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ThisWorkbook"/>
  <workbookProtection workbookPassword="D2B6" lockStructure="1"/>
  <bookViews>
    <workbookView xWindow="0" yWindow="450" windowWidth="20715" windowHeight="11505" tabRatio="865" firstSheet="3" activeTab="3"/>
  </bookViews>
  <sheets>
    <sheet name="【参考】日本標準産業中分類" sheetId="27" state="hidden" r:id="rId1"/>
    <sheet name="入力リスト" sheetId="123" state="hidden" r:id="rId2"/>
    <sheet name="データ取得シート" sheetId="133" state="hidden" r:id="rId3"/>
    <sheet name="作成手順" sheetId="92" r:id="rId4"/>
    <sheet name="チェックリスト" sheetId="91" r:id="rId5"/>
    <sheet name="申請概要書" sheetId="104" r:id="rId6"/>
    <sheet name="様式第１" sheetId="106" r:id="rId7"/>
    <sheet name="（別紙1,2）補助事業に要する経費及び四半期別発生予定額" sheetId="107" r:id="rId8"/>
    <sheet name="（別紙3）役員名簿" sheetId="98" r:id="rId9"/>
    <sheet name="（別紙3）役員名簿（２社目用）" sheetId="97" r:id="rId10"/>
    <sheet name="2-1　設備導入事業経費の配分" sheetId="75" r:id="rId11"/>
    <sheet name="2-3　補助事業に要する経費、及びその調達方法" sheetId="116" r:id="rId12"/>
    <sheet name="2-4　補助対象設備の機器リスト" sheetId="49" r:id="rId13"/>
    <sheet name="2-4　補助対象設備の機器リスト (２社目用）" sheetId="127" r:id="rId14"/>
    <sheet name="2-11　地方公共団体が確実に関与することの証明書類" sheetId="120" r:id="rId15"/>
    <sheet name="2-12　主要設備の詳細資料" sheetId="117" r:id="rId16"/>
    <sheet name="2-13 供給電力根拠" sheetId="124" r:id="rId17"/>
    <sheet name="2-14 必要電力根拠" sheetId="125" r:id="rId18"/>
    <sheet name="2-16　事業実施に関連する事項" sheetId="118" r:id="rId19"/>
    <sheet name="2-17　事業実施体制" sheetId="105" r:id="rId20"/>
    <sheet name="2-18　事業実施予定スケジュール" sheetId="46" r:id="rId21"/>
    <sheet name="10 主たる出資者等による補助事業の履行に係る確約書" sheetId="121" r:id="rId22"/>
    <sheet name="（別紙3）役員名簿（３社目用）" sheetId="131" r:id="rId23"/>
    <sheet name="（別紙3）役員名簿（４社目用）" sheetId="132" r:id="rId24"/>
    <sheet name="2-4　補助対象設備の機器リスト (３社目用）" sheetId="129" r:id="rId25"/>
    <sheet name="2-4　補助対象設備の機器リスト (４社目用）" sheetId="130" r:id="rId26"/>
  </sheets>
  <definedNames>
    <definedName name="○">入力リスト!$D$4:$D$5</definedName>
    <definedName name="EMS機器">入力リスト!$Q$4:$Q$10</definedName>
    <definedName name="_xlnm.Print_Area" localSheetId="8">'（別紙3）役員名簿'!$A$1:$J$23</definedName>
    <definedName name="_xlnm.Print_Area" localSheetId="9">'（別紙3）役員名簿（２社目用）'!$A$1:$J$23</definedName>
    <definedName name="_xlnm.Print_Area" localSheetId="22">'（別紙3）役員名簿（３社目用）'!$A$1:$J$23</definedName>
    <definedName name="_xlnm.Print_Area" localSheetId="23">'（別紙3）役員名簿（４社目用）'!$A$1:$J$23</definedName>
    <definedName name="_xlnm.Print_Area" localSheetId="21">'10 主たる出資者等による補助事業の履行に係る確約書'!$A$1:$I$39</definedName>
    <definedName name="_xlnm.Print_Area" localSheetId="10">'2-1　設備導入事業経費の配分'!$A$1:$I$40</definedName>
    <definedName name="_xlnm.Print_Area" localSheetId="14">'2-11　地方公共団体が確実に関与することの証明書類'!$A$1:$I$43</definedName>
    <definedName name="_xlnm.Print_Area" localSheetId="15">'2-12　主要設備の詳細資料'!$A$1:$M$44</definedName>
    <definedName name="_xlnm.Print_Area" localSheetId="16">'2-13 供給電力根拠'!$A$1:$K$30</definedName>
    <definedName name="_xlnm.Print_Area" localSheetId="17">'2-14 必要電力根拠'!$A$1:$L$29</definedName>
    <definedName name="_xlnm.Print_Area" localSheetId="18">'2-16　事業実施に関連する事項'!$A$1:$J$26</definedName>
    <definedName name="_xlnm.Print_Area" localSheetId="19">'2-17　事業実施体制'!$A$1:$E$30</definedName>
    <definedName name="_xlnm.Print_Area" localSheetId="20">'2-18　事業実施予定スケジュール'!$A$1:$AQ$31</definedName>
    <definedName name="_xlnm.Print_Area" localSheetId="11">'2-3　補助事業に要する経費、及びその調達方法'!$A$1:$M$35</definedName>
    <definedName name="_xlnm.Print_Area" localSheetId="12">'2-4　補助対象設備の機器リスト'!$A$1:$L$25</definedName>
    <definedName name="_xlnm.Print_Area" localSheetId="13">'2-4　補助対象設備の機器リスト (２社目用）'!$A$1:$L$25</definedName>
    <definedName name="_xlnm.Print_Area" localSheetId="24">'2-4　補助対象設備の機器リスト (３社目用）'!$A$1:$L$25</definedName>
    <definedName name="_xlnm.Print_Area" localSheetId="25">'2-4　補助対象設備の機器リスト (４社目用）'!$A$1:$L$25</definedName>
    <definedName name="_xlnm.Print_Area" localSheetId="4">チェックリスト!$A$1:$H$42</definedName>
    <definedName name="_xlnm.Print_Area" localSheetId="3">作成手順!$A$1:$M$24</definedName>
    <definedName name="_xlnm.Print_Area" localSheetId="5">申請概要書!$A$1:$I$81</definedName>
    <definedName name="_xlnm.Print_Area" localSheetId="6">様式第１!$A$1:$L$64</definedName>
    <definedName name="_xlnm.Print_Titles" localSheetId="12">'2-4　補助対象設備の機器リスト'!$7:$12</definedName>
    <definedName name="_xlnm.Print_Titles" localSheetId="13">'2-4　補助対象設備の機器リスト (２社目用）'!$7:$12</definedName>
    <definedName name="_xlnm.Print_Titles" localSheetId="24">'2-4　補助対象設備の機器リスト (３社目用）'!$7:$12</definedName>
    <definedName name="_xlnm.Print_Titles" localSheetId="25">'2-4　補助対象設備の機器リスト (４社目用）'!$7:$12</definedName>
    <definedName name="その他">入力リスト!$T$4</definedName>
    <definedName name="バイオマス発電設備">入力リスト!$J$4:$J$11</definedName>
    <definedName name="既存設備の改造">入力リスト!$U$4:$U$5</definedName>
    <definedName name="計上方法">入力リスト!$E$4:$E$6</definedName>
    <definedName name="再生可能エネルギー発電設備">入力リスト!$V$4:$V$8</definedName>
    <definedName name="事故検知設備">入力リスト!$R$4:$R$5</definedName>
    <definedName name="実施計画概要_３分の１" localSheetId="5">申請概要書!$A$1:$I$3</definedName>
    <definedName name="実施計画概要_３分の２" localSheetId="5">申請概要書!$A$1:$I$11</definedName>
    <definedName name="遮断設備">入力リスト!$S$4:$S$5</definedName>
    <definedName name="受変電設備">入力リスト!$M$4:$M$8</definedName>
    <definedName name="需給調整用発電設備">入力リスト!$O$4:$O$15</definedName>
    <definedName name="水力発電設備">入力リスト!$K$4:$K$9</definedName>
    <definedName name="設備種別">入力リスト!$G$4:$G$16</definedName>
    <definedName name="設備種別_供給電力根拠用">入力リスト!$F$4:$F$10</definedName>
    <definedName name="太陽光発電設備">入力リスト!$H$4:$H$9</definedName>
    <definedName name="地熱発電設備">入力リスト!$L$4:$L$11</definedName>
    <definedName name="蓄電システム">入力リスト!$N$4:$N$9</definedName>
    <definedName name="蓄電システムの種別">入力リスト!$W$4:$W$9</definedName>
    <definedName name="中分類">【参考】日本標準産業中分類!$B$2:$B$100</definedName>
    <definedName name="都道府県コード">【参考】日本標準産業中分類!$D$2:$D$48</definedName>
    <definedName name="燃料タンク">入力リスト!$P$4:$P$5</definedName>
    <definedName name="発電設備">入力リスト!$O$4:$O$15</definedName>
    <definedName name="風力発電設備">入力リスト!$I$4:$I$8</definedName>
    <definedName name="分類コード">【参考】日本標準産業中分類!$A$1:$C$100</definedName>
    <definedName name="有無チェック">入力リスト!$C$4:$C$5</definedName>
  </definedNames>
  <calcPr calcId="145621"/>
</workbook>
</file>

<file path=xl/calcChain.xml><?xml version="1.0" encoding="utf-8"?>
<calcChain xmlns="http://schemas.openxmlformats.org/spreadsheetml/2006/main">
  <c r="I47" i="104" l="1"/>
  <c r="I66" i="104" l="1"/>
  <c r="I27" i="125"/>
  <c r="H27" i="125"/>
  <c r="H66" i="104"/>
  <c r="G66" i="104"/>
  <c r="F66" i="104"/>
  <c r="AHL5" i="133" l="1"/>
  <c r="AHM5" i="133"/>
  <c r="AHN5" i="133"/>
  <c r="AHO5" i="133"/>
  <c r="AHE5" i="133"/>
  <c r="AHF5" i="133"/>
  <c r="AHG5" i="133"/>
  <c r="AHH5" i="133"/>
  <c r="AHI5" i="133"/>
  <c r="AHJ5" i="133"/>
  <c r="AHK5" i="133"/>
  <c r="AGC5" i="133" l="1"/>
  <c r="AGQ5" i="133"/>
  <c r="AGD5" i="133"/>
  <c r="AGR5" i="133"/>
  <c r="AGE5" i="133"/>
  <c r="AGS5" i="133"/>
  <c r="AGF5" i="133"/>
  <c r="AGT5" i="133"/>
  <c r="AGG5" i="133"/>
  <c r="AGU5" i="133"/>
  <c r="AGH5" i="133"/>
  <c r="AGV5" i="133"/>
  <c r="AGI5" i="133"/>
  <c r="AGW5" i="133"/>
  <c r="AGJ5" i="133"/>
  <c r="AGX5" i="133"/>
  <c r="AGK5" i="133"/>
  <c r="AGY5" i="133"/>
  <c r="AGL5" i="133"/>
  <c r="AGZ5" i="133"/>
  <c r="AGM5" i="133"/>
  <c r="AHA5" i="133"/>
  <c r="AGN5" i="133"/>
  <c r="AHB5" i="133"/>
  <c r="AGO5" i="133"/>
  <c r="AHC5" i="133"/>
  <c r="AGP5" i="133"/>
  <c r="AHD5" i="133"/>
  <c r="AFX5" i="133"/>
  <c r="AFY5" i="133"/>
  <c r="AFZ5" i="133"/>
  <c r="AGA5" i="133"/>
  <c r="AGB5" i="133"/>
  <c r="YY5" i="133"/>
  <c r="YZ5" i="133"/>
  <c r="ZA5" i="133"/>
  <c r="ZB5" i="133"/>
  <c r="ZC5" i="133"/>
  <c r="ZD5" i="133"/>
  <c r="ZE5" i="133"/>
  <c r="ZF5" i="133"/>
  <c r="ZG5" i="133"/>
  <c r="ZH5" i="133"/>
  <c r="ZI5" i="133"/>
  <c r="ZJ5" i="133"/>
  <c r="ZK5" i="133"/>
  <c r="ZL5" i="133"/>
  <c r="ZM5" i="133"/>
  <c r="ZN5" i="133"/>
  <c r="ZO5" i="133"/>
  <c r="ZP5" i="133"/>
  <c r="ZQ5" i="133"/>
  <c r="ZR5" i="133"/>
  <c r="ZS5" i="133"/>
  <c r="ZT5" i="133"/>
  <c r="ZU5" i="133"/>
  <c r="ZV5" i="133"/>
  <c r="ZW5" i="133"/>
  <c r="ZX5" i="133"/>
  <c r="ZY5" i="133"/>
  <c r="ZZ5" i="133"/>
  <c r="AAA5" i="133"/>
  <c r="AAB5" i="133"/>
  <c r="AAC5" i="133"/>
  <c r="AAD5" i="133"/>
  <c r="AAE5" i="133"/>
  <c r="AAF5" i="133"/>
  <c r="AAG5" i="133"/>
  <c r="AAH5" i="133"/>
  <c r="AAI5" i="133"/>
  <c r="AAJ5" i="133"/>
  <c r="AAK5" i="133"/>
  <c r="AAL5" i="133"/>
  <c r="AAM5" i="133"/>
  <c r="AAN5" i="133"/>
  <c r="AAO5" i="133"/>
  <c r="AAP5" i="133"/>
  <c r="AAQ5" i="133"/>
  <c r="AAR5" i="133"/>
  <c r="AAS5" i="133"/>
  <c r="AAT5" i="133"/>
  <c r="AAU5" i="133"/>
  <c r="AAV5" i="133"/>
  <c r="AAW5" i="133"/>
  <c r="AAX5" i="133"/>
  <c r="AAY5" i="133"/>
  <c r="AAZ5" i="133"/>
  <c r="ABA5" i="133"/>
  <c r="ABB5" i="133"/>
  <c r="ABC5" i="133"/>
  <c r="ABD5" i="133"/>
  <c r="ABE5" i="133"/>
  <c r="ABF5" i="133"/>
  <c r="ABG5" i="133"/>
  <c r="ABH5" i="133"/>
  <c r="ABI5" i="133"/>
  <c r="ABJ5" i="133"/>
  <c r="ABK5" i="133"/>
  <c r="ABL5" i="133"/>
  <c r="ABM5" i="133"/>
  <c r="ABN5" i="133"/>
  <c r="ABO5" i="133"/>
  <c r="ABP5" i="133"/>
  <c r="ABQ5" i="133"/>
  <c r="ABR5" i="133"/>
  <c r="ABS5" i="133"/>
  <c r="ABT5" i="133"/>
  <c r="ABU5" i="133"/>
  <c r="ABV5" i="133"/>
  <c r="ABW5" i="133"/>
  <c r="ABX5" i="133"/>
  <c r="ABY5" i="133"/>
  <c r="ABZ5" i="133"/>
  <c r="ACA5" i="133"/>
  <c r="ACB5" i="133"/>
  <c r="ACC5" i="133"/>
  <c r="ACD5" i="133"/>
  <c r="ACE5" i="133"/>
  <c r="ACF5" i="133"/>
  <c r="ACG5" i="133"/>
  <c r="ACH5" i="133"/>
  <c r="ACI5" i="133"/>
  <c r="ACJ5" i="133"/>
  <c r="ACK5" i="133"/>
  <c r="ACL5" i="133"/>
  <c r="ACM5" i="133"/>
  <c r="ACN5" i="133"/>
  <c r="ACO5" i="133"/>
  <c r="ACP5" i="133"/>
  <c r="ACQ5" i="133"/>
  <c r="ACR5" i="133"/>
  <c r="ACS5" i="133"/>
  <c r="ACT5" i="133"/>
  <c r="ACU5" i="133"/>
  <c r="ACV5" i="133"/>
  <c r="ACW5" i="133"/>
  <c r="ACX5" i="133"/>
  <c r="ACY5" i="133"/>
  <c r="ACZ5" i="133"/>
  <c r="ADA5" i="133"/>
  <c r="ADB5" i="133"/>
  <c r="ADC5" i="133"/>
  <c r="ADD5" i="133"/>
  <c r="ADE5" i="133"/>
  <c r="ADF5" i="133"/>
  <c r="ADG5" i="133"/>
  <c r="ADH5" i="133"/>
  <c r="ADI5" i="133"/>
  <c r="ADJ5" i="133"/>
  <c r="ADK5" i="133"/>
  <c r="ADL5" i="133"/>
  <c r="ADM5" i="133"/>
  <c r="ADN5" i="133"/>
  <c r="ADO5" i="133"/>
  <c r="ADP5" i="133"/>
  <c r="ADQ5" i="133"/>
  <c r="ADR5" i="133"/>
  <c r="ADS5" i="133"/>
  <c r="ADT5" i="133"/>
  <c r="ADU5" i="133"/>
  <c r="ADV5" i="133"/>
  <c r="ADW5" i="133"/>
  <c r="ADX5" i="133"/>
  <c r="ADY5" i="133"/>
  <c r="ADZ5" i="133"/>
  <c r="AEA5" i="133"/>
  <c r="AEB5" i="133"/>
  <c r="AEC5" i="133"/>
  <c r="AED5" i="133"/>
  <c r="AEE5" i="133"/>
  <c r="AEF5" i="133"/>
  <c r="AEG5" i="133"/>
  <c r="AEH5" i="133"/>
  <c r="AEI5" i="133"/>
  <c r="AEJ5" i="133"/>
  <c r="AEK5" i="133"/>
  <c r="AEL5" i="133"/>
  <c r="AEM5" i="133"/>
  <c r="AEN5" i="133"/>
  <c r="AEO5" i="133"/>
  <c r="AEP5" i="133"/>
  <c r="AEQ5" i="133"/>
  <c r="AER5" i="133"/>
  <c r="AES5" i="133"/>
  <c r="AET5" i="133"/>
  <c r="AEU5" i="133"/>
  <c r="AEV5" i="133"/>
  <c r="AEW5" i="133"/>
  <c r="AEX5" i="133"/>
  <c r="AEY5" i="133"/>
  <c r="AEZ5" i="133"/>
  <c r="AFA5" i="133"/>
  <c r="AFB5" i="133"/>
  <c r="AFC5" i="133"/>
  <c r="AFD5" i="133"/>
  <c r="AFE5" i="133"/>
  <c r="AFF5" i="133"/>
  <c r="AFG5" i="133"/>
  <c r="AFH5" i="133"/>
  <c r="AFI5" i="133"/>
  <c r="AFJ5" i="133"/>
  <c r="AFK5" i="133"/>
  <c r="AFL5" i="133"/>
  <c r="AFM5" i="133"/>
  <c r="AFN5" i="133"/>
  <c r="AFO5" i="133"/>
  <c r="AFP5" i="133"/>
  <c r="AFQ5" i="133"/>
  <c r="AFR5" i="133"/>
  <c r="AFS5" i="133"/>
  <c r="AFT5" i="133"/>
  <c r="AFU5" i="133"/>
  <c r="AFV5" i="133"/>
  <c r="SU5" i="133"/>
  <c r="SV5" i="133"/>
  <c r="SW5" i="133"/>
  <c r="SX5" i="133"/>
  <c r="SY5" i="133"/>
  <c r="SZ5" i="133"/>
  <c r="TA5" i="133"/>
  <c r="TB5" i="133"/>
  <c r="TC5" i="133"/>
  <c r="TD5" i="133"/>
  <c r="TE5" i="133"/>
  <c r="TF5" i="133"/>
  <c r="TG5" i="133"/>
  <c r="TH5" i="133"/>
  <c r="TI5" i="133"/>
  <c r="TJ5" i="133"/>
  <c r="TK5" i="133"/>
  <c r="TL5" i="133"/>
  <c r="TM5" i="133"/>
  <c r="TN5" i="133"/>
  <c r="TO5" i="133"/>
  <c r="TP5" i="133"/>
  <c r="TQ5" i="133"/>
  <c r="TR5" i="133"/>
  <c r="TS5" i="133"/>
  <c r="TT5" i="133"/>
  <c r="TU5" i="133"/>
  <c r="TV5" i="133"/>
  <c r="TW5" i="133"/>
  <c r="TX5" i="133"/>
  <c r="TY5" i="133"/>
  <c r="TZ5" i="133"/>
  <c r="UA5" i="133"/>
  <c r="UB5" i="133"/>
  <c r="UC5" i="133"/>
  <c r="UD5" i="133"/>
  <c r="UE5" i="133"/>
  <c r="UF5" i="133"/>
  <c r="UG5" i="133"/>
  <c r="UH5" i="133"/>
  <c r="UI5" i="133"/>
  <c r="UJ5" i="133"/>
  <c r="UK5" i="133"/>
  <c r="UL5" i="133"/>
  <c r="UM5" i="133"/>
  <c r="UN5" i="133"/>
  <c r="UO5" i="133"/>
  <c r="UP5" i="133"/>
  <c r="UQ5" i="133"/>
  <c r="UR5" i="133"/>
  <c r="US5" i="133"/>
  <c r="UT5" i="133"/>
  <c r="UU5" i="133"/>
  <c r="UV5" i="133"/>
  <c r="UW5" i="133"/>
  <c r="UX5" i="133"/>
  <c r="UY5" i="133"/>
  <c r="UZ5" i="133"/>
  <c r="VA5" i="133"/>
  <c r="VB5" i="133"/>
  <c r="VC5" i="133"/>
  <c r="VD5" i="133"/>
  <c r="VE5" i="133"/>
  <c r="VF5" i="133"/>
  <c r="VG5" i="133"/>
  <c r="VH5" i="133"/>
  <c r="VI5" i="133"/>
  <c r="VJ5" i="133"/>
  <c r="VK5" i="133"/>
  <c r="VL5" i="133"/>
  <c r="VM5" i="133"/>
  <c r="VN5" i="133"/>
  <c r="VO5" i="133"/>
  <c r="VP5" i="133"/>
  <c r="VQ5" i="133"/>
  <c r="VR5" i="133"/>
  <c r="VS5" i="133"/>
  <c r="VT5" i="133"/>
  <c r="VU5" i="133"/>
  <c r="VV5" i="133"/>
  <c r="VW5" i="133"/>
  <c r="VX5" i="133"/>
  <c r="VY5" i="133"/>
  <c r="VZ5" i="133"/>
  <c r="WA5" i="133"/>
  <c r="WB5" i="133"/>
  <c r="WC5" i="133"/>
  <c r="WD5" i="133"/>
  <c r="WE5" i="133"/>
  <c r="WF5" i="133"/>
  <c r="WG5" i="133"/>
  <c r="WH5" i="133"/>
  <c r="WI5" i="133"/>
  <c r="WJ5" i="133"/>
  <c r="WK5" i="133"/>
  <c r="WL5" i="133"/>
  <c r="WM5" i="133"/>
  <c r="WN5" i="133"/>
  <c r="WO5" i="133"/>
  <c r="WP5" i="133"/>
  <c r="WQ5" i="133"/>
  <c r="WR5" i="133"/>
  <c r="WS5" i="133"/>
  <c r="WT5" i="133"/>
  <c r="WU5" i="133"/>
  <c r="WV5" i="133"/>
  <c r="WW5" i="133"/>
  <c r="WX5" i="133"/>
  <c r="WY5" i="133"/>
  <c r="WZ5" i="133"/>
  <c r="XA5" i="133"/>
  <c r="XB5" i="133"/>
  <c r="XC5" i="133"/>
  <c r="XD5" i="133"/>
  <c r="XE5" i="133"/>
  <c r="XF5" i="133"/>
  <c r="XG5" i="133"/>
  <c r="XH5" i="133"/>
  <c r="XI5" i="133"/>
  <c r="XJ5" i="133"/>
  <c r="XK5" i="133"/>
  <c r="XL5" i="133"/>
  <c r="XM5" i="133"/>
  <c r="XN5" i="133"/>
  <c r="XO5" i="133"/>
  <c r="XP5" i="133"/>
  <c r="XQ5" i="133"/>
  <c r="XR5" i="133"/>
  <c r="XS5" i="133"/>
  <c r="XT5" i="133"/>
  <c r="XU5" i="133"/>
  <c r="XV5" i="133"/>
  <c r="XW5" i="133"/>
  <c r="XX5" i="133"/>
  <c r="XY5" i="133"/>
  <c r="XZ5" i="133"/>
  <c r="YA5" i="133"/>
  <c r="YB5" i="133"/>
  <c r="YC5" i="133"/>
  <c r="YD5" i="133"/>
  <c r="YE5" i="133"/>
  <c r="YF5" i="133"/>
  <c r="YG5" i="133"/>
  <c r="YH5" i="133"/>
  <c r="YI5" i="133"/>
  <c r="YJ5" i="133"/>
  <c r="YK5" i="133"/>
  <c r="YL5" i="133"/>
  <c r="YM5" i="133"/>
  <c r="YN5" i="133"/>
  <c r="YO5" i="133"/>
  <c r="YP5" i="133"/>
  <c r="YQ5" i="133"/>
  <c r="YR5" i="133"/>
  <c r="YS5" i="133"/>
  <c r="YT5" i="133"/>
  <c r="YU5" i="133"/>
  <c r="YV5" i="133"/>
  <c r="YW5" i="133"/>
  <c r="YX5" i="133"/>
  <c r="RS5" i="133" l="1"/>
  <c r="RT5" i="133"/>
  <c r="RU5" i="133"/>
  <c r="RV5" i="133"/>
  <c r="RX5" i="133"/>
  <c r="RY5" i="133"/>
  <c r="RZ5" i="133"/>
  <c r="SA5" i="133"/>
  <c r="SB5" i="133"/>
  <c r="SC5" i="133"/>
  <c r="SD5" i="133"/>
  <c r="SF5" i="133"/>
  <c r="SG5" i="133"/>
  <c r="SH5" i="133"/>
  <c r="SI5" i="133"/>
  <c r="SJ5" i="133"/>
  <c r="SK5" i="133"/>
  <c r="SL5" i="133"/>
  <c r="SM5" i="133"/>
  <c r="SN5" i="133"/>
  <c r="SO5" i="133"/>
  <c r="SP5" i="133"/>
  <c r="SQ5" i="133"/>
  <c r="SS5" i="133"/>
  <c r="ST5" i="133"/>
  <c r="RO5" i="133"/>
  <c r="RP5" i="133"/>
  <c r="RQ5" i="133"/>
  <c r="RR5" i="133"/>
  <c r="IE5" i="133"/>
  <c r="IF5" i="133"/>
  <c r="IG5" i="133"/>
  <c r="IH5" i="133"/>
  <c r="II5" i="133"/>
  <c r="IJ5" i="133"/>
  <c r="IK5" i="133"/>
  <c r="IL5" i="133"/>
  <c r="IM5" i="133"/>
  <c r="IN5" i="133"/>
  <c r="IO5" i="133"/>
  <c r="IP5" i="133"/>
  <c r="IQ5" i="133"/>
  <c r="IR5" i="133"/>
  <c r="IS5" i="133"/>
  <c r="IT5" i="133"/>
  <c r="IU5" i="133"/>
  <c r="IV5" i="133"/>
  <c r="IW5" i="133"/>
  <c r="IX5" i="133"/>
  <c r="IY5" i="133"/>
  <c r="IZ5" i="133"/>
  <c r="JA5" i="133"/>
  <c r="JB5" i="133"/>
  <c r="JC5" i="133"/>
  <c r="JD5" i="133"/>
  <c r="JE5" i="133"/>
  <c r="JF5" i="133"/>
  <c r="JG5" i="133"/>
  <c r="JH5" i="133"/>
  <c r="JI5" i="133"/>
  <c r="JJ5" i="133"/>
  <c r="JK5" i="133"/>
  <c r="JL5" i="133"/>
  <c r="JM5" i="133"/>
  <c r="JN5" i="133"/>
  <c r="JO5" i="133"/>
  <c r="JP5" i="133"/>
  <c r="JQ5" i="133"/>
  <c r="JR5" i="133"/>
  <c r="JS5" i="133"/>
  <c r="JT5" i="133"/>
  <c r="JU5" i="133"/>
  <c r="JV5" i="133"/>
  <c r="JW5" i="133"/>
  <c r="JX5" i="133"/>
  <c r="JY5" i="133"/>
  <c r="JZ5" i="133"/>
  <c r="KA5" i="133"/>
  <c r="KB5" i="133"/>
  <c r="KC5" i="133"/>
  <c r="KD5" i="133"/>
  <c r="KE5" i="133"/>
  <c r="KF5" i="133"/>
  <c r="KG5" i="133"/>
  <c r="KH5" i="133"/>
  <c r="KI5" i="133"/>
  <c r="KJ5" i="133"/>
  <c r="KK5" i="133"/>
  <c r="KL5" i="133"/>
  <c r="KM5" i="133"/>
  <c r="KN5" i="133"/>
  <c r="KO5" i="133"/>
  <c r="KP5" i="133"/>
  <c r="KQ5" i="133"/>
  <c r="KR5" i="133"/>
  <c r="KS5" i="133"/>
  <c r="KT5" i="133"/>
  <c r="KU5" i="133"/>
  <c r="KV5" i="133"/>
  <c r="KW5" i="133"/>
  <c r="KX5" i="133"/>
  <c r="KY5" i="133"/>
  <c r="KZ5" i="133"/>
  <c r="LA5" i="133"/>
  <c r="LB5" i="133"/>
  <c r="LC5" i="133"/>
  <c r="LD5" i="133"/>
  <c r="LE5" i="133"/>
  <c r="LF5" i="133"/>
  <c r="LG5" i="133"/>
  <c r="LH5" i="133"/>
  <c r="LI5" i="133"/>
  <c r="LJ5" i="133"/>
  <c r="LK5" i="133"/>
  <c r="LL5" i="133"/>
  <c r="LM5" i="133"/>
  <c r="LN5" i="133"/>
  <c r="LO5" i="133"/>
  <c r="LP5" i="133"/>
  <c r="LQ5" i="133"/>
  <c r="LR5" i="133"/>
  <c r="LS5" i="133"/>
  <c r="LT5" i="133"/>
  <c r="LU5" i="133"/>
  <c r="LV5" i="133"/>
  <c r="LW5" i="133"/>
  <c r="LX5" i="133"/>
  <c r="LY5" i="133"/>
  <c r="LZ5" i="133"/>
  <c r="MA5" i="133"/>
  <c r="MB5" i="133"/>
  <c r="MC5" i="133"/>
  <c r="MD5" i="133"/>
  <c r="ME5" i="133"/>
  <c r="MF5" i="133"/>
  <c r="MG5" i="133"/>
  <c r="MH5" i="133"/>
  <c r="MI5" i="133"/>
  <c r="MJ5" i="133"/>
  <c r="MK5" i="133"/>
  <c r="ML5" i="133"/>
  <c r="MM5" i="133"/>
  <c r="MN5" i="133"/>
  <c r="MO5" i="133"/>
  <c r="MP5" i="133"/>
  <c r="MQ5" i="133"/>
  <c r="MR5" i="133"/>
  <c r="MS5" i="133"/>
  <c r="MT5" i="133"/>
  <c r="MU5" i="133"/>
  <c r="MV5" i="133"/>
  <c r="MW5" i="133"/>
  <c r="MX5" i="133"/>
  <c r="MY5" i="133"/>
  <c r="MZ5" i="133"/>
  <c r="NA5" i="133"/>
  <c r="NB5" i="133"/>
  <c r="NC5" i="133"/>
  <c r="ND5" i="133"/>
  <c r="NE5" i="133"/>
  <c r="NF5" i="133"/>
  <c r="NG5" i="133"/>
  <c r="NH5" i="133"/>
  <c r="NI5" i="133"/>
  <c r="NJ5" i="133"/>
  <c r="NK5" i="133"/>
  <c r="NL5" i="133"/>
  <c r="NM5" i="133"/>
  <c r="NN5" i="133"/>
  <c r="NO5" i="133"/>
  <c r="NP5" i="133"/>
  <c r="NQ5" i="133"/>
  <c r="NR5" i="133"/>
  <c r="NS5" i="133"/>
  <c r="NT5" i="133"/>
  <c r="NU5" i="133"/>
  <c r="NV5" i="133"/>
  <c r="NW5" i="133"/>
  <c r="NX5" i="133"/>
  <c r="NY5" i="133"/>
  <c r="NZ5" i="133"/>
  <c r="OA5" i="133"/>
  <c r="OB5" i="133"/>
  <c r="OC5" i="133"/>
  <c r="OD5" i="133"/>
  <c r="OE5" i="133"/>
  <c r="OF5" i="133"/>
  <c r="OG5" i="133"/>
  <c r="OH5" i="133"/>
  <c r="OI5" i="133"/>
  <c r="OJ5" i="133"/>
  <c r="OK5" i="133"/>
  <c r="OL5" i="133"/>
  <c r="OM5" i="133"/>
  <c r="ON5" i="133"/>
  <c r="OO5" i="133"/>
  <c r="OP5" i="133"/>
  <c r="OQ5" i="133"/>
  <c r="OR5" i="133"/>
  <c r="OS5" i="133"/>
  <c r="OT5" i="133"/>
  <c r="OU5" i="133"/>
  <c r="OV5" i="133"/>
  <c r="OW5" i="133"/>
  <c r="OX5" i="133"/>
  <c r="OY5" i="133"/>
  <c r="OZ5" i="133"/>
  <c r="PA5" i="133"/>
  <c r="PB5" i="133"/>
  <c r="PC5" i="133"/>
  <c r="PD5" i="133"/>
  <c r="PE5" i="133"/>
  <c r="PF5" i="133"/>
  <c r="PG5" i="133"/>
  <c r="PH5" i="133"/>
  <c r="PI5" i="133"/>
  <c r="PJ5" i="133"/>
  <c r="PK5" i="133"/>
  <c r="PL5" i="133"/>
  <c r="PM5" i="133"/>
  <c r="PN5" i="133"/>
  <c r="PO5" i="133"/>
  <c r="PP5" i="133"/>
  <c r="PQ5" i="133"/>
  <c r="PR5" i="133"/>
  <c r="PS5" i="133"/>
  <c r="PT5" i="133"/>
  <c r="PU5" i="133"/>
  <c r="PV5" i="133"/>
  <c r="PW5" i="133"/>
  <c r="PX5" i="133"/>
  <c r="PY5" i="133"/>
  <c r="PZ5" i="133"/>
  <c r="QA5" i="133"/>
  <c r="QB5" i="133"/>
  <c r="QC5" i="133"/>
  <c r="QD5" i="133"/>
  <c r="QE5" i="133"/>
  <c r="QF5" i="133"/>
  <c r="QG5" i="133"/>
  <c r="QH5" i="133"/>
  <c r="QI5" i="133"/>
  <c r="QJ5" i="133"/>
  <c r="QK5" i="133"/>
  <c r="QL5" i="133"/>
  <c r="QM5" i="133"/>
  <c r="QN5" i="133"/>
  <c r="QO5" i="133"/>
  <c r="QP5" i="133"/>
  <c r="QQ5" i="133"/>
  <c r="QR5" i="133"/>
  <c r="QS5" i="133"/>
  <c r="QT5" i="133"/>
  <c r="QU5" i="133"/>
  <c r="QV5" i="133"/>
  <c r="QW5" i="133"/>
  <c r="QX5" i="133"/>
  <c r="QY5" i="133"/>
  <c r="QZ5" i="133"/>
  <c r="RA5" i="133"/>
  <c r="RB5" i="133"/>
  <c r="RC5" i="133"/>
  <c r="RD5" i="133"/>
  <c r="RE5" i="133"/>
  <c r="RF5" i="133"/>
  <c r="RG5" i="133"/>
  <c r="RH5" i="133"/>
  <c r="RI5" i="133"/>
  <c r="RJ5" i="133"/>
  <c r="RK5" i="133"/>
  <c r="RL5" i="133"/>
  <c r="RM5" i="133"/>
  <c r="RN5" i="133"/>
  <c r="GJ5" i="133"/>
  <c r="HM5" i="133"/>
  <c r="GK5" i="133"/>
  <c r="GL5" i="133"/>
  <c r="GM5" i="133"/>
  <c r="GN5" i="133"/>
  <c r="GO5" i="133"/>
  <c r="GP5" i="133"/>
  <c r="GQ5" i="133"/>
  <c r="GR5" i="133"/>
  <c r="GS5" i="133"/>
  <c r="GU5" i="133"/>
  <c r="GV5" i="133"/>
  <c r="GW5" i="133"/>
  <c r="GX5" i="133"/>
  <c r="GY5" i="133"/>
  <c r="GZ5" i="133"/>
  <c r="HA5" i="133"/>
  <c r="HB5" i="133"/>
  <c r="HC5" i="133"/>
  <c r="HD5" i="133"/>
  <c r="HE5" i="133"/>
  <c r="HF5" i="133"/>
  <c r="HG5" i="133"/>
  <c r="HH5" i="133"/>
  <c r="HI5" i="133"/>
  <c r="HJ5" i="133"/>
  <c r="HN5" i="133"/>
  <c r="HO5" i="133"/>
  <c r="HP5" i="133"/>
  <c r="HQ5" i="133"/>
  <c r="HR5" i="133"/>
  <c r="HS5" i="133"/>
  <c r="HT5" i="133"/>
  <c r="HU5" i="133"/>
  <c r="HV5" i="133"/>
  <c r="HW5" i="133"/>
  <c r="HX5" i="133"/>
  <c r="HY5" i="133"/>
  <c r="HZ5" i="133"/>
  <c r="IA5" i="133"/>
  <c r="IB5" i="133"/>
  <c r="IC5" i="133"/>
  <c r="EA5" i="133"/>
  <c r="EB5" i="133"/>
  <c r="FE5" i="133"/>
  <c r="EC5" i="133"/>
  <c r="FF5" i="133"/>
  <c r="ED5" i="133"/>
  <c r="FG5" i="133"/>
  <c r="GF5" i="133"/>
  <c r="EE5" i="133"/>
  <c r="FH5" i="133"/>
  <c r="EF5" i="133"/>
  <c r="FI5" i="133"/>
  <c r="EG5" i="133"/>
  <c r="FJ5" i="133"/>
  <c r="EH5" i="133"/>
  <c r="FK5" i="133"/>
  <c r="EI5" i="133"/>
  <c r="FL5" i="133"/>
  <c r="EJ5" i="133"/>
  <c r="FM5" i="133"/>
  <c r="EK5" i="133"/>
  <c r="FN5" i="133"/>
  <c r="EL5" i="133"/>
  <c r="FO5" i="133"/>
  <c r="EM5" i="133"/>
  <c r="FP5" i="133"/>
  <c r="EN5" i="133"/>
  <c r="FQ5" i="133"/>
  <c r="EO5" i="133"/>
  <c r="FR5" i="133"/>
  <c r="EP5" i="133"/>
  <c r="FS5" i="133"/>
  <c r="EQ5" i="133"/>
  <c r="FT5" i="133"/>
  <c r="ER5" i="133"/>
  <c r="FU5" i="133"/>
  <c r="GG5" i="133"/>
  <c r="ES5" i="133"/>
  <c r="FV5" i="133"/>
  <c r="ET5" i="133"/>
  <c r="FW5" i="133"/>
  <c r="EU5" i="133"/>
  <c r="FX5" i="133"/>
  <c r="EV5" i="133"/>
  <c r="FY5" i="133"/>
  <c r="EW5" i="133"/>
  <c r="FZ5" i="133"/>
  <c r="EX5" i="133"/>
  <c r="GA5" i="133"/>
  <c r="EY5" i="133"/>
  <c r="GB5" i="133"/>
  <c r="EZ5" i="133"/>
  <c r="GC5" i="133"/>
  <c r="FA5" i="133"/>
  <c r="GD5" i="133"/>
  <c r="GH5" i="133"/>
  <c r="FB5" i="133"/>
  <c r="FC5" i="133"/>
  <c r="FD5" i="133"/>
  <c r="GE5" i="133"/>
  <c r="GI5" i="133"/>
  <c r="DG5" i="133"/>
  <c r="DL5" i="133"/>
  <c r="DQ5" i="133"/>
  <c r="DV5" i="133"/>
  <c r="DH5" i="133"/>
  <c r="DM5" i="133"/>
  <c r="DR5" i="133"/>
  <c r="DW5" i="133"/>
  <c r="DI5" i="133"/>
  <c r="DN5" i="133"/>
  <c r="DS5" i="133"/>
  <c r="DX5" i="133"/>
  <c r="DJ5" i="133"/>
  <c r="DO5" i="133"/>
  <c r="DT5" i="133"/>
  <c r="DY5" i="133"/>
  <c r="DF5" i="133"/>
  <c r="DE5" i="133"/>
  <c r="J5" i="133"/>
  <c r="A5" i="133" l="1"/>
  <c r="B5" i="133"/>
  <c r="C5" i="133"/>
  <c r="D5" i="133"/>
  <c r="E5" i="133"/>
  <c r="F5" i="133"/>
  <c r="G5" i="133"/>
  <c r="H5" i="133"/>
  <c r="I5" i="133"/>
  <c r="K5" i="133"/>
  <c r="L5" i="133"/>
  <c r="M5" i="133"/>
  <c r="N5" i="133"/>
  <c r="O5" i="133"/>
  <c r="P5" i="133"/>
  <c r="Q5" i="133"/>
  <c r="R5" i="133"/>
  <c r="S5" i="133"/>
  <c r="T5" i="133"/>
  <c r="U5" i="133"/>
  <c r="V5" i="133"/>
  <c r="W5" i="133"/>
  <c r="X5" i="133"/>
  <c r="Y5" i="133"/>
  <c r="Z5" i="133"/>
  <c r="AA5" i="133"/>
  <c r="AB5" i="133"/>
  <c r="AC5" i="133"/>
  <c r="AD5" i="133"/>
  <c r="AE5" i="133"/>
  <c r="AF5" i="133"/>
  <c r="AG5" i="133"/>
  <c r="AH5" i="133"/>
  <c r="AI5" i="133"/>
  <c r="AJ5" i="133"/>
  <c r="AK5" i="133"/>
  <c r="AL5" i="133"/>
  <c r="AM5" i="133"/>
  <c r="AN5" i="133"/>
  <c r="AO5" i="133"/>
  <c r="AP5" i="133"/>
  <c r="AQ5" i="133"/>
  <c r="AR5" i="133"/>
  <c r="BH5" i="133"/>
  <c r="BK5" i="133"/>
  <c r="BL5" i="133"/>
  <c r="BM5" i="133"/>
  <c r="BN5" i="133"/>
  <c r="BO5" i="133"/>
  <c r="BP5" i="133"/>
  <c r="BQ5" i="133"/>
  <c r="BR5" i="133"/>
  <c r="BS5" i="133"/>
  <c r="BT5" i="133"/>
  <c r="BU5" i="133"/>
  <c r="BV5" i="133"/>
  <c r="BW5" i="133"/>
  <c r="CF5" i="133"/>
  <c r="CH5" i="133"/>
  <c r="CJ5" i="133"/>
  <c r="CL5" i="133"/>
  <c r="CG5" i="133"/>
  <c r="CI5" i="133"/>
  <c r="CK5" i="133"/>
  <c r="CM5" i="133"/>
  <c r="F49" i="104" l="1"/>
  <c r="BI5" i="133" s="1"/>
  <c r="G62" i="104" l="1"/>
  <c r="BZ5" i="133" s="1"/>
  <c r="D172" i="117" l="1"/>
  <c r="D154" i="117"/>
  <c r="D143" i="117"/>
  <c r="D128" i="117"/>
  <c r="D110" i="117"/>
  <c r="D99" i="117"/>
  <c r="D84" i="117"/>
  <c r="D66" i="117"/>
  <c r="D55" i="117"/>
  <c r="G28" i="125" l="1"/>
  <c r="AFW5" i="133" s="1"/>
  <c r="H28" i="125"/>
  <c r="I28" i="125"/>
  <c r="C34" i="121" l="1"/>
  <c r="C19" i="120" l="1"/>
  <c r="K8" i="107"/>
  <c r="H71" i="104" s="1"/>
  <c r="CY5" i="133" s="1"/>
  <c r="K7" i="107"/>
  <c r="H70" i="104" s="1"/>
  <c r="CX5" i="133" s="1"/>
  <c r="K6" i="107"/>
  <c r="H69" i="104" s="1"/>
  <c r="CW5" i="133" s="1"/>
  <c r="F8" i="107"/>
  <c r="G71" i="104" s="1"/>
  <c r="CU5" i="133" s="1"/>
  <c r="F7" i="107"/>
  <c r="G70" i="104" s="1"/>
  <c r="CT5" i="133" s="1"/>
  <c r="F6" i="107"/>
  <c r="G69" i="104" s="1"/>
  <c r="CS5" i="133" s="1"/>
  <c r="C9" i="107"/>
  <c r="F72" i="104" s="1"/>
  <c r="CQ5" i="133" s="1"/>
  <c r="C8" i="107"/>
  <c r="F71" i="104" s="1"/>
  <c r="CP5" i="133" s="1"/>
  <c r="C7" i="107"/>
  <c r="F70" i="104" s="1"/>
  <c r="CO5" i="133" s="1"/>
  <c r="C6" i="107"/>
  <c r="F69" i="104" s="1"/>
  <c r="CN5" i="133" s="1"/>
  <c r="E114" i="116"/>
  <c r="D114" i="116"/>
  <c r="C114" i="116"/>
  <c r="E79" i="116"/>
  <c r="D79" i="116"/>
  <c r="C79" i="116"/>
  <c r="E9" i="116"/>
  <c r="D9" i="116"/>
  <c r="E44" i="116"/>
  <c r="D44" i="116"/>
  <c r="C44" i="116"/>
  <c r="C10" i="107" l="1"/>
  <c r="F10" i="107"/>
  <c r="K10" i="107"/>
  <c r="I65" i="104"/>
  <c r="F51" i="104"/>
  <c r="I50" i="104"/>
  <c r="BJ5" i="133" s="1"/>
  <c r="I12" i="106"/>
  <c r="J58" i="106"/>
  <c r="D42" i="106"/>
  <c r="D39" i="106"/>
  <c r="I22" i="106"/>
  <c r="I21" i="106"/>
  <c r="I20" i="106"/>
  <c r="I18" i="106"/>
  <c r="I17" i="106"/>
  <c r="I16" i="106"/>
  <c r="I14" i="106"/>
  <c r="I13" i="106"/>
  <c r="I10" i="106"/>
  <c r="I9" i="106"/>
  <c r="I8" i="106"/>
  <c r="I21" i="107"/>
  <c r="DZ5" i="133" s="1"/>
  <c r="G21" i="107"/>
  <c r="DU5" i="133" s="1"/>
  <c r="E21" i="107"/>
  <c r="DP5" i="133" s="1"/>
  <c r="C21" i="107"/>
  <c r="DK5" i="133" s="1"/>
  <c r="K20" i="107"/>
  <c r="K19" i="107"/>
  <c r="K18" i="107"/>
  <c r="K17" i="107"/>
  <c r="D159" i="75"/>
  <c r="B159" i="75"/>
  <c r="D157" i="75"/>
  <c r="B157" i="75"/>
  <c r="H156" i="75"/>
  <c r="D156" i="75"/>
  <c r="B156" i="75"/>
  <c r="E155" i="75"/>
  <c r="E154" i="75"/>
  <c r="E153" i="75"/>
  <c r="E152" i="75"/>
  <c r="E151" i="75"/>
  <c r="E150" i="75"/>
  <c r="E149" i="75"/>
  <c r="E148" i="75"/>
  <c r="E147" i="75"/>
  <c r="H146" i="75"/>
  <c r="D146" i="75"/>
  <c r="B146" i="75"/>
  <c r="E144" i="75"/>
  <c r="E143" i="75"/>
  <c r="E142" i="75"/>
  <c r="E141" i="75"/>
  <c r="E140" i="75"/>
  <c r="E139" i="75"/>
  <c r="E138" i="75"/>
  <c r="E137" i="75"/>
  <c r="E136" i="75"/>
  <c r="E135" i="75"/>
  <c r="E134" i="75"/>
  <c r="E133" i="75"/>
  <c r="E132" i="75"/>
  <c r="H131" i="75"/>
  <c r="H157" i="75" s="1"/>
  <c r="H159" i="75" s="1"/>
  <c r="D131" i="75"/>
  <c r="B131" i="75"/>
  <c r="E130" i="75"/>
  <c r="E129" i="75"/>
  <c r="E128" i="75"/>
  <c r="D119" i="75"/>
  <c r="B119" i="75"/>
  <c r="D117" i="75"/>
  <c r="B117" i="75"/>
  <c r="H116" i="75"/>
  <c r="D116" i="75"/>
  <c r="B116" i="75"/>
  <c r="E115" i="75"/>
  <c r="E114" i="75"/>
  <c r="E113" i="75"/>
  <c r="E112" i="75"/>
  <c r="E111" i="75"/>
  <c r="E110" i="75"/>
  <c r="E109" i="75"/>
  <c r="E108" i="75"/>
  <c r="E107" i="75"/>
  <c r="H106" i="75"/>
  <c r="D106" i="75"/>
  <c r="B106" i="75"/>
  <c r="E104" i="75"/>
  <c r="E103" i="75"/>
  <c r="E102" i="75"/>
  <c r="E101" i="75"/>
  <c r="E100" i="75"/>
  <c r="E99" i="75"/>
  <c r="E98" i="75"/>
  <c r="E97" i="75"/>
  <c r="E96" i="75"/>
  <c r="E95" i="75"/>
  <c r="E94" i="75"/>
  <c r="E93" i="75"/>
  <c r="E92" i="75"/>
  <c r="H91" i="75"/>
  <c r="H117" i="75" s="1"/>
  <c r="H119" i="75" s="1"/>
  <c r="D91" i="75"/>
  <c r="B91" i="75"/>
  <c r="E90" i="75"/>
  <c r="E89" i="75"/>
  <c r="E88" i="75"/>
  <c r="D79" i="75"/>
  <c r="B79" i="75"/>
  <c r="D77" i="75"/>
  <c r="B77" i="75"/>
  <c r="H76" i="75"/>
  <c r="D76" i="75"/>
  <c r="B76" i="75"/>
  <c r="E75" i="75"/>
  <c r="E74" i="75"/>
  <c r="E73" i="75"/>
  <c r="E72" i="75"/>
  <c r="E71" i="75"/>
  <c r="E70" i="75"/>
  <c r="E69" i="75"/>
  <c r="E68" i="75"/>
  <c r="E67" i="75"/>
  <c r="H66" i="75"/>
  <c r="D66" i="75"/>
  <c r="B66" i="75"/>
  <c r="E64" i="75"/>
  <c r="E63" i="75"/>
  <c r="E62" i="75"/>
  <c r="E61" i="75"/>
  <c r="E60" i="75"/>
  <c r="E59" i="75"/>
  <c r="E58" i="75"/>
  <c r="E57" i="75"/>
  <c r="E56" i="75"/>
  <c r="E55" i="75"/>
  <c r="E54" i="75"/>
  <c r="E53" i="75"/>
  <c r="E52" i="75"/>
  <c r="H51" i="75"/>
  <c r="H77" i="75" s="1"/>
  <c r="H79" i="75" s="1"/>
  <c r="D51" i="75"/>
  <c r="B51" i="75"/>
  <c r="E50" i="75"/>
  <c r="E49" i="75"/>
  <c r="E48" i="75"/>
  <c r="H36" i="75"/>
  <c r="H26" i="75"/>
  <c r="K21" i="107" l="1"/>
  <c r="H73" i="104"/>
  <c r="CZ5" i="133" s="1"/>
  <c r="G50" i="106"/>
  <c r="G73" i="104"/>
  <c r="G49" i="106"/>
  <c r="G48" i="106"/>
  <c r="F73" i="104"/>
  <c r="CR5" i="133" s="1"/>
  <c r="B37" i="75"/>
  <c r="B36" i="75"/>
  <c r="D36" i="75"/>
  <c r="D26" i="75"/>
  <c r="D11" i="75"/>
  <c r="H11" i="75" s="1"/>
  <c r="B39" i="75"/>
  <c r="B26" i="75"/>
  <c r="B11" i="75"/>
  <c r="D139" i="116"/>
  <c r="D129" i="116"/>
  <c r="I114" i="116" s="1"/>
  <c r="D121" i="116"/>
  <c r="F114" i="116" s="1"/>
  <c r="G114" i="116" s="1"/>
  <c r="H114" i="116" s="1"/>
  <c r="K114" i="116" s="1"/>
  <c r="L114" i="116" s="1"/>
  <c r="D104" i="116"/>
  <c r="D94" i="116"/>
  <c r="I79" i="116" s="1"/>
  <c r="D86" i="116"/>
  <c r="F79" i="116" s="1"/>
  <c r="G79" i="116" s="1"/>
  <c r="D69" i="116"/>
  <c r="D59" i="116"/>
  <c r="I44" i="116" s="1"/>
  <c r="D51" i="116"/>
  <c r="F44" i="116" s="1"/>
  <c r="G44" i="116" s="1"/>
  <c r="H44" i="116" s="1"/>
  <c r="K44" i="116" s="1"/>
  <c r="L44" i="116" s="1"/>
  <c r="H79" i="116" l="1"/>
  <c r="K79" i="116" s="1"/>
  <c r="L79" i="116" s="1"/>
  <c r="F77" i="104"/>
  <c r="F75" i="104"/>
  <c r="CV5" i="133"/>
  <c r="F81" i="104"/>
  <c r="DD5" i="133" s="1"/>
  <c r="D37" i="75"/>
  <c r="D39" i="75" s="1"/>
  <c r="C9" i="116" l="1"/>
  <c r="D24" i="116"/>
  <c r="D16" i="116"/>
  <c r="HK5" i="133" l="1"/>
  <c r="I9" i="116"/>
  <c r="GT5" i="133"/>
  <c r="F9" i="116"/>
  <c r="G9" i="116" s="1"/>
  <c r="H9" i="116" s="1"/>
  <c r="D40" i="117"/>
  <c r="D22" i="117"/>
  <c r="SE5" i="133" s="1"/>
  <c r="D11" i="117"/>
  <c r="RW5" i="133" s="1"/>
  <c r="F28" i="124"/>
  <c r="H62" i="104" l="1"/>
  <c r="SR5" i="133"/>
  <c r="HL5" i="133"/>
  <c r="K9" i="116"/>
  <c r="L9" i="116" s="1"/>
  <c r="F62" i="104"/>
  <c r="F27" i="124"/>
  <c r="G28" i="124"/>
  <c r="F45" i="104" s="1"/>
  <c r="AZ5" i="133" s="1"/>
  <c r="G27" i="124"/>
  <c r="F44" i="104" s="1"/>
  <c r="AV5" i="133" s="1"/>
  <c r="H28" i="124"/>
  <c r="G45" i="104" s="1"/>
  <c r="BA5" i="133" s="1"/>
  <c r="H27" i="124"/>
  <c r="G44" i="104" s="1"/>
  <c r="AW5" i="133" s="1"/>
  <c r="I28" i="124"/>
  <c r="H45" i="104" s="1"/>
  <c r="I27" i="124"/>
  <c r="H44" i="104" s="1"/>
  <c r="AX5" i="133" s="1"/>
  <c r="J28" i="124"/>
  <c r="I45" i="104" s="1"/>
  <c r="BC5" i="133" s="1"/>
  <c r="J27" i="124"/>
  <c r="I44" i="104" s="1"/>
  <c r="F43" i="104"/>
  <c r="AS5" i="133" s="1"/>
  <c r="BX5" i="133" l="1"/>
  <c r="I62" i="104"/>
  <c r="H63" i="104"/>
  <c r="CC5" i="133" s="1"/>
  <c r="CB5" i="133"/>
  <c r="BB5" i="133"/>
  <c r="H47" i="104"/>
  <c r="AY5" i="133"/>
  <c r="DA5" i="133"/>
  <c r="DB5" i="133"/>
  <c r="H43" i="104"/>
  <c r="AT5" i="133" s="1"/>
  <c r="H46" i="104"/>
  <c r="I63" i="104" l="1"/>
  <c r="CE5" i="133" s="1"/>
  <c r="CD5" i="133"/>
  <c r="BF5" i="133"/>
  <c r="BD5" i="133"/>
  <c r="F79" i="104"/>
  <c r="DC5" i="133" s="1"/>
  <c r="G63" i="104"/>
  <c r="CA5" i="133" s="1"/>
  <c r="F63" i="104"/>
  <c r="BY5" i="133" s="1"/>
  <c r="I46" i="104"/>
  <c r="I43" i="104"/>
  <c r="AU5" i="133" s="1"/>
  <c r="BG5" i="133" l="1"/>
  <c r="BE5" i="133"/>
  <c r="D34" i="116"/>
  <c r="ID5" i="133" s="1"/>
  <c r="E21" i="75" l="1"/>
  <c r="E22" i="75"/>
  <c r="E23" i="75"/>
  <c r="E24" i="75"/>
  <c r="E20" i="75" l="1"/>
  <c r="E19" i="75"/>
  <c r="E18" i="75"/>
  <c r="E35" i="75" l="1"/>
  <c r="E34" i="75"/>
  <c r="E33" i="75"/>
  <c r="E32" i="75"/>
  <c r="E31" i="75"/>
  <c r="E30" i="75"/>
  <c r="E29" i="75"/>
  <c r="E28" i="75"/>
  <c r="E27" i="75"/>
  <c r="E10" i="75"/>
  <c r="E9" i="75"/>
  <c r="E8" i="75"/>
  <c r="H37" i="75" l="1"/>
  <c r="H39" i="75" l="1"/>
  <c r="E17" i="75"/>
  <c r="E16" i="75"/>
  <c r="E15" i="75"/>
  <c r="E14" i="75"/>
  <c r="E13" i="75"/>
  <c r="E12" i="75"/>
  <c r="C30" i="92" l="1"/>
  <c r="D16" i="92"/>
  <c r="D18" i="92" s="1"/>
  <c r="D20" i="92" s="1"/>
  <c r="D22" i="92" s="1"/>
</calcChain>
</file>

<file path=xl/sharedStrings.xml><?xml version="1.0" encoding="utf-8"?>
<sst xmlns="http://schemas.openxmlformats.org/spreadsheetml/2006/main" count="2560" uniqueCount="1628">
  <si>
    <t>設備導入事業　　(円)</t>
    <rPh sb="0" eb="2">
      <t>セツビ</t>
    </rPh>
    <rPh sb="2" eb="4">
      <t>ドウニュウ</t>
    </rPh>
    <rPh sb="4" eb="6">
      <t>ジギョウ</t>
    </rPh>
    <rPh sb="9" eb="10">
      <t>エン</t>
    </rPh>
    <phoneticPr fontId="4"/>
  </si>
  <si>
    <t>申請者名</t>
    <rPh sb="0" eb="3">
      <t>シンセイシャ</t>
    </rPh>
    <rPh sb="3" eb="4">
      <t>メイ</t>
    </rPh>
    <phoneticPr fontId="4"/>
  </si>
  <si>
    <t>日本標準産業分類
中分類（01～99）</t>
    <rPh sb="0" eb="2">
      <t>ニホン</t>
    </rPh>
    <rPh sb="2" eb="4">
      <t>ヒョウジュン</t>
    </rPh>
    <rPh sb="4" eb="6">
      <t>サンギョウ</t>
    </rPh>
    <rPh sb="6" eb="8">
      <t>ブンルイ</t>
    </rPh>
    <rPh sb="9" eb="10">
      <t>チュウ</t>
    </rPh>
    <rPh sb="10" eb="12">
      <t>ブンルイ</t>
    </rPh>
    <phoneticPr fontId="4"/>
  </si>
  <si>
    <t>資本金（円）</t>
    <rPh sb="0" eb="3">
      <t>シホンキン</t>
    </rPh>
    <rPh sb="4" eb="5">
      <t>エン</t>
    </rPh>
    <phoneticPr fontId="4"/>
  </si>
  <si>
    <t>従業員数</t>
    <rPh sb="0" eb="2">
      <t>ジュウギョウ</t>
    </rPh>
    <rPh sb="2" eb="4">
      <t>インスウ</t>
    </rPh>
    <phoneticPr fontId="4"/>
  </si>
  <si>
    <t>金額</t>
  </si>
  <si>
    <t>（小計）</t>
  </si>
  <si>
    <t>設備費</t>
    <rPh sb="0" eb="3">
      <t>セツビヒ</t>
    </rPh>
    <phoneticPr fontId="4"/>
  </si>
  <si>
    <t>工事費</t>
  </si>
  <si>
    <t>合計</t>
  </si>
  <si>
    <t>消費税</t>
  </si>
  <si>
    <t>総計</t>
    <rPh sb="0" eb="2">
      <t>ソウケイ</t>
    </rPh>
    <phoneticPr fontId="4"/>
  </si>
  <si>
    <t>(単位：円）</t>
    <rPh sb="1" eb="3">
      <t>タンイ</t>
    </rPh>
    <rPh sb="4" eb="5">
      <t>エン</t>
    </rPh>
    <phoneticPr fontId="4"/>
  </si>
  <si>
    <t>補助金</t>
    <rPh sb="0" eb="3">
      <t>ホジョキン</t>
    </rPh>
    <phoneticPr fontId="4"/>
  </si>
  <si>
    <t>自己資金</t>
    <rPh sb="0" eb="2">
      <t>ジコ</t>
    </rPh>
    <rPh sb="2" eb="4">
      <t>シキン</t>
    </rPh>
    <phoneticPr fontId="4"/>
  </si>
  <si>
    <t>合計</t>
    <rPh sb="0" eb="2">
      <t>ゴウケイ</t>
    </rPh>
    <phoneticPr fontId="4"/>
  </si>
  <si>
    <t>小計</t>
    <rPh sb="0" eb="2">
      <t>ショウケイ</t>
    </rPh>
    <phoneticPr fontId="4"/>
  </si>
  <si>
    <t>その他</t>
    <rPh sb="2" eb="3">
      <t>タ</t>
    </rPh>
    <phoneticPr fontId="4"/>
  </si>
  <si>
    <t xml:space="preserve">情報通信機械器具製造業 </t>
    <phoneticPr fontId="23"/>
  </si>
  <si>
    <t xml:space="preserve">輸送用機械器具製造業 </t>
    <phoneticPr fontId="23"/>
  </si>
  <si>
    <t>ｔ／年</t>
    <phoneticPr fontId="4"/>
  </si>
  <si>
    <t xml:space="preserve">その他の製造業 </t>
    <phoneticPr fontId="23"/>
  </si>
  <si>
    <t xml:space="preserve">電気業 </t>
    <phoneticPr fontId="23"/>
  </si>
  <si>
    <t xml:space="preserve">ガス業 </t>
    <phoneticPr fontId="23"/>
  </si>
  <si>
    <t xml:space="preserve">熱供給業 </t>
    <phoneticPr fontId="23"/>
  </si>
  <si>
    <t xml:space="preserve">水道業 </t>
    <phoneticPr fontId="23"/>
  </si>
  <si>
    <t xml:space="preserve">通信業 </t>
    <phoneticPr fontId="23"/>
  </si>
  <si>
    <t xml:space="preserve">放送業 </t>
    <phoneticPr fontId="23"/>
  </si>
  <si>
    <t xml:space="preserve">情報サービス業 </t>
    <phoneticPr fontId="23"/>
  </si>
  <si>
    <t xml:space="preserve">インターネット付随サービス業 </t>
    <phoneticPr fontId="23"/>
  </si>
  <si>
    <t xml:space="preserve">映像・音声・文字情報制作業 </t>
    <phoneticPr fontId="23"/>
  </si>
  <si>
    <t xml:space="preserve">鉄道業 </t>
    <phoneticPr fontId="23"/>
  </si>
  <si>
    <t xml:space="preserve">道路旅客運送業 </t>
    <phoneticPr fontId="23"/>
  </si>
  <si>
    <t xml:space="preserve">道路貨物運送業 </t>
    <phoneticPr fontId="23"/>
  </si>
  <si>
    <t xml:space="preserve">水運業 </t>
    <phoneticPr fontId="23"/>
  </si>
  <si>
    <t xml:space="preserve">航空運輸業 </t>
    <phoneticPr fontId="23"/>
  </si>
  <si>
    <t xml:space="preserve">倉庫業 </t>
    <phoneticPr fontId="23"/>
  </si>
  <si>
    <t xml:space="preserve">運輸に附帯するサービス業 </t>
    <phoneticPr fontId="23"/>
  </si>
  <si>
    <t xml:space="preserve">郵便業（信書便事業を含む） </t>
    <phoneticPr fontId="23"/>
  </si>
  <si>
    <t xml:space="preserve">各種商品卸売業 </t>
    <phoneticPr fontId="23"/>
  </si>
  <si>
    <t xml:space="preserve">繊維・衣服等卸売業 </t>
    <phoneticPr fontId="23"/>
  </si>
  <si>
    <t xml:space="preserve">飲食料品卸売業 </t>
    <phoneticPr fontId="23"/>
  </si>
  <si>
    <t xml:space="preserve">建築材料、鉱物・金属材料等卸売業 </t>
    <phoneticPr fontId="23"/>
  </si>
  <si>
    <t xml:space="preserve">機械器具卸売業 </t>
    <phoneticPr fontId="23"/>
  </si>
  <si>
    <t xml:space="preserve">その他の卸売業 </t>
    <phoneticPr fontId="23"/>
  </si>
  <si>
    <t xml:space="preserve">各種商品小売業 </t>
    <phoneticPr fontId="23"/>
  </si>
  <si>
    <t xml:space="preserve">織物・衣服・身の回り品小売業 </t>
    <phoneticPr fontId="23"/>
  </si>
  <si>
    <t xml:space="preserve">飲食料品小売業 </t>
    <phoneticPr fontId="23"/>
  </si>
  <si>
    <t xml:space="preserve">機械器具小売業 </t>
    <phoneticPr fontId="23"/>
  </si>
  <si>
    <t xml:space="preserve">その他の小売業 </t>
    <phoneticPr fontId="23"/>
  </si>
  <si>
    <t xml:space="preserve">無店舗小売業 </t>
    <phoneticPr fontId="23"/>
  </si>
  <si>
    <t xml:space="preserve">銀行業 </t>
    <phoneticPr fontId="23"/>
  </si>
  <si>
    <t xml:space="preserve">協同組織金融業 </t>
    <phoneticPr fontId="23"/>
  </si>
  <si>
    <t xml:space="preserve">貸金業、クレジットカード業等非預金信用機関 </t>
    <phoneticPr fontId="23"/>
  </si>
  <si>
    <t xml:space="preserve">金融商品取引業、商品先物取引業 </t>
    <phoneticPr fontId="23"/>
  </si>
  <si>
    <t xml:space="preserve">補助的金融業等 </t>
    <phoneticPr fontId="23"/>
  </si>
  <si>
    <t xml:space="preserve">保険業（保険媒介代理業、保険サービス業を含む） </t>
    <phoneticPr fontId="23"/>
  </si>
  <si>
    <t xml:space="preserve">不動産取引業 </t>
    <phoneticPr fontId="23"/>
  </si>
  <si>
    <t xml:space="preserve">不動産賃貸業・管理業 </t>
    <phoneticPr fontId="23"/>
  </si>
  <si>
    <t xml:space="preserve">物品賃貸業 </t>
    <phoneticPr fontId="23"/>
  </si>
  <si>
    <t xml:space="preserve">学術・開発研究機関 </t>
    <phoneticPr fontId="23"/>
  </si>
  <si>
    <t xml:space="preserve">専門サービス業（他に分類されないもの） </t>
    <phoneticPr fontId="23"/>
  </si>
  <si>
    <t xml:space="preserve">広告業 </t>
    <phoneticPr fontId="23"/>
  </si>
  <si>
    <t xml:space="preserve">技術サービス業（他に分類されないもの） </t>
    <phoneticPr fontId="23"/>
  </si>
  <si>
    <t xml:space="preserve">宿泊業 </t>
    <phoneticPr fontId="23"/>
  </si>
  <si>
    <t xml:space="preserve">飲食店 </t>
    <phoneticPr fontId="23"/>
  </si>
  <si>
    <t xml:space="preserve">持ち帰り・配達飲食サービス業 </t>
    <phoneticPr fontId="23"/>
  </si>
  <si>
    <t xml:space="preserve">選択・利用・美容・浴場業 </t>
    <phoneticPr fontId="23"/>
  </si>
  <si>
    <t xml:space="preserve">その他の生活関連サービス業 </t>
    <phoneticPr fontId="23"/>
  </si>
  <si>
    <t xml:space="preserve">娯楽業 </t>
    <phoneticPr fontId="23"/>
  </si>
  <si>
    <t xml:space="preserve">学校教育 </t>
    <phoneticPr fontId="23"/>
  </si>
  <si>
    <t xml:space="preserve">その他の教育、学習支援業 </t>
    <phoneticPr fontId="23"/>
  </si>
  <si>
    <t xml:space="preserve">医療業 </t>
    <phoneticPr fontId="23"/>
  </si>
  <si>
    <t xml:space="preserve">保健衛生 </t>
    <phoneticPr fontId="23"/>
  </si>
  <si>
    <t xml:space="preserve">社会保険・社会福祉・介護事業 </t>
    <phoneticPr fontId="23"/>
  </si>
  <si>
    <t xml:space="preserve">郵便局 </t>
    <phoneticPr fontId="23"/>
  </si>
  <si>
    <t xml:space="preserve">協同組合（他に分類されないもの） </t>
    <phoneticPr fontId="23"/>
  </si>
  <si>
    <t xml:space="preserve">廃棄物処理業 </t>
    <phoneticPr fontId="23"/>
  </si>
  <si>
    <t xml:space="preserve">Ｒ サービス業（他に分類されな いもの） </t>
    <phoneticPr fontId="23"/>
  </si>
  <si>
    <t xml:space="preserve">自動車整備業 </t>
    <phoneticPr fontId="23"/>
  </si>
  <si>
    <t xml:space="preserve">機械等修理業（別掲を除く） </t>
    <phoneticPr fontId="23"/>
  </si>
  <si>
    <t xml:space="preserve">職業紹介・労働者派遣業 </t>
    <phoneticPr fontId="23"/>
  </si>
  <si>
    <t xml:space="preserve">その他の事業サービス業 </t>
    <phoneticPr fontId="23"/>
  </si>
  <si>
    <t xml:space="preserve">政治・経済・文化団体 </t>
    <phoneticPr fontId="23"/>
  </si>
  <si>
    <t xml:space="preserve">宗教 </t>
    <phoneticPr fontId="23"/>
  </si>
  <si>
    <t xml:space="preserve">その他のサービス業 </t>
    <phoneticPr fontId="23"/>
  </si>
  <si>
    <t xml:space="preserve">外国公務 </t>
    <phoneticPr fontId="23"/>
  </si>
  <si>
    <t xml:space="preserve">国家公務 </t>
    <phoneticPr fontId="23"/>
  </si>
  <si>
    <t xml:space="preserve">Ｓ 公務（他に分類されるものを 除く） </t>
    <phoneticPr fontId="23"/>
  </si>
  <si>
    <t xml:space="preserve">地方公務 </t>
    <phoneticPr fontId="23"/>
  </si>
  <si>
    <t xml:space="preserve">分類不能の産業 </t>
    <phoneticPr fontId="23"/>
  </si>
  <si>
    <t>中分類 ｺｰﾄﾞ</t>
    <rPh sb="0" eb="3">
      <t>チュウブンルイ</t>
    </rPh>
    <phoneticPr fontId="23"/>
  </si>
  <si>
    <t xml:space="preserve">大分類 </t>
  </si>
  <si>
    <t xml:space="preserve">Ａ 農業、林業 </t>
  </si>
  <si>
    <t xml:space="preserve">Ｂ 漁業 </t>
  </si>
  <si>
    <t xml:space="preserve">Ｄ 建設業 </t>
  </si>
  <si>
    <t xml:space="preserve">Ｅ 製造業 </t>
  </si>
  <si>
    <t>新規</t>
    <rPh sb="0" eb="2">
      <t>シンキ</t>
    </rPh>
    <phoneticPr fontId="4"/>
  </si>
  <si>
    <t>継続</t>
    <rPh sb="0" eb="2">
      <t>ケイゾク</t>
    </rPh>
    <phoneticPr fontId="4"/>
  </si>
  <si>
    <t xml:space="preserve">Ｆ 電気・ガス・熱供給・水道業 </t>
  </si>
  <si>
    <t xml:space="preserve">Ｇ 情報通信業 </t>
  </si>
  <si>
    <t xml:space="preserve">Ｈ 運輸業、郵便業 </t>
  </si>
  <si>
    <t xml:space="preserve">Ｉ 卸売・小売業 </t>
  </si>
  <si>
    <t xml:space="preserve">Ｊ 金融業・保険業 </t>
  </si>
  <si>
    <t xml:space="preserve">Ｋ 不動産業、物品賃貸業 </t>
  </si>
  <si>
    <t xml:space="preserve">Ｌ 学術研究、専門・技術サービ </t>
  </si>
  <si>
    <t xml:space="preserve">Ｍ 宿泊業、飲食サービス業 </t>
  </si>
  <si>
    <t xml:space="preserve">Ｎ 生活関連サービス業、娯楽業 </t>
  </si>
  <si>
    <t xml:space="preserve">Ｏ 教育、学習支援業 </t>
  </si>
  <si>
    <t xml:space="preserve">Ｐ 医療、福祉 </t>
  </si>
  <si>
    <t xml:space="preserve">Ｑ 複合サービス事業 </t>
  </si>
  <si>
    <t xml:space="preserve">Ｔ 分類不能の産業 </t>
  </si>
  <si>
    <t xml:space="preserve">中分類 </t>
    <phoneticPr fontId="23"/>
  </si>
  <si>
    <t xml:space="preserve">農業 </t>
    <phoneticPr fontId="23"/>
  </si>
  <si>
    <t xml:space="preserve">林業 </t>
    <phoneticPr fontId="23"/>
  </si>
  <si>
    <t xml:space="preserve">漁業 </t>
    <phoneticPr fontId="23"/>
  </si>
  <si>
    <t xml:space="preserve">水産養殖業 </t>
    <phoneticPr fontId="23"/>
  </si>
  <si>
    <t xml:space="preserve">鉱業、採石業、砂利採取業 </t>
    <phoneticPr fontId="23"/>
  </si>
  <si>
    <t xml:space="preserve">Ｃ 鉱業、採石業、砂利採取業 </t>
    <phoneticPr fontId="23"/>
  </si>
  <si>
    <t xml:space="preserve">総合工事業 </t>
    <phoneticPr fontId="23"/>
  </si>
  <si>
    <t xml:space="preserve">職別工事業（設備工事業を除く） </t>
    <phoneticPr fontId="23"/>
  </si>
  <si>
    <t>バイオマス熱供給設備</t>
    <phoneticPr fontId="4"/>
  </si>
  <si>
    <t xml:space="preserve">設備工事業 </t>
    <phoneticPr fontId="23"/>
  </si>
  <si>
    <t>コージェネレーション(熱電併給)</t>
    <phoneticPr fontId="4"/>
  </si>
  <si>
    <t xml:space="preserve">食料品製造業 </t>
    <phoneticPr fontId="23"/>
  </si>
  <si>
    <t xml:space="preserve">飲料・たばこ・飼料製造業 </t>
    <phoneticPr fontId="23"/>
  </si>
  <si>
    <t>蒸気タービン</t>
    <phoneticPr fontId="4"/>
  </si>
  <si>
    <t xml:space="preserve">繊維工業 </t>
    <phoneticPr fontId="23"/>
  </si>
  <si>
    <t>ガスエンジン</t>
    <phoneticPr fontId="4"/>
  </si>
  <si>
    <t xml:space="preserve">木材・木製品製造業（家具を除く） </t>
    <phoneticPr fontId="23"/>
  </si>
  <si>
    <t xml:space="preserve">家具・装備品製造業 </t>
    <phoneticPr fontId="23"/>
  </si>
  <si>
    <t>Kl</t>
    <phoneticPr fontId="4"/>
  </si>
  <si>
    <t xml:space="preserve">パルプ・紙・紙加工品製造業 </t>
    <phoneticPr fontId="23"/>
  </si>
  <si>
    <t>ｔ</t>
    <phoneticPr fontId="4"/>
  </si>
  <si>
    <t xml:space="preserve">印刷・同関連業 </t>
    <phoneticPr fontId="23"/>
  </si>
  <si>
    <t>MWh</t>
    <phoneticPr fontId="4"/>
  </si>
  <si>
    <t xml:space="preserve">化学工業 </t>
    <phoneticPr fontId="23"/>
  </si>
  <si>
    <t>千N㎥</t>
    <phoneticPr fontId="4"/>
  </si>
  <si>
    <t xml:space="preserve">石油製品・石炭製品製造業 </t>
    <phoneticPr fontId="23"/>
  </si>
  <si>
    <t xml:space="preserve">プラスチック製品製造業（別掲を除く） </t>
    <phoneticPr fontId="23"/>
  </si>
  <si>
    <t>メタン発酵</t>
    <phoneticPr fontId="4"/>
  </si>
  <si>
    <t xml:space="preserve">ゴム製品製造業 </t>
    <phoneticPr fontId="23"/>
  </si>
  <si>
    <t>メタン発酵方式以外</t>
    <phoneticPr fontId="4"/>
  </si>
  <si>
    <t xml:space="preserve">なめし革・同製品・毛皮製造業 </t>
    <phoneticPr fontId="23"/>
  </si>
  <si>
    <t xml:space="preserve">窯業・土石製品製造業 </t>
    <phoneticPr fontId="23"/>
  </si>
  <si>
    <t>バイオエタノール製造</t>
    <phoneticPr fontId="4"/>
  </si>
  <si>
    <t xml:space="preserve">鉄鋼業 </t>
    <phoneticPr fontId="23"/>
  </si>
  <si>
    <t>バイオディーゼル燃料製造</t>
    <phoneticPr fontId="4"/>
  </si>
  <si>
    <t xml:space="preserve">非鉄金属製造業 </t>
    <phoneticPr fontId="23"/>
  </si>
  <si>
    <t xml:space="preserve">金属製品製造業 </t>
    <phoneticPr fontId="23"/>
  </si>
  <si>
    <t>固体</t>
    <phoneticPr fontId="4"/>
  </si>
  <si>
    <t xml:space="preserve">はん用機械器具製造業 </t>
    <phoneticPr fontId="23"/>
  </si>
  <si>
    <t>液体</t>
    <phoneticPr fontId="4"/>
  </si>
  <si>
    <t xml:space="preserve">生産用機械器具製造業 </t>
    <phoneticPr fontId="23"/>
  </si>
  <si>
    <t>気体</t>
    <phoneticPr fontId="4"/>
  </si>
  <si>
    <t xml:space="preserve">業務用機械器具製造業 </t>
    <phoneticPr fontId="23"/>
  </si>
  <si>
    <t xml:space="preserve">電子部品・デバイス・電子回路製造業 </t>
    <phoneticPr fontId="23"/>
  </si>
  <si>
    <t xml:space="preserve">電気機械器具製造業 </t>
    <phoneticPr fontId="23"/>
  </si>
  <si>
    <t>N㎥／年</t>
    <phoneticPr fontId="4"/>
  </si>
  <si>
    <t>補助対象経費</t>
    <rPh sb="0" eb="2">
      <t>ホジョ</t>
    </rPh>
    <rPh sb="2" eb="4">
      <t>タイショウ</t>
    </rPh>
    <rPh sb="4" eb="6">
      <t>ケイヒ</t>
    </rPh>
    <phoneticPr fontId="4"/>
  </si>
  <si>
    <t>補助金申請額</t>
    <rPh sb="0" eb="3">
      <t>ホジョキン</t>
    </rPh>
    <rPh sb="3" eb="6">
      <t>シンセイガク</t>
    </rPh>
    <phoneticPr fontId="4"/>
  </si>
  <si>
    <t>合　計</t>
    <rPh sb="0" eb="1">
      <t>ゴウ</t>
    </rPh>
    <rPh sb="2" eb="3">
      <t>ケイ</t>
    </rPh>
    <phoneticPr fontId="4"/>
  </si>
  <si>
    <t>フリガナ</t>
    <phoneticPr fontId="4"/>
  </si>
  <si>
    <t>業種</t>
    <phoneticPr fontId="4"/>
  </si>
  <si>
    <t>補助率</t>
  </si>
  <si>
    <t>備考</t>
  </si>
  <si>
    <t>新築</t>
    <rPh sb="0" eb="2">
      <t>シンチク</t>
    </rPh>
    <phoneticPr fontId="4"/>
  </si>
  <si>
    <t>既築</t>
    <rPh sb="0" eb="1">
      <t>キ</t>
    </rPh>
    <rPh sb="1" eb="2">
      <t>チク</t>
    </rPh>
    <phoneticPr fontId="4"/>
  </si>
  <si>
    <t>備考</t>
    <rPh sb="0" eb="2">
      <t>ビコウ</t>
    </rPh>
    <phoneticPr fontId="4"/>
  </si>
  <si>
    <t>交付決定</t>
    <rPh sb="0" eb="2">
      <t>コウフ</t>
    </rPh>
    <rPh sb="2" eb="4">
      <t>ケッテイ</t>
    </rPh>
    <phoneticPr fontId="3"/>
  </si>
  <si>
    <t>検収</t>
    <rPh sb="0" eb="2">
      <t>ケンシュウ</t>
    </rPh>
    <phoneticPr fontId="3"/>
  </si>
  <si>
    <t>設備購入</t>
    <rPh sb="0" eb="2">
      <t>セツビ</t>
    </rPh>
    <rPh sb="2" eb="4">
      <t>コウニュウ</t>
    </rPh>
    <phoneticPr fontId="3"/>
  </si>
  <si>
    <t>項　　目</t>
    <rPh sb="0" eb="1">
      <t>コウ</t>
    </rPh>
    <rPh sb="3" eb="4">
      <t>メ</t>
    </rPh>
    <phoneticPr fontId="3"/>
  </si>
  <si>
    <t>工　　事</t>
    <rPh sb="0" eb="1">
      <t>コウ</t>
    </rPh>
    <rPh sb="3" eb="4">
      <t>コト</t>
    </rPh>
    <phoneticPr fontId="3"/>
  </si>
  <si>
    <t>Ｎｏ</t>
    <phoneticPr fontId="4"/>
  </si>
  <si>
    <t>メーカー</t>
    <phoneticPr fontId="4"/>
  </si>
  <si>
    <t>数量</t>
  </si>
  <si>
    <t>ファイリング例</t>
    <rPh sb="6" eb="7">
      <t>レイ</t>
    </rPh>
    <phoneticPr fontId="4"/>
  </si>
  <si>
    <t>住所</t>
    <rPh sb="0" eb="2">
      <t>ジュウショ</t>
    </rPh>
    <phoneticPr fontId="3"/>
  </si>
  <si>
    <t>フリガナ</t>
    <phoneticPr fontId="3"/>
  </si>
  <si>
    <t>所属部署名</t>
    <rPh sb="0" eb="2">
      <t>ショゾク</t>
    </rPh>
    <rPh sb="2" eb="4">
      <t>ブショ</t>
    </rPh>
    <rPh sb="4" eb="5">
      <t>メイ</t>
    </rPh>
    <phoneticPr fontId="3"/>
  </si>
  <si>
    <t>電子メールアドレス</t>
    <rPh sb="0" eb="2">
      <t>デンシ</t>
    </rPh>
    <phoneticPr fontId="3"/>
  </si>
  <si>
    <t>電話番号</t>
    <rPh sb="0" eb="2">
      <t>デンワ</t>
    </rPh>
    <rPh sb="2" eb="4">
      <t>バンゴウ</t>
    </rPh>
    <phoneticPr fontId="3"/>
  </si>
  <si>
    <t>FAX番号</t>
    <rPh sb="3" eb="5">
      <t>バンゴウ</t>
    </rPh>
    <phoneticPr fontId="3"/>
  </si>
  <si>
    <t>事業実施に関連する事項</t>
    <rPh sb="0" eb="2">
      <t>ジギョウ</t>
    </rPh>
    <rPh sb="2" eb="4">
      <t>ジッシ</t>
    </rPh>
    <rPh sb="5" eb="7">
      <t>カンレン</t>
    </rPh>
    <rPh sb="9" eb="11">
      <t>ジコウ</t>
    </rPh>
    <phoneticPr fontId="4"/>
  </si>
  <si>
    <t>項目</t>
    <rPh sb="0" eb="2">
      <t>コウモク</t>
    </rPh>
    <phoneticPr fontId="3"/>
  </si>
  <si>
    <t>環境に関する調査等</t>
    <rPh sb="0" eb="2">
      <t>カンキョウ</t>
    </rPh>
    <rPh sb="3" eb="4">
      <t>カン</t>
    </rPh>
    <rPh sb="6" eb="8">
      <t>チョウサ</t>
    </rPh>
    <rPh sb="8" eb="9">
      <t>トウ</t>
    </rPh>
    <phoneticPr fontId="3"/>
  </si>
  <si>
    <t>地元調整</t>
    <rPh sb="0" eb="2">
      <t>ジモト</t>
    </rPh>
    <rPh sb="2" eb="4">
      <t>チョウセイ</t>
    </rPh>
    <phoneticPr fontId="3"/>
  </si>
  <si>
    <t>法規制に係る許認可</t>
    <rPh sb="0" eb="1">
      <t>ホウ</t>
    </rPh>
    <rPh sb="1" eb="3">
      <t>キセイ</t>
    </rPh>
    <rPh sb="4" eb="5">
      <t>カカ</t>
    </rPh>
    <rPh sb="6" eb="9">
      <t>キョニンカ</t>
    </rPh>
    <phoneticPr fontId="3"/>
  </si>
  <si>
    <t>その他</t>
    <rPh sb="2" eb="3">
      <t>タ</t>
    </rPh>
    <phoneticPr fontId="3"/>
  </si>
  <si>
    <t>提出書類名</t>
    <rPh sb="0" eb="2">
      <t>テイシュツ</t>
    </rPh>
    <rPh sb="2" eb="4">
      <t>ショルイ</t>
    </rPh>
    <rPh sb="4" eb="5">
      <t>メイ</t>
    </rPh>
    <phoneticPr fontId="3"/>
  </si>
  <si>
    <t>書式</t>
    <rPh sb="0" eb="2">
      <t>ショシキ</t>
    </rPh>
    <phoneticPr fontId="3"/>
  </si>
  <si>
    <t>設備導入事業経費の配分</t>
    <rPh sb="0" eb="2">
      <t>セツビ</t>
    </rPh>
    <rPh sb="2" eb="4">
      <t>ドウニュウ</t>
    </rPh>
    <rPh sb="4" eb="6">
      <t>ジギョウ</t>
    </rPh>
    <rPh sb="6" eb="8">
      <t>ケイヒ</t>
    </rPh>
    <rPh sb="9" eb="11">
      <t>ハイブン</t>
    </rPh>
    <phoneticPr fontId="3"/>
  </si>
  <si>
    <t>備考</t>
    <rPh sb="0" eb="2">
      <t>ビコウ</t>
    </rPh>
    <phoneticPr fontId="3"/>
  </si>
  <si>
    <t>交付申請書</t>
    <rPh sb="0" eb="2">
      <t>コウフ</t>
    </rPh>
    <rPh sb="2" eb="4">
      <t>シンセイ</t>
    </rPh>
    <rPh sb="4" eb="5">
      <t>ショ</t>
    </rPh>
    <phoneticPr fontId="3"/>
  </si>
  <si>
    <t>実施計画書</t>
    <rPh sb="0" eb="2">
      <t>ジッシ</t>
    </rPh>
    <rPh sb="2" eb="5">
      <t>ケイカクショ</t>
    </rPh>
    <phoneticPr fontId="3"/>
  </si>
  <si>
    <t>添付資料</t>
    <rPh sb="0" eb="2">
      <t>テンプ</t>
    </rPh>
    <rPh sb="2" eb="4">
      <t>シリョウ</t>
    </rPh>
    <phoneticPr fontId="3"/>
  </si>
  <si>
    <t>補助事業に要する経費</t>
    <rPh sb="0" eb="2">
      <t>ホジョ</t>
    </rPh>
    <phoneticPr fontId="3"/>
  </si>
  <si>
    <t>補助事業経費の</t>
    <rPh sb="0" eb="2">
      <t>ホジョ</t>
    </rPh>
    <rPh sb="2" eb="4">
      <t>ジギョウ</t>
    </rPh>
    <rPh sb="4" eb="6">
      <t>ケイヒ</t>
    </rPh>
    <phoneticPr fontId="3"/>
  </si>
  <si>
    <t>区分</t>
    <rPh sb="0" eb="2">
      <t>クブン</t>
    </rPh>
    <phoneticPr fontId="3"/>
  </si>
  <si>
    <t>内訳</t>
    <rPh sb="0" eb="2">
      <t>ウチワケ</t>
    </rPh>
    <phoneticPr fontId="3"/>
  </si>
  <si>
    <t>見積書番号</t>
    <rPh sb="0" eb="2">
      <t>ミツモリ</t>
    </rPh>
    <rPh sb="2" eb="3">
      <t>ショ</t>
    </rPh>
    <rPh sb="3" eb="5">
      <t>バンゴウ</t>
    </rPh>
    <phoneticPr fontId="3"/>
  </si>
  <si>
    <t>国庫以外の
補助金</t>
    <rPh sb="0" eb="2">
      <t>コッコ</t>
    </rPh>
    <rPh sb="2" eb="4">
      <t>イガイ</t>
    </rPh>
    <rPh sb="6" eb="9">
      <t>ホジョキン</t>
    </rPh>
    <phoneticPr fontId="4"/>
  </si>
  <si>
    <t>バイオマス発電設備</t>
    <rPh sb="5" eb="7">
      <t>ハツデン</t>
    </rPh>
    <rPh sb="7" eb="9">
      <t>セツビ</t>
    </rPh>
    <phoneticPr fontId="3"/>
  </si>
  <si>
    <t>設備内訳</t>
    <rPh sb="0" eb="2">
      <t>セツビ</t>
    </rPh>
    <rPh sb="2" eb="4">
      <t>ウチワケ</t>
    </rPh>
    <phoneticPr fontId="4"/>
  </si>
  <si>
    <t>設備種別</t>
    <rPh sb="0" eb="2">
      <t>セツビ</t>
    </rPh>
    <rPh sb="2" eb="4">
      <t>シュベツ</t>
    </rPh>
    <phoneticPr fontId="4"/>
  </si>
  <si>
    <t>設備名称</t>
    <rPh sb="0" eb="2">
      <t>セツビ</t>
    </rPh>
    <rPh sb="2" eb="4">
      <t>メイショウ</t>
    </rPh>
    <phoneticPr fontId="3"/>
  </si>
  <si>
    <t>事業者名</t>
    <rPh sb="0" eb="3">
      <t>ジギョウシャ</t>
    </rPh>
    <rPh sb="3" eb="4">
      <t>メイ</t>
    </rPh>
    <phoneticPr fontId="3"/>
  </si>
  <si>
    <t>業務完了</t>
    <rPh sb="0" eb="2">
      <t>ギョウム</t>
    </rPh>
    <rPh sb="2" eb="4">
      <t>カンリョウ</t>
    </rPh>
    <phoneticPr fontId="3"/>
  </si>
  <si>
    <t>見積依頼</t>
    <rPh sb="0" eb="2">
      <t>ミツモリ</t>
    </rPh>
    <rPh sb="2" eb="4">
      <t>イライ</t>
    </rPh>
    <phoneticPr fontId="3"/>
  </si>
  <si>
    <t>契約に関する社内稟議</t>
    <rPh sb="0" eb="2">
      <t>ケイヤク</t>
    </rPh>
    <rPh sb="3" eb="4">
      <t>カン</t>
    </rPh>
    <rPh sb="6" eb="8">
      <t>シャナイ</t>
    </rPh>
    <rPh sb="8" eb="10">
      <t>リンギ</t>
    </rPh>
    <phoneticPr fontId="3"/>
  </si>
  <si>
    <t>契約締結</t>
    <rPh sb="0" eb="2">
      <t>ケイヤク</t>
    </rPh>
    <rPh sb="2" eb="4">
      <t>テイケツ</t>
    </rPh>
    <phoneticPr fontId="3"/>
  </si>
  <si>
    <t>4月</t>
    <rPh sb="1" eb="2">
      <t>ガツ</t>
    </rPh>
    <phoneticPr fontId="3"/>
  </si>
  <si>
    <t>5月</t>
    <rPh sb="1" eb="2">
      <t>ガツ</t>
    </rPh>
    <phoneticPr fontId="3"/>
  </si>
  <si>
    <t>6月</t>
    <rPh sb="1" eb="2">
      <t>ガツ</t>
    </rPh>
    <phoneticPr fontId="3"/>
  </si>
  <si>
    <t>7月</t>
    <rPh sb="1" eb="2">
      <t>ガツ</t>
    </rPh>
    <phoneticPr fontId="3"/>
  </si>
  <si>
    <t>8月</t>
    <rPh sb="1" eb="2">
      <t>ガツ</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</si>
  <si>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</si>
  <si>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</si>
  <si>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</si>
  <si>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</si>
  <si>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</si>
  <si>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</si>
  <si>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rPh sb="1" eb="2">
      <t>ガツ</t>
    </rPh>
    <phoneticPr fontId="3"/>
  </si>
  <si>
    <t>補助事業に要する経費</t>
    <rPh sb="0" eb="2">
      <t>ホジョ</t>
    </rPh>
    <rPh sb="2" eb="4">
      <t>ジギョウ</t>
    </rPh>
    <rPh sb="5" eb="6">
      <t>ヨウ</t>
    </rPh>
    <rPh sb="8" eb="10">
      <t>ケイヒ</t>
    </rPh>
    <phoneticPr fontId="4"/>
  </si>
  <si>
    <t>内容詳細</t>
    <rPh sb="0" eb="2">
      <t>ナイヨウ</t>
    </rPh>
    <rPh sb="2" eb="4">
      <t>ショウサイ</t>
    </rPh>
    <phoneticPr fontId="3"/>
  </si>
  <si>
    <t>１．補助事業に要する経費及び調達方法</t>
    <rPh sb="2" eb="4">
      <t>ホジョ</t>
    </rPh>
    <rPh sb="4" eb="6">
      <t>ジギョウ</t>
    </rPh>
    <rPh sb="7" eb="8">
      <t>ヨウ</t>
    </rPh>
    <rPh sb="10" eb="12">
      <t>ケイヒ</t>
    </rPh>
    <rPh sb="12" eb="13">
      <t>オヨ</t>
    </rPh>
    <rPh sb="14" eb="16">
      <t>チョウタツ</t>
    </rPh>
    <rPh sb="16" eb="18">
      <t>ホウホウ</t>
    </rPh>
    <phoneticPr fontId="3"/>
  </si>
  <si>
    <t>事業実施期間</t>
    <rPh sb="0" eb="2">
      <t>ジギョウ</t>
    </rPh>
    <rPh sb="2" eb="4">
      <t>ジッシ</t>
    </rPh>
    <rPh sb="4" eb="6">
      <t>キカン</t>
    </rPh>
    <phoneticPr fontId="4"/>
  </si>
  <si>
    <t>～</t>
    <phoneticPr fontId="3"/>
  </si>
  <si>
    <t>補助事業の
目的及び内容</t>
    <rPh sb="0" eb="2">
      <t>ホジョ</t>
    </rPh>
    <rPh sb="2" eb="4">
      <t>ジギョウ</t>
    </rPh>
    <rPh sb="6" eb="8">
      <t>モクテキ</t>
    </rPh>
    <rPh sb="8" eb="9">
      <t>オヨ</t>
    </rPh>
    <rPh sb="10" eb="12">
      <t>ナイヨウ</t>
    </rPh>
    <phoneticPr fontId="4"/>
  </si>
  <si>
    <t>事業計画</t>
    <rPh sb="0" eb="2">
      <t>ジギョウ</t>
    </rPh>
    <rPh sb="2" eb="4">
      <t>ケイカク</t>
    </rPh>
    <phoneticPr fontId="4"/>
  </si>
  <si>
    <t>（別紙３）</t>
    <rPh sb="1" eb="3">
      <t>ベッシ</t>
    </rPh>
    <phoneticPr fontId="3"/>
  </si>
  <si>
    <t>役 員 名 簿</t>
    <rPh sb="0" eb="1">
      <t>ヤク</t>
    </rPh>
    <rPh sb="2" eb="3">
      <t>イン</t>
    </rPh>
    <rPh sb="4" eb="5">
      <t>ナ</t>
    </rPh>
    <rPh sb="6" eb="7">
      <t>ボ</t>
    </rPh>
    <phoneticPr fontId="4"/>
  </si>
  <si>
    <t>氏名カナ</t>
  </si>
  <si>
    <t>氏名漢字</t>
  </si>
  <si>
    <t>生年月日</t>
  </si>
  <si>
    <t>性別</t>
  </si>
  <si>
    <t>会社名</t>
  </si>
  <si>
    <t>役職名</t>
  </si>
  <si>
    <t>和暦</t>
  </si>
  <si>
    <t>年</t>
  </si>
  <si>
    <t>月</t>
  </si>
  <si>
    <t>日</t>
  </si>
  <si>
    <t>都道府県</t>
    <rPh sb="0" eb="4">
      <t>トドウフケン</t>
    </rPh>
    <phoneticPr fontId="3"/>
  </si>
  <si>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</si>
  <si>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</si>
  <si>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</si>
  <si>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</si>
  <si>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</si>
  <si>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</si>
  <si>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</si>
  <si>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</si>
  <si>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</si>
  <si>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</si>
  <si>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</si>
  <si>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</si>
  <si>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</si>
  <si>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</si>
  <si>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</si>
  <si>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</si>
  <si>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</si>
  <si>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</si>
  <si>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</si>
  <si>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</si>
  <si>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</si>
  <si>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</si>
  <si>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</si>
  <si>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</si>
  <si>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</si>
  <si>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</si>
  <si>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</si>
  <si>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</si>
  <si>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</si>
  <si>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</si>
  <si>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</si>
  <si>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</si>
  <si>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</si>
  <si>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</si>
  <si>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</si>
  <si>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</si>
  <si>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</si>
  <si>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</si>
  <si>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</si>
  <si>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</si>
  <si>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</si>
  <si>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</si>
  <si>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</si>
  <si>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</si>
  <si>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</si>
  <si>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</si>
  <si>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</si>
  <si>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・一つの設備種別に複数の型式がある場合は、設備名称に各々記入してください。</t>
    <rPh sb="1" eb="2">
      <t>ヒト</t>
    </rPh>
    <rPh sb="4" eb="6">
      <t>セツビ</t>
    </rPh>
    <rPh sb="6" eb="8">
      <t>シュベツ</t>
    </rPh>
    <rPh sb="9" eb="11">
      <t>フクスウ</t>
    </rPh>
    <rPh sb="12" eb="14">
      <t>カタシキ</t>
    </rPh>
    <rPh sb="17" eb="19">
      <t>バアイ</t>
    </rPh>
    <rPh sb="21" eb="23">
      <t>セツビ</t>
    </rPh>
    <rPh sb="23" eb="25">
      <t>メイショウ</t>
    </rPh>
    <rPh sb="26" eb="28">
      <t>オノオノ</t>
    </rPh>
    <rPh sb="28" eb="30">
      <t>キニュウ</t>
    </rPh>
    <phoneticPr fontId="4"/>
  </si>
  <si>
    <t>・設備名称の項目を増やす場合は、適宜、エクセルの行を増やしてください。</t>
    <rPh sb="1" eb="3">
      <t>セツビ</t>
    </rPh>
    <rPh sb="3" eb="5">
      <t>メイショウ</t>
    </rPh>
    <rPh sb="6" eb="8">
      <t>コウモク</t>
    </rPh>
    <rPh sb="9" eb="10">
      <t>フ</t>
    </rPh>
    <rPh sb="12" eb="14">
      <t>バアイ</t>
    </rPh>
    <phoneticPr fontId="4"/>
  </si>
  <si>
    <t>△</t>
  </si>
  <si>
    <t>○</t>
  </si>
  <si>
    <t>提出</t>
    <rPh sb="0" eb="2">
      <t>テイシュツ</t>
    </rPh>
    <phoneticPr fontId="3"/>
  </si>
  <si>
    <t>◆実施計画書等（Excel書式）の作成手順</t>
    <rPh sb="1" eb="3">
      <t>ジッシ</t>
    </rPh>
    <rPh sb="3" eb="6">
      <t>ケイカクショ</t>
    </rPh>
    <rPh sb="6" eb="7">
      <t>トウ</t>
    </rPh>
    <rPh sb="13" eb="15">
      <t>ショシキ</t>
    </rPh>
    <rPh sb="17" eb="19">
      <t>サクセイ</t>
    </rPh>
    <rPh sb="19" eb="21">
      <t>テジュン</t>
    </rPh>
    <phoneticPr fontId="4"/>
  </si>
  <si>
    <t>入力するセルの凡例を下記に示します。セル色が [黄色表示のセル] 及び[オレンジ色表示のセル]に入力してください。</t>
    <rPh sb="0" eb="2">
      <t>ニュウリョク</t>
    </rPh>
    <rPh sb="7" eb="9">
      <t>ハンレイ</t>
    </rPh>
    <rPh sb="10" eb="12">
      <t>カキ</t>
    </rPh>
    <rPh sb="13" eb="14">
      <t>シメ</t>
    </rPh>
    <rPh sb="33" eb="34">
      <t>オヨ</t>
    </rPh>
    <rPh sb="40" eb="41">
      <t>イロ</t>
    </rPh>
    <rPh sb="41" eb="43">
      <t>ヒョウジ</t>
    </rPh>
    <rPh sb="48" eb="50">
      <t>ニュウリョク</t>
    </rPh>
    <phoneticPr fontId="4"/>
  </si>
  <si>
    <t>[水色表示のセル]は入力された情報に基づいて自動計算、コメントが反映されるセルです。編集・削除はしないでください。</t>
    <rPh sb="1" eb="3">
      <t>ミズイロ</t>
    </rPh>
    <rPh sb="3" eb="5">
      <t>ヒョウジ</t>
    </rPh>
    <rPh sb="10" eb="12">
      <t>ニュウリョク</t>
    </rPh>
    <rPh sb="15" eb="17">
      <t>ジョウホウ</t>
    </rPh>
    <rPh sb="18" eb="19">
      <t>モト</t>
    </rPh>
    <rPh sb="22" eb="24">
      <t>ジドウ</t>
    </rPh>
    <rPh sb="24" eb="26">
      <t>ケイサン</t>
    </rPh>
    <rPh sb="32" eb="34">
      <t>ハンエイ</t>
    </rPh>
    <rPh sb="42" eb="44">
      <t>ヘンシュウ</t>
    </rPh>
    <rPh sb="45" eb="47">
      <t>サクジョ</t>
    </rPh>
    <phoneticPr fontId="4"/>
  </si>
  <si>
    <t>ただし、自動計算された内容が適切ではない場合は、適宜上書きをしてください。（保護がかかっている場合は保護を解除してください）</t>
    <rPh sb="4" eb="6">
      <t>ジドウ</t>
    </rPh>
    <rPh sb="6" eb="8">
      <t>ケイサン</t>
    </rPh>
    <rPh sb="11" eb="13">
      <t>ナイヨウ</t>
    </rPh>
    <rPh sb="14" eb="16">
      <t>テキセツ</t>
    </rPh>
    <rPh sb="20" eb="22">
      <t>バアイ</t>
    </rPh>
    <rPh sb="24" eb="26">
      <t>テキギ</t>
    </rPh>
    <rPh sb="26" eb="28">
      <t>ウワガ</t>
    </rPh>
    <rPh sb="38" eb="40">
      <t>ホゴ</t>
    </rPh>
    <rPh sb="47" eb="49">
      <t>バアイ</t>
    </rPh>
    <rPh sb="50" eb="52">
      <t>ホゴ</t>
    </rPh>
    <rPh sb="53" eb="55">
      <t>カイジョ</t>
    </rPh>
    <phoneticPr fontId="4"/>
  </si>
  <si>
    <t>・入力するセルの凡例（各シ－ト共通）</t>
    <rPh sb="1" eb="3">
      <t>ニュウリョク</t>
    </rPh>
    <rPh sb="8" eb="10">
      <t>ハンレイ</t>
    </rPh>
    <rPh sb="11" eb="12">
      <t>カク</t>
    </rPh>
    <rPh sb="15" eb="17">
      <t>キョウツウ</t>
    </rPh>
    <phoneticPr fontId="4"/>
  </si>
  <si>
    <t>　：必要情報を入力してください。</t>
    <rPh sb="2" eb="4">
      <t>ヒツヨウ</t>
    </rPh>
    <rPh sb="4" eb="6">
      <t>ジョウホウ</t>
    </rPh>
    <rPh sb="7" eb="9">
      <t>ニュウリョク</t>
    </rPh>
    <phoneticPr fontId="4"/>
  </si>
  <si>
    <t>　：プルダウンリストから選択してください。</t>
    <rPh sb="12" eb="14">
      <t>センタク</t>
    </rPh>
    <phoneticPr fontId="4"/>
  </si>
  <si>
    <t>　：入力された情報から自動的に計算されます。不都合が生じる場合は、適宜修正してください。</t>
    <rPh sb="2" eb="4">
      <t>ニュウリョク</t>
    </rPh>
    <rPh sb="7" eb="9">
      <t>ジョウホウ</t>
    </rPh>
    <rPh sb="11" eb="14">
      <t>ジドウテキ</t>
    </rPh>
    <rPh sb="15" eb="17">
      <t>ケイサン</t>
    </rPh>
    <rPh sb="22" eb="25">
      <t>フツゴウ</t>
    </rPh>
    <rPh sb="26" eb="27">
      <t>ショウ</t>
    </rPh>
    <rPh sb="29" eb="31">
      <t>バアイ</t>
    </rPh>
    <rPh sb="33" eb="35">
      <t>テキギ</t>
    </rPh>
    <rPh sb="35" eb="37">
      <t>シュウセイ</t>
    </rPh>
    <phoneticPr fontId="4"/>
  </si>
  <si>
    <t>以下、自由な順番で書類を作成いただいて構いませんが、必要事項が入力されないと完成しない書類があります。</t>
    <rPh sb="0" eb="2">
      <t>イカ</t>
    </rPh>
    <rPh sb="3" eb="5">
      <t>ジユウ</t>
    </rPh>
    <rPh sb="6" eb="8">
      <t>ジュンバン</t>
    </rPh>
    <rPh sb="9" eb="11">
      <t>ショルイ</t>
    </rPh>
    <rPh sb="12" eb="14">
      <t>サクセイ</t>
    </rPh>
    <rPh sb="19" eb="20">
      <t>カマ</t>
    </rPh>
    <rPh sb="26" eb="28">
      <t>ヒツヨウ</t>
    </rPh>
    <rPh sb="28" eb="30">
      <t>ジコウ</t>
    </rPh>
    <rPh sb="31" eb="33">
      <t>ニュウリョク</t>
    </rPh>
    <rPh sb="38" eb="40">
      <t>カンセイ</t>
    </rPh>
    <rPh sb="43" eb="45">
      <t>ショルイ</t>
    </rPh>
    <phoneticPr fontId="3"/>
  </si>
  <si>
    <t>書類の提出前には、記載された内容が正しいものであることを必ずご確認ください。</t>
    <rPh sb="0" eb="2">
      <t>ショルイ</t>
    </rPh>
    <rPh sb="3" eb="5">
      <t>テイシュツ</t>
    </rPh>
    <rPh sb="5" eb="6">
      <t>マエ</t>
    </rPh>
    <rPh sb="9" eb="11">
      <t>キサイ</t>
    </rPh>
    <rPh sb="14" eb="16">
      <t>ナイヨウ</t>
    </rPh>
    <rPh sb="17" eb="18">
      <t>タダ</t>
    </rPh>
    <rPh sb="28" eb="29">
      <t>カナラ</t>
    </rPh>
    <rPh sb="31" eb="33">
      <t>カクニン</t>
    </rPh>
    <phoneticPr fontId="4"/>
  </si>
  <si>
    <t>書類の不足がないかをチェックリストにて確認し、公募要領の「ファイリング例」に従ってファイリングしてください。</t>
    <rPh sb="0" eb="2">
      <t>ショルイ</t>
    </rPh>
    <rPh sb="3" eb="5">
      <t>フソク</t>
    </rPh>
    <rPh sb="19" eb="21">
      <t>カクニン</t>
    </rPh>
    <rPh sb="23" eb="25">
      <t>コウボ</t>
    </rPh>
    <rPh sb="25" eb="27">
      <t>ヨウリョウ</t>
    </rPh>
    <rPh sb="35" eb="36">
      <t>レイ</t>
    </rPh>
    <rPh sb="38" eb="39">
      <t>シタガ</t>
    </rPh>
    <phoneticPr fontId="4"/>
  </si>
  <si>
    <t>チェックリスト</t>
  </si>
  <si>
    <t>参考見積書</t>
  </si>
  <si>
    <t>機器配置図</t>
  </si>
  <si>
    <t>（注）</t>
    <phoneticPr fontId="3"/>
  </si>
  <si>
    <t>　役員名簿については、氏名カナ（半角、姓と名の間も半角で１マス空け）、氏名漢字（全角、姓と名の間も全角で１マス空け）、生年月日（半角で大正はT、昭和はS、平成はH、数字は２桁半角）、性別（半角で男性はM、女性はF）、会社名及び役職名を記載する。
　また、外国人については、氏名欄にはアルファベットを、氏名カナ欄は当該アルファベットのカナ読みを記載すること。</t>
    <phoneticPr fontId="4"/>
  </si>
  <si>
    <t>（注）</t>
    <phoneticPr fontId="3"/>
  </si>
  <si>
    <t>　役員名簿については、氏名カナ（半角、姓と名の間も半角で１マス空け）、氏名漢字（全角、姓と名の間も全角で１マス空け）、生年月日（半角で大正はT、昭和はS、平成はH、数字は２桁半角）、性別（半角で男性はM、女性はF）、会社名及び役職名を記載する。
　また、外国人については、氏名欄にはアルファベットを、氏名カナ欄は当該アルファベットのカナ読みを記載すること。</t>
    <phoneticPr fontId="4"/>
  </si>
  <si>
    <t>見積依頼に関する社内稟議</t>
    <rPh sb="0" eb="2">
      <t>ミツモリ</t>
    </rPh>
    <rPh sb="2" eb="4">
      <t>イライ</t>
    </rPh>
    <rPh sb="5" eb="6">
      <t>カン</t>
    </rPh>
    <rPh sb="8" eb="10">
      <t>シャナイ</t>
    </rPh>
    <rPh sb="10" eb="12">
      <t>リンギ</t>
    </rPh>
    <phoneticPr fontId="3"/>
  </si>
  <si>
    <t>○：提出必須　　△：必要な場合のみ提出</t>
    <rPh sb="2" eb="4">
      <t>テイシュツ</t>
    </rPh>
    <rPh sb="4" eb="6">
      <t>ヒッス</t>
    </rPh>
    <rPh sb="10" eb="12">
      <t>ヒツヨウ</t>
    </rPh>
    <rPh sb="13" eb="15">
      <t>バアイ</t>
    </rPh>
    <rPh sb="17" eb="19">
      <t>テイシュツ</t>
    </rPh>
    <phoneticPr fontId="3"/>
  </si>
  <si>
    <t>熱供給能力</t>
    <rPh sb="0" eb="1">
      <t>ネツ</t>
    </rPh>
    <rPh sb="1" eb="3">
      <t>キョウキュウ</t>
    </rPh>
    <rPh sb="3" eb="5">
      <t>ノウリョク</t>
    </rPh>
    <phoneticPr fontId="3"/>
  </si>
  <si>
    <t>補助事業に
要する経費</t>
    <rPh sb="0" eb="2">
      <t>ホジョ</t>
    </rPh>
    <rPh sb="2" eb="4">
      <t>ジギョウ</t>
    </rPh>
    <rPh sb="6" eb="7">
      <t>ヨウ</t>
    </rPh>
    <rPh sb="9" eb="11">
      <t>ケイヒ</t>
    </rPh>
    <phoneticPr fontId="4"/>
  </si>
  <si>
    <t>補助金
交付申請額</t>
    <phoneticPr fontId="4"/>
  </si>
  <si>
    <t>補助対象経費</t>
    <phoneticPr fontId="3"/>
  </si>
  <si>
    <t>原本</t>
    <rPh sb="0" eb="2">
      <t>ゲンポン</t>
    </rPh>
    <phoneticPr fontId="3"/>
  </si>
  <si>
    <t>フリガナ</t>
    <phoneticPr fontId="3"/>
  </si>
  <si>
    <t xml:space="preserve">交付決定日 </t>
    <rPh sb="0" eb="2">
      <t>コウフ</t>
    </rPh>
    <rPh sb="2" eb="4">
      <t>ケッテイ</t>
    </rPh>
    <rPh sb="4" eb="5">
      <t>ビ</t>
    </rPh>
    <phoneticPr fontId="4"/>
  </si>
  <si>
    <t>申請企業情報
（申請者１）</t>
    <rPh sb="0" eb="2">
      <t>シンセイ</t>
    </rPh>
    <rPh sb="2" eb="4">
      <t>キギョウ</t>
    </rPh>
    <rPh sb="4" eb="6">
      <t>ジョウホウ</t>
    </rPh>
    <rPh sb="8" eb="10">
      <t>シンセイ</t>
    </rPh>
    <rPh sb="10" eb="11">
      <t>シャ</t>
    </rPh>
    <phoneticPr fontId="4"/>
  </si>
  <si>
    <t>申請企業情報
（申請者２）</t>
    <rPh sb="0" eb="2">
      <t>シンセイ</t>
    </rPh>
    <rPh sb="2" eb="4">
      <t>キギョウ</t>
    </rPh>
    <rPh sb="4" eb="6">
      <t>ジョウホウ</t>
    </rPh>
    <rPh sb="8" eb="10">
      <t>シンセイ</t>
    </rPh>
    <rPh sb="10" eb="11">
      <t>シャ</t>
    </rPh>
    <phoneticPr fontId="4"/>
  </si>
  <si>
    <t>申請企業情報
（申請者３）</t>
    <rPh sb="0" eb="2">
      <t>シンセイ</t>
    </rPh>
    <rPh sb="2" eb="4">
      <t>キギョウ</t>
    </rPh>
    <rPh sb="4" eb="6">
      <t>ジョウホウ</t>
    </rPh>
    <rPh sb="8" eb="10">
      <t>シンセイ</t>
    </rPh>
    <rPh sb="10" eb="11">
      <t>シャ</t>
    </rPh>
    <phoneticPr fontId="4"/>
  </si>
  <si>
    <t>申請企業情報
（申請者４）</t>
    <rPh sb="0" eb="2">
      <t>シンセイ</t>
    </rPh>
    <rPh sb="2" eb="4">
      <t>キギョウ</t>
    </rPh>
    <rPh sb="4" eb="6">
      <t>ジョウホウ</t>
    </rPh>
    <rPh sb="8" eb="10">
      <t>シンセイ</t>
    </rPh>
    <rPh sb="10" eb="11">
      <t>シャ</t>
    </rPh>
    <phoneticPr fontId="4"/>
  </si>
  <si>
    <t>事業実施体制</t>
    <phoneticPr fontId="4"/>
  </si>
  <si>
    <t>１．事業実施担当者情報</t>
    <rPh sb="2" eb="4">
      <t>ジギョウ</t>
    </rPh>
    <rPh sb="4" eb="6">
      <t>ジッシ</t>
    </rPh>
    <rPh sb="6" eb="9">
      <t>タントウシャ</t>
    </rPh>
    <rPh sb="9" eb="11">
      <t>ジョウホウ</t>
    </rPh>
    <phoneticPr fontId="3"/>
  </si>
  <si>
    <t>担当者氏名</t>
    <rPh sb="0" eb="3">
      <t>タントウシャ</t>
    </rPh>
    <rPh sb="3" eb="5">
      <t>シメイ</t>
    </rPh>
    <phoneticPr fontId="3"/>
  </si>
  <si>
    <t>２．体制図</t>
    <rPh sb="2" eb="4">
      <t>タイセイ</t>
    </rPh>
    <rPh sb="4" eb="5">
      <t>ズ</t>
    </rPh>
    <phoneticPr fontId="3"/>
  </si>
  <si>
    <t>補助対象設備の機器リスト</t>
    <rPh sb="0" eb="2">
      <t>ホジョ</t>
    </rPh>
    <rPh sb="2" eb="4">
      <t>タイショウ</t>
    </rPh>
    <rPh sb="4" eb="6">
      <t>セツビ</t>
    </rPh>
    <rPh sb="7" eb="9">
      <t>キキ</t>
    </rPh>
    <phoneticPr fontId="4"/>
  </si>
  <si>
    <t>事業実施予定スケジュール</t>
    <rPh sb="0" eb="2">
      <t>ジギョウ</t>
    </rPh>
    <rPh sb="2" eb="4">
      <t>ジッシ</t>
    </rPh>
    <rPh sb="4" eb="6">
      <t>ヨテイ</t>
    </rPh>
    <phoneticPr fontId="3"/>
  </si>
  <si>
    <t>様式第１</t>
  </si>
  <si>
    <t>代表理事　赤 池  学　殿</t>
    <rPh sb="0" eb="2">
      <t>ダイヒョウ</t>
    </rPh>
    <rPh sb="5" eb="6">
      <t>アカ</t>
    </rPh>
    <rPh sb="7" eb="8">
      <t>イケ</t>
    </rPh>
    <rPh sb="10" eb="11">
      <t>マナ</t>
    </rPh>
    <phoneticPr fontId="3"/>
  </si>
  <si>
    <t>住　　所　　　　　　　　　　　　　</t>
  </si>
  <si>
    <t>代表者等名</t>
    <rPh sb="4" eb="5">
      <t>メイ</t>
    </rPh>
    <phoneticPr fontId="4"/>
  </si>
  <si>
    <t>印</t>
    <rPh sb="0" eb="1">
      <t>イン</t>
    </rPh>
    <phoneticPr fontId="4"/>
  </si>
  <si>
    <t>申請者　名　　称　　　　　　　　　　　　　</t>
  </si>
  <si>
    <t>交付申請書</t>
    <phoneticPr fontId="50"/>
  </si>
  <si>
    <t>記</t>
    <rPh sb="0" eb="1">
      <t>キ</t>
    </rPh>
    <phoneticPr fontId="4"/>
  </si>
  <si>
    <t>２．補助事業の目的及び内容</t>
    <rPh sb="9" eb="10">
      <t>オヨ</t>
    </rPh>
    <rPh sb="11" eb="13">
      <t>ナイヨウ</t>
    </rPh>
    <phoneticPr fontId="3"/>
  </si>
  <si>
    <t>　　</t>
  </si>
  <si>
    <t>３．補助事業の実施計画</t>
    <phoneticPr fontId="4"/>
  </si>
  <si>
    <t>　実施計画書のとおり。</t>
    <rPh sb="1" eb="3">
      <t>ジッシ</t>
    </rPh>
    <rPh sb="3" eb="6">
      <t>ケイカクショ</t>
    </rPh>
    <phoneticPr fontId="3"/>
  </si>
  <si>
    <t>４．補助金交付申請額</t>
    <phoneticPr fontId="3"/>
  </si>
  <si>
    <t>（１）　補助事業に要する経費</t>
    <phoneticPr fontId="4"/>
  </si>
  <si>
    <t>円</t>
    <rPh sb="0" eb="1">
      <t>エン</t>
    </rPh>
    <phoneticPr fontId="4"/>
  </si>
  <si>
    <t>（２）　補助対象経費</t>
    <phoneticPr fontId="4"/>
  </si>
  <si>
    <t>（３）　補助金交付申請額</t>
    <phoneticPr fontId="4"/>
  </si>
  <si>
    <t>５．補助事業に要する経費、補助対象経費及び補助金の配分額（別紙１）</t>
    <phoneticPr fontId="4"/>
  </si>
  <si>
    <t>　別紙１のとおり。</t>
    <rPh sb="1" eb="3">
      <t>ベッシ</t>
    </rPh>
    <phoneticPr fontId="2"/>
  </si>
  <si>
    <t>６．補助事業に要する経費の四半期別発生予定額（別紙２）</t>
    <phoneticPr fontId="4"/>
  </si>
  <si>
    <t>　別紙２のとおり。</t>
    <rPh sb="1" eb="3">
      <t>ベッシ</t>
    </rPh>
    <phoneticPr fontId="2"/>
  </si>
  <si>
    <t>７．補助事業の開始及び完了予定日</t>
    <rPh sb="7" eb="9">
      <t>カイシ</t>
    </rPh>
    <rPh sb="9" eb="10">
      <t>オヨ</t>
    </rPh>
    <phoneticPr fontId="3"/>
  </si>
  <si>
    <t>～</t>
    <phoneticPr fontId="50"/>
  </si>
  <si>
    <t>(別紙１)</t>
    <phoneticPr fontId="4"/>
  </si>
  <si>
    <t>補助事業に要する経費、補助対象経費及び補助金の配分額</t>
    <phoneticPr fontId="4"/>
  </si>
  <si>
    <t>（単位：円）</t>
    <phoneticPr fontId="4"/>
  </si>
  <si>
    <t>補助対象経費の
区分</t>
    <phoneticPr fontId="3"/>
  </si>
  <si>
    <t>補助事業に要する
経費</t>
    <phoneticPr fontId="50"/>
  </si>
  <si>
    <t>補助対象経費
の額</t>
    <rPh sb="8" eb="9">
      <t>ガク</t>
    </rPh>
    <phoneticPr fontId="3"/>
  </si>
  <si>
    <t>補助金の
交付申請額</t>
    <rPh sb="5" eb="7">
      <t>コウフ</t>
    </rPh>
    <rPh sb="7" eb="9">
      <t>シンセイ</t>
    </rPh>
    <phoneticPr fontId="3"/>
  </si>
  <si>
    <t>設備費</t>
    <rPh sb="0" eb="3">
      <t>セツビヒ</t>
    </rPh>
    <phoneticPr fontId="50"/>
  </si>
  <si>
    <t>工事費</t>
    <rPh sb="0" eb="2">
      <t>コウジ</t>
    </rPh>
    <rPh sb="2" eb="3">
      <t>ヒ</t>
    </rPh>
    <phoneticPr fontId="50"/>
  </si>
  <si>
    <t>消  費  税</t>
  </si>
  <si>
    <t>合　　　計</t>
    <phoneticPr fontId="4"/>
  </si>
  <si>
    <t/>
  </si>
  <si>
    <t>(別紙２)</t>
    <phoneticPr fontId="4"/>
  </si>
  <si>
    <t>補助事業に要する経費の四半期別発生予定額</t>
    <phoneticPr fontId="4"/>
  </si>
  <si>
    <t>（単位：円）</t>
    <phoneticPr fontId="4"/>
  </si>
  <si>
    <t>補助事業に要する経費の区分</t>
    <rPh sb="11" eb="13">
      <t>クブン</t>
    </rPh>
    <phoneticPr fontId="3"/>
  </si>
  <si>
    <t>補助事業に要する経費</t>
    <phoneticPr fontId="3"/>
  </si>
  <si>
    <t>第１・
四半期</t>
    <rPh sb="0" eb="1">
      <t>ダイ</t>
    </rPh>
    <rPh sb="4" eb="7">
      <t>シハンキ</t>
    </rPh>
    <phoneticPr fontId="4"/>
  </si>
  <si>
    <t>第２・
四半期</t>
    <rPh sb="0" eb="1">
      <t>ダイ</t>
    </rPh>
    <rPh sb="4" eb="7">
      <t>シハンキ</t>
    </rPh>
    <phoneticPr fontId="4"/>
  </si>
  <si>
    <t>第３・
四半期</t>
    <rPh sb="0" eb="1">
      <t>ダイ</t>
    </rPh>
    <rPh sb="4" eb="7">
      <t>シハンキ</t>
    </rPh>
    <phoneticPr fontId="4"/>
  </si>
  <si>
    <t>第４・
四半期</t>
    <rPh sb="0" eb="1">
      <t>ダイ</t>
    </rPh>
    <rPh sb="4" eb="7">
      <t>シハンキ</t>
    </rPh>
    <phoneticPr fontId="4"/>
  </si>
  <si>
    <t>計</t>
    <rPh sb="0" eb="1">
      <t>ケイ</t>
    </rPh>
    <phoneticPr fontId="4"/>
  </si>
  <si>
    <t>合　　　計</t>
    <phoneticPr fontId="4"/>
  </si>
  <si>
    <t>金額</t>
    <rPh sb="0" eb="2">
      <t>キンガク</t>
    </rPh>
    <phoneticPr fontId="3"/>
  </si>
  <si>
    <t>工事費</t>
    <rPh sb="0" eb="2">
      <t>コウジ</t>
    </rPh>
    <rPh sb="2" eb="3">
      <t>ヒ</t>
    </rPh>
    <phoneticPr fontId="3"/>
  </si>
  <si>
    <t>計</t>
    <rPh sb="0" eb="1">
      <t>ケイ</t>
    </rPh>
    <phoneticPr fontId="3"/>
  </si>
  <si>
    <t>補助事業実施期間</t>
    <rPh sb="0" eb="2">
      <t>ホジョ</t>
    </rPh>
    <rPh sb="2" eb="4">
      <t>ジギョウ</t>
    </rPh>
    <rPh sb="4" eb="6">
      <t>ジッシ</t>
    </rPh>
    <rPh sb="6" eb="8">
      <t>キカン</t>
    </rPh>
    <phoneticPr fontId="3"/>
  </si>
  <si>
    <t>キュービクル</t>
  </si>
  <si>
    <t>基礎工事</t>
    <rPh sb="0" eb="2">
      <t>キソ</t>
    </rPh>
    <rPh sb="2" eb="4">
      <t>コウジ</t>
    </rPh>
    <phoneticPr fontId="3"/>
  </si>
  <si>
    <t>据付工事</t>
    <rPh sb="0" eb="2">
      <t>スエツケ</t>
    </rPh>
    <rPh sb="2" eb="4">
      <t>コウジ</t>
    </rPh>
    <phoneticPr fontId="3"/>
  </si>
  <si>
    <t>電気工事</t>
    <rPh sb="0" eb="2">
      <t>デンキ</t>
    </rPh>
    <rPh sb="2" eb="4">
      <t>コウジ</t>
    </rPh>
    <phoneticPr fontId="3"/>
  </si>
  <si>
    <t>附帯工事</t>
    <rPh sb="0" eb="2">
      <t>フタイ</t>
    </rPh>
    <rPh sb="2" eb="4">
      <t>コウジ</t>
    </rPh>
    <phoneticPr fontId="3"/>
  </si>
  <si>
    <t>試運転調整</t>
    <rPh sb="0" eb="3">
      <t>シウンテン</t>
    </rPh>
    <rPh sb="3" eb="5">
      <t>チョウセイ</t>
    </rPh>
    <phoneticPr fontId="3"/>
  </si>
  <si>
    <t>諸経費</t>
    <rPh sb="0" eb="3">
      <t>ショケイヒ</t>
    </rPh>
    <phoneticPr fontId="3"/>
  </si>
  <si>
    <t>資金の調達先</t>
    <rPh sb="0" eb="2">
      <t>シキン</t>
    </rPh>
    <rPh sb="3" eb="6">
      <t>チョウタツサキ</t>
    </rPh>
    <phoneticPr fontId="3"/>
  </si>
  <si>
    <t>担保権の内容</t>
    <rPh sb="0" eb="2">
      <t>タンポ</t>
    </rPh>
    <rPh sb="2" eb="3">
      <t>ケン</t>
    </rPh>
    <rPh sb="4" eb="6">
      <t>ナイヨウ</t>
    </rPh>
    <phoneticPr fontId="3"/>
  </si>
  <si>
    <t>担保権の
設定の有無</t>
    <rPh sb="0" eb="2">
      <t>タンポ</t>
    </rPh>
    <rPh sb="2" eb="3">
      <t>ケン</t>
    </rPh>
    <rPh sb="5" eb="7">
      <t>セッテイ</t>
    </rPh>
    <rPh sb="8" eb="10">
      <t>ウム</t>
    </rPh>
    <phoneticPr fontId="3"/>
  </si>
  <si>
    <t>その他：</t>
    <rPh sb="2" eb="3">
      <t>タ</t>
    </rPh>
    <phoneticPr fontId="3"/>
  </si>
  <si>
    <t>2019年</t>
    <rPh sb="4" eb="5">
      <t>ネン</t>
    </rPh>
    <phoneticPr fontId="3"/>
  </si>
  <si>
    <t>2020年</t>
    <rPh sb="4" eb="5">
      <t>ネン</t>
    </rPh>
    <phoneticPr fontId="3"/>
  </si>
  <si>
    <t>設計費</t>
    <rPh sb="0" eb="2">
      <t>セッケイ</t>
    </rPh>
    <rPh sb="2" eb="3">
      <t>ヒ</t>
    </rPh>
    <phoneticPr fontId="3"/>
  </si>
  <si>
    <t>2／3</t>
    <phoneticPr fontId="3"/>
  </si>
  <si>
    <t>蓄電システム</t>
    <rPh sb="0" eb="2">
      <t>チクデン</t>
    </rPh>
    <phoneticPr fontId="4"/>
  </si>
  <si>
    <t>発電設備</t>
    <rPh sb="0" eb="2">
      <t>ハツデン</t>
    </rPh>
    <rPh sb="2" eb="4">
      <t>セツビ</t>
    </rPh>
    <phoneticPr fontId="4"/>
  </si>
  <si>
    <t>受変電設備</t>
    <rPh sb="0" eb="3">
      <t>ジュヘンデン</t>
    </rPh>
    <rPh sb="3" eb="5">
      <t>セツビ</t>
    </rPh>
    <phoneticPr fontId="4"/>
  </si>
  <si>
    <t>設計費</t>
    <rPh sb="0" eb="2">
      <t>セッケイ</t>
    </rPh>
    <rPh sb="2" eb="3">
      <t>ヒ</t>
    </rPh>
    <phoneticPr fontId="4"/>
  </si>
  <si>
    <t>実施設計費</t>
    <rPh sb="0" eb="2">
      <t>ジッシ</t>
    </rPh>
    <rPh sb="2" eb="4">
      <t>セッケイ</t>
    </rPh>
    <rPh sb="4" eb="5">
      <t>ヒ</t>
    </rPh>
    <phoneticPr fontId="3"/>
  </si>
  <si>
    <t>その他</t>
  </si>
  <si>
    <t>補助事業者</t>
    <rPh sb="0" eb="2">
      <t>ホジョ</t>
    </rPh>
    <rPh sb="2" eb="4">
      <t>ジギョウ</t>
    </rPh>
    <rPh sb="4" eb="5">
      <t>シャ</t>
    </rPh>
    <phoneticPr fontId="3"/>
  </si>
  <si>
    <t>経費区分</t>
    <rPh sb="0" eb="2">
      <t>ケイヒ</t>
    </rPh>
    <rPh sb="2" eb="4">
      <t>クブン</t>
    </rPh>
    <phoneticPr fontId="3"/>
  </si>
  <si>
    <t>蓄電システム</t>
  </si>
  <si>
    <t>発電設備</t>
  </si>
  <si>
    <t>燃料タンク等</t>
  </si>
  <si>
    <t>ＥＭＳ機器</t>
  </si>
  <si>
    <t>補助事業者</t>
    <rPh sb="0" eb="2">
      <t>ホジョ</t>
    </rPh>
    <rPh sb="2" eb="4">
      <t>ジギョウ</t>
    </rPh>
    <rPh sb="4" eb="5">
      <t>シャ</t>
    </rPh>
    <phoneticPr fontId="4"/>
  </si>
  <si>
    <t>燃料タンク</t>
    <rPh sb="0" eb="2">
      <t>ネンリョウ</t>
    </rPh>
    <phoneticPr fontId="4"/>
  </si>
  <si>
    <t>（地域マイクログリッド構築支援事業のうち、地域マイクログリッド構築事業）</t>
    <rPh sb="11" eb="13">
      <t>_x0000__x0000__x0000__x0000_</t>
    </rPh>
    <rPh sb="13" eb="15">
      <t>_x0000__x0000__x0000_</t>
    </rPh>
    <rPh sb="15" eb="17">
      <t>_x0000__x0000__x0000__x0000_</t>
    </rPh>
    <rPh sb="21" eb="23">
      <t>_x0000__x0000__x0000_</t>
    </rPh>
    <rPh sb="31" eb="33">
      <t>_x0000__x0000__x0000__x0000_</t>
    </rPh>
    <rPh sb="33" eb="35">
      <t/>
    </rPh>
    <phoneticPr fontId="50"/>
  </si>
  <si>
    <t>申請概要書</t>
    <rPh sb="0" eb="2">
      <t>シンセイ</t>
    </rPh>
    <rPh sb="2" eb="4">
      <t>ガイヨウ</t>
    </rPh>
    <rPh sb="4" eb="5">
      <t>ショ</t>
    </rPh>
    <phoneticPr fontId="3"/>
  </si>
  <si>
    <t>一般社団法人　環境共創イニシアチブ　御中</t>
    <rPh sb="18" eb="20">
      <t>オンチュウ</t>
    </rPh>
    <phoneticPr fontId="3"/>
  </si>
  <si>
    <t>記</t>
    <rPh sb="0" eb="1">
      <t>シル</t>
    </rPh>
    <phoneticPr fontId="4"/>
  </si>
  <si>
    <t>以上</t>
    <rPh sb="0" eb="2">
      <t>イジョウ</t>
    </rPh>
    <phoneticPr fontId="64"/>
  </si>
  <si>
    <t>金融機関等
借入金</t>
    <rPh sb="0" eb="2">
      <t>キンユウ</t>
    </rPh>
    <rPh sb="2" eb="4">
      <t>キカン</t>
    </rPh>
    <rPh sb="4" eb="5">
      <t>トウ</t>
    </rPh>
    <rPh sb="6" eb="9">
      <t>カリイレキン</t>
    </rPh>
    <phoneticPr fontId="4"/>
  </si>
  <si>
    <t xml:space="preserve">補助金交付申請額 </t>
    <rPh sb="0" eb="3">
      <t>ホジョキン</t>
    </rPh>
    <rPh sb="3" eb="5">
      <t>コウフ</t>
    </rPh>
    <rPh sb="5" eb="7">
      <t>シンセイ</t>
    </rPh>
    <rPh sb="7" eb="8">
      <t>ガク</t>
    </rPh>
    <rPh sb="8" eb="9">
      <t>テイガク</t>
    </rPh>
    <phoneticPr fontId="4"/>
  </si>
  <si>
    <t>国庫以外の補助金の内訳（本事業に関して本補助金以外の他の補助金を受けている、または受ける予定がある場合は、その補助金の内容を具体的に記入してください）</t>
    <rPh sb="0" eb="2">
      <t>コッコ</t>
    </rPh>
    <rPh sb="2" eb="4">
      <t>イガイ</t>
    </rPh>
    <rPh sb="5" eb="8">
      <t>ホジョキン</t>
    </rPh>
    <rPh sb="9" eb="11">
      <t>ウチワケ</t>
    </rPh>
    <rPh sb="12" eb="13">
      <t>ホン</t>
    </rPh>
    <rPh sb="13" eb="15">
      <t>ジギョウ</t>
    </rPh>
    <rPh sb="16" eb="17">
      <t>カン</t>
    </rPh>
    <rPh sb="19" eb="20">
      <t>ホン</t>
    </rPh>
    <rPh sb="20" eb="23">
      <t>ホジョキン</t>
    </rPh>
    <rPh sb="23" eb="25">
      <t>イガイ</t>
    </rPh>
    <rPh sb="26" eb="27">
      <t>ホカ</t>
    </rPh>
    <rPh sb="28" eb="31">
      <t>ホジョキン</t>
    </rPh>
    <rPh sb="32" eb="33">
      <t>ウ</t>
    </rPh>
    <rPh sb="41" eb="42">
      <t>ウ</t>
    </rPh>
    <rPh sb="44" eb="46">
      <t>ヨテイ</t>
    </rPh>
    <rPh sb="49" eb="51">
      <t>バアイ</t>
    </rPh>
    <rPh sb="55" eb="58">
      <t>ホジョキン</t>
    </rPh>
    <rPh sb="59" eb="61">
      <t>ナイヨウ</t>
    </rPh>
    <rPh sb="62" eb="65">
      <t>グタイテキ</t>
    </rPh>
    <rPh sb="66" eb="68">
      <t>キニュウ</t>
    </rPh>
    <phoneticPr fontId="3"/>
  </si>
  <si>
    <t>補助金の名称</t>
    <rPh sb="0" eb="3">
      <t>ホジョキン</t>
    </rPh>
    <rPh sb="4" eb="6">
      <t>メイショウ</t>
    </rPh>
    <phoneticPr fontId="3"/>
  </si>
  <si>
    <t>補助金額</t>
    <rPh sb="0" eb="2">
      <t>ホジョ</t>
    </rPh>
    <rPh sb="2" eb="4">
      <t>キンガク</t>
    </rPh>
    <phoneticPr fontId="3"/>
  </si>
  <si>
    <t>補助金の内容</t>
    <rPh sb="0" eb="3">
      <t>ホジョキン</t>
    </rPh>
    <rPh sb="4" eb="6">
      <t>ナイヨウ</t>
    </rPh>
    <phoneticPr fontId="3"/>
  </si>
  <si>
    <t>金融機関等借入金の内訳（本事業に関して金融機関等からの借入を受けている、または受ける予定がある場合は、調達先、金額、金利、担保権の有無、担保権の内容を具体的に記入してください）</t>
    <rPh sb="0" eb="2">
      <t>キンユウ</t>
    </rPh>
    <rPh sb="2" eb="4">
      <t>キカン</t>
    </rPh>
    <rPh sb="4" eb="5">
      <t>トウ</t>
    </rPh>
    <rPh sb="5" eb="7">
      <t>カリイレ</t>
    </rPh>
    <rPh sb="7" eb="8">
      <t>キン</t>
    </rPh>
    <rPh sb="9" eb="11">
      <t>ウチワケ</t>
    </rPh>
    <rPh sb="12" eb="13">
      <t>ホン</t>
    </rPh>
    <rPh sb="13" eb="15">
      <t>ジギョウ</t>
    </rPh>
    <rPh sb="16" eb="17">
      <t>カン</t>
    </rPh>
    <rPh sb="19" eb="21">
      <t>キンユウ</t>
    </rPh>
    <rPh sb="21" eb="23">
      <t>キカン</t>
    </rPh>
    <rPh sb="23" eb="24">
      <t>トウ</t>
    </rPh>
    <rPh sb="27" eb="29">
      <t>カリイレ</t>
    </rPh>
    <rPh sb="30" eb="31">
      <t>ウ</t>
    </rPh>
    <rPh sb="39" eb="40">
      <t>ウ</t>
    </rPh>
    <rPh sb="42" eb="44">
      <t>ヨテイ</t>
    </rPh>
    <rPh sb="47" eb="49">
      <t>バアイ</t>
    </rPh>
    <rPh sb="51" eb="54">
      <t>チョウタツサキ</t>
    </rPh>
    <rPh sb="55" eb="57">
      <t>キンガク</t>
    </rPh>
    <rPh sb="58" eb="60">
      <t>キンリ</t>
    </rPh>
    <rPh sb="61" eb="63">
      <t>タンポ</t>
    </rPh>
    <rPh sb="63" eb="64">
      <t>ケン</t>
    </rPh>
    <rPh sb="65" eb="67">
      <t>ウム</t>
    </rPh>
    <rPh sb="68" eb="70">
      <t>タンポ</t>
    </rPh>
    <rPh sb="70" eb="71">
      <t>ケン</t>
    </rPh>
    <rPh sb="72" eb="74">
      <t>ナイヨウ</t>
    </rPh>
    <rPh sb="75" eb="78">
      <t>グタイテキ</t>
    </rPh>
    <rPh sb="79" eb="81">
      <t>キニュウ</t>
    </rPh>
    <phoneticPr fontId="3"/>
  </si>
  <si>
    <t>２．その他（本事業の資金調達において報告すべき事項がある場合は、具体的に記入してください）</t>
    <rPh sb="4" eb="5">
      <t>タ</t>
    </rPh>
    <rPh sb="6" eb="7">
      <t>ホン</t>
    </rPh>
    <rPh sb="7" eb="9">
      <t>ジギョウ</t>
    </rPh>
    <rPh sb="10" eb="12">
      <t>シキン</t>
    </rPh>
    <rPh sb="12" eb="14">
      <t>チョウタツ</t>
    </rPh>
    <rPh sb="18" eb="20">
      <t>ホウコク</t>
    </rPh>
    <rPh sb="23" eb="25">
      <t>ジコウ</t>
    </rPh>
    <rPh sb="28" eb="30">
      <t>バアイ</t>
    </rPh>
    <rPh sb="32" eb="35">
      <t>グタイテキ</t>
    </rPh>
    <rPh sb="36" eb="38">
      <t>キニュウ</t>
    </rPh>
    <phoneticPr fontId="3"/>
  </si>
  <si>
    <t>実施計画書　2-1 設備導入事業経費の配分</t>
    <rPh sb="0" eb="2">
      <t>ジッシ</t>
    </rPh>
    <rPh sb="2" eb="4">
      <t>ケイカク</t>
    </rPh>
    <rPh sb="4" eb="5">
      <t>ショ</t>
    </rPh>
    <rPh sb="10" eb="12">
      <t>セツビ</t>
    </rPh>
    <rPh sb="12" eb="14">
      <t>ドウニュウ</t>
    </rPh>
    <rPh sb="14" eb="16">
      <t>ジギョウ</t>
    </rPh>
    <rPh sb="16" eb="18">
      <t>ケイヒ</t>
    </rPh>
    <rPh sb="19" eb="21">
      <t>ハイブン</t>
    </rPh>
    <phoneticPr fontId="3"/>
  </si>
  <si>
    <t>再エネ発電設備の種別</t>
    <rPh sb="0" eb="1">
      <t>サイ</t>
    </rPh>
    <rPh sb="3" eb="5">
      <t>ハツデン</t>
    </rPh>
    <rPh sb="5" eb="7">
      <t>セツビ</t>
    </rPh>
    <rPh sb="8" eb="10">
      <t>シュベツ</t>
    </rPh>
    <phoneticPr fontId="3"/>
  </si>
  <si>
    <t>ｋＷ</t>
    <phoneticPr fontId="3"/>
  </si>
  <si>
    <t>代表者等名</t>
    <phoneticPr fontId="4"/>
  </si>
  <si>
    <t>印</t>
    <phoneticPr fontId="4"/>
  </si>
  <si>
    <t>地方公共団体が確実に関与することの証明書</t>
    <rPh sb="0" eb="2">
      <t>チホウ</t>
    </rPh>
    <rPh sb="2" eb="4">
      <t>コウキョウ</t>
    </rPh>
    <rPh sb="4" eb="6">
      <t>ダンタイ</t>
    </rPh>
    <rPh sb="7" eb="9">
      <t>カクジツ</t>
    </rPh>
    <rPh sb="10" eb="12">
      <t>カンヨ</t>
    </rPh>
    <rPh sb="17" eb="20">
      <t>ショウメイショ</t>
    </rPh>
    <phoneticPr fontId="4"/>
  </si>
  <si>
    <t>１．補助事業の名称</t>
    <phoneticPr fontId="3"/>
  </si>
  <si>
    <t>土木工事</t>
    <rPh sb="0" eb="2">
      <t>ドボク</t>
    </rPh>
    <rPh sb="2" eb="4">
      <t>コウジ</t>
    </rPh>
    <phoneticPr fontId="3"/>
  </si>
  <si>
    <t>役職</t>
    <rPh sb="0" eb="2">
      <t>ヤクショク</t>
    </rPh>
    <phoneticPr fontId="4"/>
  </si>
  <si>
    <t>事故検知設備</t>
  </si>
  <si>
    <t>遮断設備</t>
  </si>
  <si>
    <t>設計</t>
    <rPh sb="0" eb="2">
      <t>セッケイ</t>
    </rPh>
    <phoneticPr fontId="3"/>
  </si>
  <si>
    <t>都道府県</t>
    <rPh sb="0" eb="4">
      <t>トドウフケン</t>
    </rPh>
    <phoneticPr fontId="4"/>
  </si>
  <si>
    <t>市区町村</t>
    <rPh sb="0" eb="2">
      <t>シク</t>
    </rPh>
    <rPh sb="2" eb="4">
      <t>チョウソン</t>
    </rPh>
    <phoneticPr fontId="4"/>
  </si>
  <si>
    <t>設備費</t>
    <rPh sb="0" eb="2">
      <t>セツビ</t>
    </rPh>
    <rPh sb="2" eb="3">
      <t>ヒ</t>
    </rPh>
    <phoneticPr fontId="3"/>
  </si>
  <si>
    <t>主たる設備の
設置場所住所</t>
    <rPh sb="0" eb="1">
      <t>シュ</t>
    </rPh>
    <rPh sb="3" eb="5">
      <t>セツビ</t>
    </rPh>
    <rPh sb="7" eb="9">
      <t>セッチ</t>
    </rPh>
    <rPh sb="9" eb="11">
      <t>バショ</t>
    </rPh>
    <rPh sb="11" eb="13">
      <t>ジュウショ</t>
    </rPh>
    <phoneticPr fontId="4"/>
  </si>
  <si>
    <t>型式</t>
    <rPh sb="0" eb="2">
      <t>カタシキ</t>
    </rPh>
    <phoneticPr fontId="4"/>
  </si>
  <si>
    <t>主たる設備の施設名称</t>
    <rPh sb="6" eb="8">
      <t>シセツ</t>
    </rPh>
    <rPh sb="8" eb="10">
      <t>メイショウ</t>
    </rPh>
    <phoneticPr fontId="4"/>
  </si>
  <si>
    <t>設置場所住所
※主たる設備の設置場所住所と異なる場合のみ記載</t>
    <rPh sb="0" eb="2">
      <t>セッチ</t>
    </rPh>
    <rPh sb="2" eb="4">
      <t>バショ</t>
    </rPh>
    <rPh sb="4" eb="6">
      <t>ジュウショ</t>
    </rPh>
    <rPh sb="8" eb="9">
      <t>シュ</t>
    </rPh>
    <rPh sb="11" eb="13">
      <t>セツビ</t>
    </rPh>
    <rPh sb="14" eb="16">
      <t>セッチ</t>
    </rPh>
    <rPh sb="16" eb="18">
      <t>バショ</t>
    </rPh>
    <rPh sb="18" eb="20">
      <t>ジュウショ</t>
    </rPh>
    <rPh sb="21" eb="22">
      <t>コト</t>
    </rPh>
    <rPh sb="24" eb="26">
      <t>バアイ</t>
    </rPh>
    <rPh sb="28" eb="30">
      <t>キサイ</t>
    </rPh>
    <phoneticPr fontId="4"/>
  </si>
  <si>
    <t>補助事業の名称</t>
    <phoneticPr fontId="3"/>
  </si>
  <si>
    <t>補助事業完了後１年以内に、非常時を想定した災害対応訓練（設備点検及び電力供給手順の確認を含む）を実施すること</t>
    <phoneticPr fontId="3"/>
  </si>
  <si>
    <t>非常時に当地方公共団体が指定する防災に資する施設に電力供給を受けること</t>
    <rPh sb="4" eb="5">
      <t>トウ</t>
    </rPh>
    <rPh sb="5" eb="7">
      <t>チホウ</t>
    </rPh>
    <rPh sb="7" eb="9">
      <t>コウキョウ</t>
    </rPh>
    <rPh sb="9" eb="11">
      <t>ダンタイ</t>
    </rPh>
    <phoneticPr fontId="3"/>
  </si>
  <si>
    <r>
      <t>３．請負会社の選定方法</t>
    </r>
    <r>
      <rPr>
        <sz val="10"/>
        <rFont val="ＭＳ 明朝"/>
        <family val="1"/>
        <charset val="128"/>
      </rPr>
      <t>（下記すべての必須事項を確認の上、チェックを入れてください。）</t>
    </r>
    <rPh sb="2" eb="4">
      <t>ウケオイ</t>
    </rPh>
    <rPh sb="4" eb="6">
      <t>ガイシャ</t>
    </rPh>
    <rPh sb="7" eb="9">
      <t>センテイ</t>
    </rPh>
    <rPh sb="9" eb="11">
      <t>ホウホウ</t>
    </rPh>
    <rPh sb="12" eb="14">
      <t>カキ</t>
    </rPh>
    <rPh sb="18" eb="20">
      <t>ヒッス</t>
    </rPh>
    <rPh sb="20" eb="22">
      <t>ジコウ</t>
    </rPh>
    <rPh sb="23" eb="25">
      <t>カクニン</t>
    </rPh>
    <rPh sb="26" eb="27">
      <t>ウエ</t>
    </rPh>
    <rPh sb="33" eb="34">
      <t>イ</t>
    </rPh>
    <phoneticPr fontId="3"/>
  </si>
  <si>
    <t>１．一般送配電事業者との系統連系に関する協議内容</t>
    <rPh sb="2" eb="4">
      <t>イッパン</t>
    </rPh>
    <rPh sb="4" eb="5">
      <t>ソウ</t>
    </rPh>
    <rPh sb="5" eb="7">
      <t>ハイデン</t>
    </rPh>
    <rPh sb="7" eb="9">
      <t>ジギョウ</t>
    </rPh>
    <rPh sb="9" eb="10">
      <t>シャ</t>
    </rPh>
    <rPh sb="12" eb="16">
      <t>ケイトウレンケイ</t>
    </rPh>
    <rPh sb="17" eb="18">
      <t>カン</t>
    </rPh>
    <rPh sb="20" eb="22">
      <t>キョウギ</t>
    </rPh>
    <rPh sb="22" eb="24">
      <t>ナイヨウ</t>
    </rPh>
    <phoneticPr fontId="3"/>
  </si>
  <si>
    <t>災害対応訓練予定</t>
    <phoneticPr fontId="3"/>
  </si>
  <si>
    <t>EMS機器</t>
    <rPh sb="3" eb="5">
      <t>キキ</t>
    </rPh>
    <phoneticPr fontId="4"/>
  </si>
  <si>
    <t>需給
調整力設備</t>
    <rPh sb="0" eb="2">
      <t>ジュキュウ</t>
    </rPh>
    <rPh sb="3" eb="5">
      <t>チョウセイ</t>
    </rPh>
    <rPh sb="5" eb="6">
      <t>リョク</t>
    </rPh>
    <rPh sb="6" eb="8">
      <t>セツビ</t>
    </rPh>
    <phoneticPr fontId="4"/>
  </si>
  <si>
    <t>その他</t>
    <rPh sb="2" eb="3">
      <t>タ</t>
    </rPh>
    <phoneticPr fontId="4"/>
  </si>
  <si>
    <t>事故検知設備</t>
    <rPh sb="0" eb="2">
      <t>ジコ</t>
    </rPh>
    <rPh sb="2" eb="4">
      <t>ケンチ</t>
    </rPh>
    <rPh sb="4" eb="6">
      <t>セツビ</t>
    </rPh>
    <phoneticPr fontId="4"/>
  </si>
  <si>
    <t>遮断設備</t>
    <rPh sb="0" eb="2">
      <t>シャダン</t>
    </rPh>
    <rPh sb="2" eb="4">
      <t>セツビ</t>
    </rPh>
    <phoneticPr fontId="4"/>
  </si>
  <si>
    <t>保安・遮断
設備</t>
    <rPh sb="0" eb="2">
      <t>ホアン</t>
    </rPh>
    <rPh sb="3" eb="5">
      <t>シャダン</t>
    </rPh>
    <rPh sb="6" eb="8">
      <t>セツビ</t>
    </rPh>
    <phoneticPr fontId="4"/>
  </si>
  <si>
    <t>地方公共団体名</t>
    <rPh sb="0" eb="2">
      <t>チホウ</t>
    </rPh>
    <rPh sb="2" eb="4">
      <t>コウキョウ</t>
    </rPh>
    <rPh sb="4" eb="6">
      <t>ダンタイ</t>
    </rPh>
    <rPh sb="6" eb="7">
      <t>メイ</t>
    </rPh>
    <phoneticPr fontId="3"/>
  </si>
  <si>
    <t>３．既存設備の改造を行う場合、その既存設備への補助金利用（該当する場合は当該設備に関する固定資産台帳を提出してください）</t>
    <rPh sb="29" eb="31">
      <t>ガイトウ</t>
    </rPh>
    <rPh sb="33" eb="35">
      <t>バアイ</t>
    </rPh>
    <rPh sb="36" eb="38">
      <t>トウガイ</t>
    </rPh>
    <rPh sb="38" eb="40">
      <t>セツビ</t>
    </rPh>
    <rPh sb="41" eb="42">
      <t>カン</t>
    </rPh>
    <rPh sb="44" eb="46">
      <t>コテイ</t>
    </rPh>
    <rPh sb="46" eb="48">
      <t>シサン</t>
    </rPh>
    <rPh sb="48" eb="50">
      <t>ダイチョウ</t>
    </rPh>
    <rPh sb="51" eb="53">
      <t>テイシュツ</t>
    </rPh>
    <phoneticPr fontId="3"/>
  </si>
  <si>
    <t>費用対効果</t>
    <rPh sb="0" eb="5">
      <t>ヒヨウタイコウカ</t>
    </rPh>
    <phoneticPr fontId="4"/>
  </si>
  <si>
    <t>計上方法</t>
    <rPh sb="0" eb="2">
      <t>ケイジョウ</t>
    </rPh>
    <rPh sb="2" eb="4">
      <t>ホウホウ</t>
    </rPh>
    <phoneticPr fontId="3"/>
  </si>
  <si>
    <t>資金調達先</t>
    <rPh sb="0" eb="2">
      <t>シキン</t>
    </rPh>
    <rPh sb="2" eb="4">
      <t>チョウタツ</t>
    </rPh>
    <rPh sb="4" eb="5">
      <t>サキ</t>
    </rPh>
    <phoneticPr fontId="3"/>
  </si>
  <si>
    <t>機器リストNo.</t>
    <rPh sb="0" eb="2">
      <t>キキ</t>
    </rPh>
    <phoneticPr fontId="3"/>
  </si>
  <si>
    <t>事業名
（補助事業の名称）</t>
    <phoneticPr fontId="4"/>
  </si>
  <si>
    <t>補助事業の内容</t>
    <rPh sb="0" eb="2">
      <t>ホジョ</t>
    </rPh>
    <rPh sb="2" eb="4">
      <t>ジギョウ</t>
    </rPh>
    <rPh sb="5" eb="7">
      <t>ナイヨウ</t>
    </rPh>
    <phoneticPr fontId="4"/>
  </si>
  <si>
    <t>蓄電池の種類</t>
    <rPh sb="0" eb="3">
      <t>チクデンチ</t>
    </rPh>
    <rPh sb="4" eb="6">
      <t>シュルイ</t>
    </rPh>
    <phoneticPr fontId="4"/>
  </si>
  <si>
    <t>消費税</t>
    <rPh sb="0" eb="3">
      <t>ショウヒゼイ</t>
    </rPh>
    <phoneticPr fontId="3"/>
  </si>
  <si>
    <t>補助対象設備情報</t>
    <rPh sb="0" eb="2">
      <t>ホジョ</t>
    </rPh>
    <rPh sb="2" eb="4">
      <t>タイショウ</t>
    </rPh>
    <rPh sb="4" eb="6">
      <t>セツビ</t>
    </rPh>
    <rPh sb="6" eb="8">
      <t>ジョウホウ</t>
    </rPh>
    <phoneticPr fontId="3"/>
  </si>
  <si>
    <t>　災害時にも再生可能エネルギーを供給力として稼働可能とするための蓄電池等補助金交付規程（ＳＩＩ－２０１９Ｈ１－規程－００１。以下「交付規程」という。）第５条の規定に基づき、下記のとおり申請します。
　なお、補助金等に係る予算の執行の適正化に関する法律（昭和３０年法律第１７９号）、補助金等に係る予算の執行の適正化に関する法律施行令（昭和３０年政令第２５５号）、災害時にも再生可能エネルギーを供給力として稼働可能とするための蓄電池等補助金交付要綱（２０１９０１１１財資第１号。以下「交付要綱」という。）及び交付規程の定めるところに従うことを承知の上、申請します。</t>
    <rPh sb="55" eb="57">
      <t>キテイ</t>
    </rPh>
    <rPh sb="62" eb="64">
      <t>イカ</t>
    </rPh>
    <rPh sb="65" eb="67">
      <t>コウフ</t>
    </rPh>
    <rPh sb="67" eb="69">
      <t>キテイ</t>
    </rPh>
    <rPh sb="180" eb="182">
      <t>サイガイ</t>
    </rPh>
    <rPh sb="182" eb="183">
      <t>ジ</t>
    </rPh>
    <rPh sb="185" eb="187">
      <t>サイセイ</t>
    </rPh>
    <rPh sb="187" eb="189">
      <t>カノウ</t>
    </rPh>
    <rPh sb="195" eb="198">
      <t>キョウキュウリョク</t>
    </rPh>
    <rPh sb="201" eb="203">
      <t>カドウ</t>
    </rPh>
    <rPh sb="203" eb="205">
      <t>カノウ</t>
    </rPh>
    <rPh sb="211" eb="214">
      <t>チクデンチ</t>
    </rPh>
    <rPh sb="214" eb="215">
      <t>トウ</t>
    </rPh>
    <rPh sb="215" eb="218">
      <t>ホジョキン</t>
    </rPh>
    <rPh sb="218" eb="220">
      <t>コウフ</t>
    </rPh>
    <rPh sb="220" eb="222">
      <t>ヨウコウ</t>
    </rPh>
    <rPh sb="237" eb="239">
      <t>イカ</t>
    </rPh>
    <rPh sb="240" eb="242">
      <t>コウフ</t>
    </rPh>
    <rPh sb="242" eb="244">
      <t>ヨウコウ</t>
    </rPh>
    <phoneticPr fontId="4"/>
  </si>
  <si>
    <t>番 　　　号</t>
    <phoneticPr fontId="4"/>
  </si>
  <si>
    <t>一般社団法人　環境共創イニシアチブ</t>
    <phoneticPr fontId="3"/>
  </si>
  <si>
    <t>住　　所</t>
    <phoneticPr fontId="4"/>
  </si>
  <si>
    <t>申請者　</t>
    <phoneticPr fontId="4"/>
  </si>
  <si>
    <t>名　　称</t>
    <phoneticPr fontId="4"/>
  </si>
  <si>
    <t>住　　所</t>
    <phoneticPr fontId="4"/>
  </si>
  <si>
    <t>住　　所</t>
    <phoneticPr fontId="4"/>
  </si>
  <si>
    <t>申請者　</t>
    <phoneticPr fontId="4"/>
  </si>
  <si>
    <t>名　　称</t>
    <phoneticPr fontId="4"/>
  </si>
  <si>
    <t>交付決定日</t>
    <rPh sb="0" eb="2">
      <t>コウフ</t>
    </rPh>
    <rPh sb="2" eb="4">
      <t>ケッテイ</t>
    </rPh>
    <rPh sb="4" eb="5">
      <t>ビ</t>
    </rPh>
    <phoneticPr fontId="3"/>
  </si>
  <si>
    <t>※１　消費税及び地方消費税に係る仕入控除税額を減額して申請する場合は、次の算式を明記するこ
　　　と。
　　　補助金所要額－消費税及び地方消費税に係る仕入控除税額＝補助金額</t>
    <rPh sb="3" eb="6">
      <t>ショウヒゼイ</t>
    </rPh>
    <rPh sb="6" eb="7">
      <t>オヨ</t>
    </rPh>
    <rPh sb="8" eb="10">
      <t>チホウ</t>
    </rPh>
    <rPh sb="10" eb="13">
      <t>ショウヒゼイ</t>
    </rPh>
    <rPh sb="14" eb="15">
      <t>カカ</t>
    </rPh>
    <rPh sb="16" eb="18">
      <t>シイレ</t>
    </rPh>
    <rPh sb="18" eb="20">
      <t>コウジョ</t>
    </rPh>
    <rPh sb="20" eb="22">
      <t>ゼイガク</t>
    </rPh>
    <rPh sb="23" eb="25">
      <t>ゲンガク</t>
    </rPh>
    <rPh sb="27" eb="29">
      <t>シンセイ</t>
    </rPh>
    <rPh sb="31" eb="33">
      <t>バアイ</t>
    </rPh>
    <rPh sb="35" eb="36">
      <t>ツギ</t>
    </rPh>
    <rPh sb="37" eb="39">
      <t>サンシキ</t>
    </rPh>
    <rPh sb="40" eb="42">
      <t>メイキ</t>
    </rPh>
    <rPh sb="56" eb="59">
      <t>ホジョキン</t>
    </rPh>
    <rPh sb="59" eb="61">
      <t>ショヨウ</t>
    </rPh>
    <rPh sb="61" eb="62">
      <t>ガク</t>
    </rPh>
    <rPh sb="63" eb="66">
      <t>ショウヒゼイ</t>
    </rPh>
    <rPh sb="66" eb="67">
      <t>オヨ</t>
    </rPh>
    <rPh sb="68" eb="70">
      <t>チホウ</t>
    </rPh>
    <rPh sb="70" eb="73">
      <t>ショウヒゼイ</t>
    </rPh>
    <rPh sb="74" eb="75">
      <t>カカ</t>
    </rPh>
    <rPh sb="76" eb="78">
      <t>シイレ</t>
    </rPh>
    <rPh sb="78" eb="80">
      <t>コウジョ</t>
    </rPh>
    <rPh sb="80" eb="82">
      <t>ゼイガク</t>
    </rPh>
    <rPh sb="83" eb="85">
      <t>ホジョ</t>
    </rPh>
    <rPh sb="85" eb="87">
      <t>キンガク</t>
    </rPh>
    <phoneticPr fontId="4"/>
  </si>
  <si>
    <t xml:space="preserve">（注）この申請書には、以下の書面を添付すること。
</t>
    <phoneticPr fontId="50"/>
  </si>
  <si>
    <t>（１）　申請者の役員等名簿（別紙３）</t>
    <phoneticPr fontId="50"/>
  </si>
  <si>
    <t>（２）　その他ＳＩＩが指示する書面</t>
    <phoneticPr fontId="50"/>
  </si>
  <si>
    <t>事業費</t>
    <rPh sb="0" eb="2">
      <t>ジギョウ</t>
    </rPh>
    <rPh sb="2" eb="3">
      <t>ヒ</t>
    </rPh>
    <phoneticPr fontId="3"/>
  </si>
  <si>
    <t>蓄電池の種類（その他）</t>
    <rPh sb="0" eb="3">
      <t>チクデンチ</t>
    </rPh>
    <rPh sb="4" eb="6">
      <t>シュルイ</t>
    </rPh>
    <rPh sb="9" eb="10">
      <t>タ</t>
    </rPh>
    <phoneticPr fontId="4"/>
  </si>
  <si>
    <t>蓄電容量</t>
    <rPh sb="0" eb="2">
      <t>チクデン</t>
    </rPh>
    <rPh sb="2" eb="4">
      <t>ヨウリョウ</t>
    </rPh>
    <phoneticPr fontId="4"/>
  </si>
  <si>
    <t>２．許認可、権利関係等事業実施の前提となる事項及び協議内容</t>
    <rPh sb="2" eb="5">
      <t>キョニンカ</t>
    </rPh>
    <rPh sb="6" eb="8">
      <t>ケンリ</t>
    </rPh>
    <rPh sb="8" eb="10">
      <t>カンケイ</t>
    </rPh>
    <rPh sb="10" eb="11">
      <t>トウ</t>
    </rPh>
    <rPh sb="11" eb="13">
      <t>ジギョウ</t>
    </rPh>
    <rPh sb="13" eb="15">
      <t>ジッシ</t>
    </rPh>
    <rPh sb="16" eb="18">
      <t>ゼンテイ</t>
    </rPh>
    <rPh sb="21" eb="23">
      <t>ジコウ</t>
    </rPh>
    <rPh sb="23" eb="24">
      <t>オヨ</t>
    </rPh>
    <rPh sb="25" eb="27">
      <t>キョウギ</t>
    </rPh>
    <rPh sb="27" eb="29">
      <t>ナイヨウ</t>
    </rPh>
    <phoneticPr fontId="3"/>
  </si>
  <si>
    <t>実績報告書提出</t>
    <phoneticPr fontId="3"/>
  </si>
  <si>
    <t>支払い</t>
    <rPh sb="0" eb="2">
      <t>シハラ</t>
    </rPh>
    <phoneticPr fontId="3"/>
  </si>
  <si>
    <t>一般社団法人　環境共創イニシアチブ</t>
    <phoneticPr fontId="3"/>
  </si>
  <si>
    <t>　代表理事　赤 池　学　殿</t>
    <rPh sb="1" eb="3">
      <t>ダイヒョウ</t>
    </rPh>
    <rPh sb="3" eb="5">
      <t>リジ</t>
    </rPh>
    <rPh sb="6" eb="7">
      <t>アカ</t>
    </rPh>
    <rPh sb="8" eb="9">
      <t>イケ</t>
    </rPh>
    <rPh sb="10" eb="11">
      <t>マナ</t>
    </rPh>
    <rPh sb="12" eb="13">
      <t>ドノ</t>
    </rPh>
    <phoneticPr fontId="3"/>
  </si>
  <si>
    <t>住　　　所</t>
    <phoneticPr fontId="4"/>
  </si>
  <si>
    <t>法人名</t>
    <rPh sb="0" eb="2">
      <t>ホウジン</t>
    </rPh>
    <rPh sb="2" eb="3">
      <t>メイ</t>
    </rPh>
    <phoneticPr fontId="4"/>
  </si>
  <si>
    <t>代表者等名</t>
    <phoneticPr fontId="4"/>
  </si>
  <si>
    <t>確約書</t>
    <rPh sb="0" eb="3">
      <t>カクヤクショ</t>
    </rPh>
    <phoneticPr fontId="4"/>
  </si>
  <si>
    <t>１．</t>
    <phoneticPr fontId="64"/>
  </si>
  <si>
    <t>補助事業の申請者</t>
    <rPh sb="0" eb="2">
      <t>ホジョ</t>
    </rPh>
    <rPh sb="2" eb="4">
      <t>ジギョウ</t>
    </rPh>
    <rPh sb="5" eb="7">
      <t>シンセイ</t>
    </rPh>
    <rPh sb="7" eb="8">
      <t>シャ</t>
    </rPh>
    <phoneticPr fontId="3"/>
  </si>
  <si>
    <t>名称</t>
    <rPh sb="0" eb="2">
      <t>メイショウ</t>
    </rPh>
    <phoneticPr fontId="3"/>
  </si>
  <si>
    <t>代表者等名</t>
    <rPh sb="0" eb="3">
      <t>ダイヒョウシャ</t>
    </rPh>
    <rPh sb="3" eb="4">
      <t>トウ</t>
    </rPh>
    <rPh sb="4" eb="5">
      <t>メイ</t>
    </rPh>
    <phoneticPr fontId="3"/>
  </si>
  <si>
    <t>２．</t>
    <phoneticPr fontId="64"/>
  </si>
  <si>
    <t>対象となる補助事業</t>
    <rPh sb="0" eb="2">
      <t>タイショウ</t>
    </rPh>
    <rPh sb="5" eb="7">
      <t>ホジョ</t>
    </rPh>
    <rPh sb="7" eb="9">
      <t>ジギョウ</t>
    </rPh>
    <phoneticPr fontId="3"/>
  </si>
  <si>
    <t>３．</t>
    <phoneticPr fontId="64"/>
  </si>
  <si>
    <t>確約事項</t>
    <rPh sb="0" eb="2">
      <t>カクヤク</t>
    </rPh>
    <rPh sb="2" eb="4">
      <t>ジコウ</t>
    </rPh>
    <phoneticPr fontId="3"/>
  </si>
  <si>
    <t>上記１、２について、補助金の交付決定を受けた場合は、本補助金の交付規程等を遵守させ、責任をもって補助事業を履行させること。</t>
    <rPh sb="0" eb="2">
      <t>ジョウキ</t>
    </rPh>
    <rPh sb="10" eb="13">
      <t>ホジョキン</t>
    </rPh>
    <rPh sb="14" eb="16">
      <t>コウフ</t>
    </rPh>
    <rPh sb="16" eb="18">
      <t>ケッテイ</t>
    </rPh>
    <rPh sb="19" eb="20">
      <t>ウ</t>
    </rPh>
    <rPh sb="22" eb="24">
      <t>バアイ</t>
    </rPh>
    <rPh sb="26" eb="27">
      <t>ホン</t>
    </rPh>
    <rPh sb="27" eb="30">
      <t>ホジョキン</t>
    </rPh>
    <rPh sb="31" eb="33">
      <t>コウフ</t>
    </rPh>
    <rPh sb="33" eb="35">
      <t>キテイ</t>
    </rPh>
    <rPh sb="35" eb="36">
      <t>トウ</t>
    </rPh>
    <rPh sb="37" eb="39">
      <t>ジュンシュ</t>
    </rPh>
    <rPh sb="42" eb="44">
      <t>セキニン</t>
    </rPh>
    <rPh sb="48" eb="50">
      <t>ホジョ</t>
    </rPh>
    <rPh sb="50" eb="52">
      <t>ジギョウ</t>
    </rPh>
    <rPh sb="53" eb="55">
      <t>リコウ</t>
    </rPh>
    <phoneticPr fontId="64"/>
  </si>
  <si>
    <t>太陽光発電設備</t>
  </si>
  <si>
    <t>太陽光発電設備</t>
    <phoneticPr fontId="3"/>
  </si>
  <si>
    <t>風力発電設備</t>
  </si>
  <si>
    <t>風力発電設備</t>
    <phoneticPr fontId="3"/>
  </si>
  <si>
    <t>バイオマス発電設備</t>
  </si>
  <si>
    <t>水力発電設備</t>
  </si>
  <si>
    <t>地熱発電設備</t>
  </si>
  <si>
    <t>受変電設備</t>
  </si>
  <si>
    <t>ｋＷ</t>
    <phoneticPr fontId="3"/>
  </si>
  <si>
    <t>発電設備の種別</t>
    <rPh sb="0" eb="2">
      <t>ハツデン</t>
    </rPh>
    <rPh sb="2" eb="4">
      <t>セツビ</t>
    </rPh>
    <rPh sb="5" eb="7">
      <t>シュベツ</t>
    </rPh>
    <phoneticPr fontId="3"/>
  </si>
  <si>
    <t>事業実施地域</t>
    <rPh sb="0" eb="2">
      <t>ジギョウ</t>
    </rPh>
    <rPh sb="2" eb="4">
      <t>ジッシ</t>
    </rPh>
    <rPh sb="4" eb="6">
      <t>チイキ</t>
    </rPh>
    <phoneticPr fontId="4"/>
  </si>
  <si>
    <t>2-2</t>
  </si>
  <si>
    <t>2-3</t>
  </si>
  <si>
    <t>2-4</t>
  </si>
  <si>
    <t>2-5</t>
  </si>
  <si>
    <t>2-6</t>
  </si>
  <si>
    <t>2-7</t>
  </si>
  <si>
    <t>2-8</t>
  </si>
  <si>
    <t>2-9</t>
  </si>
  <si>
    <t>2-10</t>
  </si>
  <si>
    <t>2-11</t>
  </si>
  <si>
    <t>2-12</t>
  </si>
  <si>
    <t>2-13</t>
  </si>
  <si>
    <t>2-14</t>
  </si>
  <si>
    <t>2-15</t>
  </si>
  <si>
    <t>2-16</t>
  </si>
  <si>
    <t>2-17</t>
  </si>
  <si>
    <t>2-18</t>
  </si>
  <si>
    <t>2-19</t>
  </si>
  <si>
    <t>2-20</t>
  </si>
  <si>
    <t>既存設備の
改造</t>
    <rPh sb="0" eb="2">
      <t>キゾン</t>
    </rPh>
    <rPh sb="2" eb="4">
      <t>セツビ</t>
    </rPh>
    <rPh sb="6" eb="8">
      <t>カイゾウ</t>
    </rPh>
    <phoneticPr fontId="4"/>
  </si>
  <si>
    <t>主要設備の詳細資料</t>
    <rPh sb="0" eb="2">
      <t>シュヨウ</t>
    </rPh>
    <rPh sb="2" eb="4">
      <t>セツビ</t>
    </rPh>
    <rPh sb="5" eb="7">
      <t>ショウサイ</t>
    </rPh>
    <rPh sb="7" eb="9">
      <t>シリョウ</t>
    </rPh>
    <phoneticPr fontId="4"/>
  </si>
  <si>
    <t>バイオマス依存率</t>
    <rPh sb="5" eb="7">
      <t>イゾン</t>
    </rPh>
    <rPh sb="7" eb="8">
      <t>リツ</t>
    </rPh>
    <phoneticPr fontId="3"/>
  </si>
  <si>
    <t>熱供給能力</t>
    <rPh sb="0" eb="1">
      <t>ネツ</t>
    </rPh>
    <rPh sb="1" eb="3">
      <t>キョウキュウ</t>
    </rPh>
    <rPh sb="3" eb="5">
      <t>ノウリョク</t>
    </rPh>
    <phoneticPr fontId="3"/>
  </si>
  <si>
    <t>１．再生可能エネルギー発電設備</t>
    <rPh sb="2" eb="4">
      <t>サイセイ</t>
    </rPh>
    <rPh sb="4" eb="6">
      <t>カノウ</t>
    </rPh>
    <rPh sb="11" eb="13">
      <t>ハツデン</t>
    </rPh>
    <rPh sb="13" eb="15">
      <t>セツビ</t>
    </rPh>
    <phoneticPr fontId="4"/>
  </si>
  <si>
    <t>再生可能エネルギー発電設備①</t>
    <rPh sb="0" eb="2">
      <t>サイセイ</t>
    </rPh>
    <rPh sb="2" eb="4">
      <t>カノウ</t>
    </rPh>
    <rPh sb="9" eb="11">
      <t>ハツデン</t>
    </rPh>
    <rPh sb="11" eb="13">
      <t>セツビ</t>
    </rPh>
    <phoneticPr fontId="3"/>
  </si>
  <si>
    <t>再生可能エネルギー発電設備②</t>
    <rPh sb="0" eb="2">
      <t>サイセイ</t>
    </rPh>
    <rPh sb="2" eb="4">
      <t>カノウ</t>
    </rPh>
    <rPh sb="9" eb="11">
      <t>ハツデン</t>
    </rPh>
    <rPh sb="11" eb="13">
      <t>セツビ</t>
    </rPh>
    <phoneticPr fontId="3"/>
  </si>
  <si>
    <t>％</t>
    <phoneticPr fontId="3"/>
  </si>
  <si>
    <t>見積仕様書（見積図面）を作成し、書面による見積依頼を行う</t>
    <phoneticPr fontId="3"/>
  </si>
  <si>
    <t>３者見積・競争入札は、競争関係が成立する依頼先にて行い、また自社見積を含めない</t>
    <phoneticPr fontId="3"/>
  </si>
  <si>
    <t>見積仕様書において、機種指定・発注先指定等は行わない</t>
    <phoneticPr fontId="3"/>
  </si>
  <si>
    <t>３者見積・競争入札を行うことについて、稟議書や役員会議議事録等をもって内部で承認されたことがわかるようにする</t>
    <phoneticPr fontId="3"/>
  </si>
  <si>
    <t>３者見積・競争入札の結果、補助対象経費が一番低い事業者に発注を行う</t>
    <rPh sb="1" eb="2">
      <t>シャ</t>
    </rPh>
    <rPh sb="2" eb="4">
      <t>ミツモリ</t>
    </rPh>
    <rPh sb="5" eb="7">
      <t>キョウソウ</t>
    </rPh>
    <rPh sb="7" eb="9">
      <t>ニュウサツ</t>
    </rPh>
    <rPh sb="10" eb="12">
      <t>ケッカ</t>
    </rPh>
    <rPh sb="13" eb="15">
      <t>ホジョ</t>
    </rPh>
    <rPh sb="15" eb="17">
      <t>タイショウ</t>
    </rPh>
    <rPh sb="17" eb="19">
      <t>ケイヒ</t>
    </rPh>
    <rPh sb="20" eb="22">
      <t>イチバン</t>
    </rPh>
    <rPh sb="22" eb="23">
      <t>ヒク</t>
    </rPh>
    <rPh sb="24" eb="27">
      <t>ジギョウシャ</t>
    </rPh>
    <rPh sb="28" eb="30">
      <t>ハッチュウ</t>
    </rPh>
    <rPh sb="31" eb="32">
      <t>オコナ</t>
    </rPh>
    <phoneticPr fontId="3"/>
  </si>
  <si>
    <t>３者見積を行う場合、見積依頼先の選定の承認に関して、稟議書・役員会議議事録等の書類に工事名称・３者見積の依頼先等を明記する</t>
    <phoneticPr fontId="3"/>
  </si>
  <si>
    <t>補助事業を遂行するために締結する売買、請負その他の契約先について、経済産業省から補助金交付等停止措置又は指名停止措置が講じられていない事業者に発注を行う（契約金額が１００万円未満のものを除く）
※補助事業の一部を第三者に委託し、又は第三者と共同して実施しようとする場合は、委託関係が何重であっても、
　すべての委託先が上記措置が講じられていない事業者であることを確認すること</t>
    <rPh sb="0" eb="2">
      <t>ホジョ</t>
    </rPh>
    <rPh sb="2" eb="4">
      <t>ジギョウ</t>
    </rPh>
    <rPh sb="5" eb="7">
      <t>スイコウ</t>
    </rPh>
    <rPh sb="12" eb="14">
      <t>テイケツ</t>
    </rPh>
    <rPh sb="16" eb="18">
      <t>バイバイ</t>
    </rPh>
    <rPh sb="19" eb="21">
      <t>ウケオイ</t>
    </rPh>
    <rPh sb="23" eb="24">
      <t>タ</t>
    </rPh>
    <rPh sb="25" eb="27">
      <t>ケイヤク</t>
    </rPh>
    <rPh sb="27" eb="28">
      <t>サキ</t>
    </rPh>
    <rPh sb="33" eb="35">
      <t>ケイザイ</t>
    </rPh>
    <rPh sb="35" eb="38">
      <t>サンギョウショウ</t>
    </rPh>
    <rPh sb="40" eb="43">
      <t>ホジョキン</t>
    </rPh>
    <rPh sb="43" eb="45">
      <t>コウフ</t>
    </rPh>
    <rPh sb="45" eb="46">
      <t>トウ</t>
    </rPh>
    <rPh sb="46" eb="48">
      <t>テイシ</t>
    </rPh>
    <rPh sb="48" eb="50">
      <t>ソチ</t>
    </rPh>
    <rPh sb="50" eb="51">
      <t>マタ</t>
    </rPh>
    <rPh sb="52" eb="54">
      <t>シメイ</t>
    </rPh>
    <rPh sb="54" eb="56">
      <t>テイシ</t>
    </rPh>
    <rPh sb="56" eb="58">
      <t>ソチ</t>
    </rPh>
    <rPh sb="59" eb="60">
      <t>コウ</t>
    </rPh>
    <rPh sb="67" eb="70">
      <t>ジギョウシャ</t>
    </rPh>
    <rPh sb="71" eb="73">
      <t>ハッチュウ</t>
    </rPh>
    <rPh sb="74" eb="75">
      <t>オコナ</t>
    </rPh>
    <rPh sb="77" eb="79">
      <t>ケイヤク</t>
    </rPh>
    <rPh sb="79" eb="81">
      <t>キンガク</t>
    </rPh>
    <rPh sb="85" eb="87">
      <t>マンエン</t>
    </rPh>
    <rPh sb="87" eb="89">
      <t>ミマン</t>
    </rPh>
    <rPh sb="93" eb="94">
      <t>ノゾ</t>
    </rPh>
    <rPh sb="98" eb="100">
      <t>ホジョ</t>
    </rPh>
    <rPh sb="100" eb="102">
      <t>ジギョウ</t>
    </rPh>
    <rPh sb="103" eb="105">
      <t>イチブ</t>
    </rPh>
    <rPh sb="106" eb="107">
      <t>ダイ</t>
    </rPh>
    <rPh sb="107" eb="109">
      <t>サンシャ</t>
    </rPh>
    <rPh sb="110" eb="112">
      <t>イタク</t>
    </rPh>
    <rPh sb="114" eb="115">
      <t>マタ</t>
    </rPh>
    <rPh sb="116" eb="117">
      <t>ダイ</t>
    </rPh>
    <rPh sb="117" eb="119">
      <t>サンシャ</t>
    </rPh>
    <rPh sb="120" eb="122">
      <t>キョウドウ</t>
    </rPh>
    <rPh sb="124" eb="126">
      <t>ジッシ</t>
    </rPh>
    <rPh sb="132" eb="134">
      <t>バアイ</t>
    </rPh>
    <rPh sb="136" eb="138">
      <t>イタク</t>
    </rPh>
    <rPh sb="138" eb="140">
      <t>カンケイ</t>
    </rPh>
    <rPh sb="141" eb="143">
      <t>ナンジュウ</t>
    </rPh>
    <rPh sb="155" eb="158">
      <t>イタクサキ</t>
    </rPh>
    <rPh sb="159" eb="161">
      <t>ジョウキ</t>
    </rPh>
    <rPh sb="161" eb="163">
      <t>ソチ</t>
    </rPh>
    <rPh sb="164" eb="165">
      <t>コウ</t>
    </rPh>
    <rPh sb="172" eb="175">
      <t>ジギョウシャ</t>
    </rPh>
    <rPh sb="181" eb="183">
      <t>カクニン</t>
    </rPh>
    <phoneticPr fontId="3"/>
  </si>
  <si>
    <t>電力量（kWh）</t>
    <rPh sb="0" eb="2">
      <t>デンリョク</t>
    </rPh>
    <rPh sb="2" eb="3">
      <t>リョウ</t>
    </rPh>
    <phoneticPr fontId="4"/>
  </si>
  <si>
    <t>設備の定格出力
（補助対象設備のみ）</t>
    <rPh sb="9" eb="11">
      <t>ホジョ</t>
    </rPh>
    <rPh sb="11" eb="13">
      <t>タイショウ</t>
    </rPh>
    <rPh sb="13" eb="15">
      <t>セツビ</t>
    </rPh>
    <phoneticPr fontId="4"/>
  </si>
  <si>
    <t>コンソーシアム契約締結</t>
    <rPh sb="7" eb="9">
      <t>ケイヤク</t>
    </rPh>
    <rPh sb="9" eb="11">
      <t>テイケツ</t>
    </rPh>
    <phoneticPr fontId="3"/>
  </si>
  <si>
    <t>設備の定格出力を
対象とした単価</t>
    <rPh sb="0" eb="2">
      <t>セツビ</t>
    </rPh>
    <rPh sb="3" eb="5">
      <t>テイカク</t>
    </rPh>
    <rPh sb="5" eb="7">
      <t>シュツリョク</t>
    </rPh>
    <rPh sb="9" eb="11">
      <t>タイショウ</t>
    </rPh>
    <rPh sb="14" eb="16">
      <t>タンカ</t>
    </rPh>
    <phoneticPr fontId="4"/>
  </si>
  <si>
    <t>2-5　補助対象設備の機器リスト</t>
    <rPh sb="4" eb="6">
      <t>ホジョ</t>
    </rPh>
    <rPh sb="6" eb="8">
      <t>タイショウ</t>
    </rPh>
    <rPh sb="8" eb="10">
      <t>セツビ</t>
    </rPh>
    <rPh sb="11" eb="13">
      <t>キキ</t>
    </rPh>
    <phoneticPr fontId="3"/>
  </si>
  <si>
    <t>様式名</t>
    <rPh sb="0" eb="2">
      <t>ヨウシキ</t>
    </rPh>
    <rPh sb="2" eb="3">
      <t>メイ</t>
    </rPh>
    <phoneticPr fontId="3"/>
  </si>
  <si>
    <t>リスト名称</t>
    <rPh sb="3" eb="5">
      <t>メイショウ</t>
    </rPh>
    <phoneticPr fontId="3"/>
  </si>
  <si>
    <t>太陽光発電設備</t>
    <phoneticPr fontId="3"/>
  </si>
  <si>
    <t>太陽電池モジュ－ル</t>
  </si>
  <si>
    <t>パワコン付帯設備</t>
  </si>
  <si>
    <t>架台</t>
  </si>
  <si>
    <t>計測・表示装置</t>
    <rPh sb="0" eb="2">
      <t>ケイソク</t>
    </rPh>
    <rPh sb="3" eb="5">
      <t>ヒョウジ</t>
    </rPh>
    <rPh sb="5" eb="7">
      <t>ソウチ</t>
    </rPh>
    <phoneticPr fontId="1"/>
  </si>
  <si>
    <t>制御装置</t>
  </si>
  <si>
    <t>発電機</t>
  </si>
  <si>
    <t>変電設備</t>
  </si>
  <si>
    <t>水力発電設備</t>
    <rPh sb="0" eb="2">
      <t>スイリョク</t>
    </rPh>
    <rPh sb="2" eb="4">
      <t>ハツデン</t>
    </rPh>
    <rPh sb="4" eb="6">
      <t>セツビ</t>
    </rPh>
    <phoneticPr fontId="3"/>
  </si>
  <si>
    <t>地熱発電設備</t>
    <rPh sb="0" eb="2">
      <t>チネツ</t>
    </rPh>
    <rPh sb="2" eb="4">
      <t>ハツデン</t>
    </rPh>
    <rPh sb="4" eb="6">
      <t>セツビ</t>
    </rPh>
    <phoneticPr fontId="3"/>
  </si>
  <si>
    <t>燃料タンク</t>
  </si>
  <si>
    <t>EMS機器</t>
  </si>
  <si>
    <t>バイオマスボイラ</t>
  </si>
  <si>
    <t>バイオマス受入・供給設備</t>
  </si>
  <si>
    <t>冷却塔</t>
  </si>
  <si>
    <t>排ガス処理設備</t>
  </si>
  <si>
    <t>水車</t>
  </si>
  <si>
    <t>変圧器</t>
  </si>
  <si>
    <t>タ－ビン</t>
  </si>
  <si>
    <t>熱交換器</t>
  </si>
  <si>
    <t>ポンプ類</t>
  </si>
  <si>
    <t>計測・表示装置</t>
  </si>
  <si>
    <t>遮断設備</t>
    <rPh sb="0" eb="2">
      <t>シャダン</t>
    </rPh>
    <rPh sb="2" eb="4">
      <t>セツビ</t>
    </rPh>
    <phoneticPr fontId="3"/>
  </si>
  <si>
    <t>事故検知設備</t>
    <rPh sb="0" eb="2">
      <t>ジコ</t>
    </rPh>
    <rPh sb="2" eb="4">
      <t>ケンチ</t>
    </rPh>
    <rPh sb="4" eb="6">
      <t>セツビ</t>
    </rPh>
    <phoneticPr fontId="3"/>
  </si>
  <si>
    <t>蓄電池部</t>
    <rPh sb="0" eb="3">
      <t>チクデンチ</t>
    </rPh>
    <rPh sb="3" eb="4">
      <t>ブ</t>
    </rPh>
    <phoneticPr fontId="1"/>
  </si>
  <si>
    <t>電力変換装置</t>
    <rPh sb="0" eb="2">
      <t>デンリョク</t>
    </rPh>
    <rPh sb="2" eb="4">
      <t>ヘンカン</t>
    </rPh>
    <rPh sb="4" eb="6">
      <t>ソウチ</t>
    </rPh>
    <phoneticPr fontId="1"/>
  </si>
  <si>
    <t>制御装置</t>
    <rPh sb="0" eb="2">
      <t>セイギョ</t>
    </rPh>
    <rPh sb="2" eb="4">
      <t>ソウチ</t>
    </rPh>
    <phoneticPr fontId="1"/>
  </si>
  <si>
    <t>その他</t>
    <rPh sb="2" eb="3">
      <t>タ</t>
    </rPh>
    <phoneticPr fontId="1"/>
  </si>
  <si>
    <t>本体</t>
    <rPh sb="0" eb="2">
      <t>ホンタイ</t>
    </rPh>
    <phoneticPr fontId="1"/>
  </si>
  <si>
    <t>ボイラ</t>
  </si>
  <si>
    <t>熱交換器</t>
    <rPh sb="0" eb="4">
      <t>ネツコウカンキ</t>
    </rPh>
    <phoneticPr fontId="1"/>
  </si>
  <si>
    <t>コンプレッサ</t>
  </si>
  <si>
    <t>廃ガス処理装置</t>
    <rPh sb="0" eb="1">
      <t>ハイ</t>
    </rPh>
    <rPh sb="3" eb="5">
      <t>ショリ</t>
    </rPh>
    <rPh sb="5" eb="7">
      <t>ソウチ</t>
    </rPh>
    <phoneticPr fontId="1"/>
  </si>
  <si>
    <t>送液ポンプ</t>
    <rPh sb="0" eb="1">
      <t>オク</t>
    </rPh>
    <rPh sb="1" eb="2">
      <t>エキ</t>
    </rPh>
    <phoneticPr fontId="1"/>
  </si>
  <si>
    <t>冷却塔</t>
    <rPh sb="0" eb="3">
      <t>レイキャクトウ</t>
    </rPh>
    <phoneticPr fontId="1"/>
  </si>
  <si>
    <t>水処理装置</t>
    <rPh sb="0" eb="1">
      <t>ミズ</t>
    </rPh>
    <rPh sb="1" eb="3">
      <t>ショリ</t>
    </rPh>
    <rPh sb="3" eb="5">
      <t>ソウチ</t>
    </rPh>
    <phoneticPr fontId="1"/>
  </si>
  <si>
    <t>貯槽タンク</t>
    <rPh sb="0" eb="2">
      <t>チョソウ</t>
    </rPh>
    <phoneticPr fontId="1"/>
  </si>
  <si>
    <t>燃料タンク</t>
    <rPh sb="0" eb="2">
      <t>ネンリョウ</t>
    </rPh>
    <phoneticPr fontId="1"/>
  </si>
  <si>
    <t>本体機器</t>
  </si>
  <si>
    <t>計測装置</t>
  </si>
  <si>
    <t>監視制御装置</t>
  </si>
  <si>
    <t>通信装置</t>
  </si>
  <si>
    <t>ゲートウェイ</t>
  </si>
  <si>
    <t>モニター装置等</t>
  </si>
  <si>
    <t>その他</t>
    <rPh sb="2" eb="3">
      <t>ホカ</t>
    </rPh>
    <phoneticPr fontId="3"/>
  </si>
  <si>
    <t>設備種別</t>
    <rPh sb="0" eb="2">
      <t>セツビ</t>
    </rPh>
    <rPh sb="2" eb="4">
      <t>シュベツ</t>
    </rPh>
    <phoneticPr fontId="3"/>
  </si>
  <si>
    <t>太陽光発電設備</t>
    <phoneticPr fontId="3"/>
  </si>
  <si>
    <t>既存設備の改造</t>
    <phoneticPr fontId="3"/>
  </si>
  <si>
    <t>あり</t>
    <phoneticPr fontId="3"/>
  </si>
  <si>
    <t>郵便番号</t>
    <rPh sb="0" eb="4">
      <t>ユウビンバンゴウ</t>
    </rPh>
    <phoneticPr fontId="3"/>
  </si>
  <si>
    <t>市区町村</t>
    <rPh sb="0" eb="2">
      <t>シク</t>
    </rPh>
    <rPh sb="2" eb="4">
      <t>チョウソン</t>
    </rPh>
    <phoneticPr fontId="3"/>
  </si>
  <si>
    <t>町名・番地</t>
    <rPh sb="0" eb="2">
      <t>チョウメイ</t>
    </rPh>
    <rPh sb="3" eb="5">
      <t>バンチ</t>
    </rPh>
    <phoneticPr fontId="3"/>
  </si>
  <si>
    <t>建物名</t>
    <rPh sb="0" eb="2">
      <t>タテモノ</t>
    </rPh>
    <rPh sb="2" eb="3">
      <t>メイ</t>
    </rPh>
    <phoneticPr fontId="3"/>
  </si>
  <si>
    <t>フリガナ</t>
    <phoneticPr fontId="3"/>
  </si>
  <si>
    <t>再生可能エネルギー発電設備</t>
    <rPh sb="0" eb="2">
      <t>サイセイ</t>
    </rPh>
    <rPh sb="2" eb="4">
      <t>カノウ</t>
    </rPh>
    <rPh sb="9" eb="11">
      <t>ハツデン</t>
    </rPh>
    <rPh sb="11" eb="13">
      <t>セツビ</t>
    </rPh>
    <phoneticPr fontId="3"/>
  </si>
  <si>
    <t>その他、当該地域マイクログリッドの構築に必要不可欠な事項</t>
    <rPh sb="2" eb="3">
      <t>タ</t>
    </rPh>
    <rPh sb="4" eb="6">
      <t>トウガイ</t>
    </rPh>
    <rPh sb="17" eb="19">
      <t>コウチク</t>
    </rPh>
    <rPh sb="20" eb="22">
      <t>ヒツヨウ</t>
    </rPh>
    <rPh sb="22" eb="25">
      <t>フカケツ</t>
    </rPh>
    <rPh sb="26" eb="28">
      <t>ジコウ</t>
    </rPh>
    <phoneticPr fontId="3"/>
  </si>
  <si>
    <t>出力（kW）</t>
    <rPh sb="0" eb="2">
      <t>シュツリョク</t>
    </rPh>
    <phoneticPr fontId="4"/>
  </si>
  <si>
    <t>平常時</t>
    <rPh sb="0" eb="2">
      <t>ヘイジョウ</t>
    </rPh>
    <rPh sb="2" eb="3">
      <t>ジ</t>
    </rPh>
    <phoneticPr fontId="4"/>
  </si>
  <si>
    <t>非常時</t>
    <rPh sb="0" eb="2">
      <t>ヒジョウ</t>
    </rPh>
    <rPh sb="2" eb="3">
      <t>ジ</t>
    </rPh>
    <phoneticPr fontId="4"/>
  </si>
  <si>
    <t>設備の定格出力
（補助対象外設備を含む）</t>
    <rPh sb="0" eb="2">
      <t>セツビ</t>
    </rPh>
    <rPh sb="3" eb="5">
      <t>テイカク</t>
    </rPh>
    <rPh sb="5" eb="7">
      <t>シュツリョク</t>
    </rPh>
    <rPh sb="9" eb="11">
      <t>ホジョ</t>
    </rPh>
    <rPh sb="11" eb="13">
      <t>タイショウ</t>
    </rPh>
    <rPh sb="13" eb="14">
      <t>ソト</t>
    </rPh>
    <rPh sb="14" eb="16">
      <t>セツビ</t>
    </rPh>
    <rPh sb="17" eb="18">
      <t>フク</t>
    </rPh>
    <phoneticPr fontId="4"/>
  </si>
  <si>
    <t>再生可能エネルギー発電設備</t>
    <rPh sb="0" eb="2">
      <t>サイセイ</t>
    </rPh>
    <rPh sb="2" eb="4">
      <t>カノウ</t>
    </rPh>
    <rPh sb="9" eb="11">
      <t>ハツデン</t>
    </rPh>
    <rPh sb="11" eb="13">
      <t>セツビ</t>
    </rPh>
    <phoneticPr fontId="4"/>
  </si>
  <si>
    <t>需給調整用
発電設備</t>
    <rPh sb="0" eb="2">
      <t>ジュキュウ</t>
    </rPh>
    <rPh sb="2" eb="5">
      <t>チョウセイヨウ</t>
    </rPh>
    <rPh sb="6" eb="8">
      <t>ハツデン</t>
    </rPh>
    <rPh sb="8" eb="10">
      <t>セツビ</t>
    </rPh>
    <phoneticPr fontId="4"/>
  </si>
  <si>
    <t>出力（kW）</t>
    <rPh sb="0" eb="2">
      <t>シュツリョク</t>
    </rPh>
    <phoneticPr fontId="4"/>
  </si>
  <si>
    <t>割合（％）</t>
    <rPh sb="0" eb="2">
      <t>ワリアイ</t>
    </rPh>
    <phoneticPr fontId="4"/>
  </si>
  <si>
    <t>非常時の供給出力</t>
    <rPh sb="0" eb="2">
      <t>ヒジョウ</t>
    </rPh>
    <rPh sb="2" eb="3">
      <t>ジ</t>
    </rPh>
    <rPh sb="4" eb="6">
      <t>キョウキュウ</t>
    </rPh>
    <rPh sb="6" eb="8">
      <t>シュツリョク</t>
    </rPh>
    <phoneticPr fontId="4"/>
  </si>
  <si>
    <t>FIT認定の有無</t>
    <rPh sb="3" eb="5">
      <t>ニンテイ</t>
    </rPh>
    <rPh sb="6" eb="8">
      <t>ウム</t>
    </rPh>
    <phoneticPr fontId="3"/>
  </si>
  <si>
    <t>補助対象設備の稼働確認</t>
    <rPh sb="0" eb="2">
      <t>ホジョ</t>
    </rPh>
    <rPh sb="2" eb="4">
      <t>タイショウ</t>
    </rPh>
    <rPh sb="4" eb="6">
      <t>セツビ</t>
    </rPh>
    <rPh sb="7" eb="9">
      <t>カドウ</t>
    </rPh>
    <rPh sb="9" eb="11">
      <t>カクニン</t>
    </rPh>
    <phoneticPr fontId="3"/>
  </si>
  <si>
    <t>１．</t>
    <phoneticPr fontId="3"/>
  </si>
  <si>
    <t>２．</t>
    <phoneticPr fontId="3"/>
  </si>
  <si>
    <t>３．</t>
    <phoneticPr fontId="3"/>
  </si>
  <si>
    <t>総計</t>
    <rPh sb="0" eb="2">
      <t>ソウケイ</t>
    </rPh>
    <phoneticPr fontId="64"/>
  </si>
  <si>
    <t>補助対象設備の合計</t>
    <rPh sb="0" eb="2">
      <t>ホジョ</t>
    </rPh>
    <rPh sb="2" eb="4">
      <t>タイショウ</t>
    </rPh>
    <rPh sb="4" eb="6">
      <t>セツビ</t>
    </rPh>
    <rPh sb="7" eb="9">
      <t>ゴウケイ</t>
    </rPh>
    <phoneticPr fontId="64"/>
  </si>
  <si>
    <t>電力量
（kWh）</t>
    <rPh sb="0" eb="2">
      <t>デンリョク</t>
    </rPh>
    <rPh sb="2" eb="3">
      <t>リョウ</t>
    </rPh>
    <phoneticPr fontId="64"/>
  </si>
  <si>
    <t>非常時</t>
    <rPh sb="0" eb="2">
      <t>ヒジョウ</t>
    </rPh>
    <rPh sb="2" eb="3">
      <t>ジ</t>
    </rPh>
    <phoneticPr fontId="64"/>
  </si>
  <si>
    <t>平常時</t>
    <phoneticPr fontId="64"/>
  </si>
  <si>
    <t>補助
対象</t>
    <rPh sb="0" eb="2">
      <t>ホジョ</t>
    </rPh>
    <rPh sb="3" eb="5">
      <t>タイショウ</t>
    </rPh>
    <phoneticPr fontId="64"/>
  </si>
  <si>
    <t>名称</t>
    <rPh sb="0" eb="2">
      <t>メイショウ</t>
    </rPh>
    <phoneticPr fontId="64"/>
  </si>
  <si>
    <t>No.</t>
    <phoneticPr fontId="64"/>
  </si>
  <si>
    <t>合計</t>
    <rPh sb="0" eb="2">
      <t>ゴウケイ</t>
    </rPh>
    <phoneticPr fontId="64"/>
  </si>
  <si>
    <t>役割</t>
    <rPh sb="0" eb="2">
      <t>ヤクワリ</t>
    </rPh>
    <phoneticPr fontId="64"/>
  </si>
  <si>
    <t>No.</t>
    <phoneticPr fontId="64"/>
  </si>
  <si>
    <t>備考
※証憑書類・計算書類等との紐付け番号を記載</t>
    <rPh sb="0" eb="2">
      <t>ビコウ</t>
    </rPh>
    <rPh sb="4" eb="6">
      <t>ショウヒョウ</t>
    </rPh>
    <rPh sb="6" eb="8">
      <t>ショルイ</t>
    </rPh>
    <rPh sb="9" eb="11">
      <t>ケイサン</t>
    </rPh>
    <rPh sb="11" eb="13">
      <t>ショルイ</t>
    </rPh>
    <rPh sb="13" eb="14">
      <t>ナド</t>
    </rPh>
    <rPh sb="16" eb="17">
      <t>ヒモ</t>
    </rPh>
    <rPh sb="17" eb="18">
      <t>ヅケ</t>
    </rPh>
    <rPh sb="19" eb="21">
      <t>バンゴウ</t>
    </rPh>
    <rPh sb="22" eb="24">
      <t>キサイ</t>
    </rPh>
    <phoneticPr fontId="64"/>
  </si>
  <si>
    <t>地域マイクログリッドの
需要量と供給量</t>
    <rPh sb="0" eb="2">
      <t>チイキ</t>
    </rPh>
    <rPh sb="12" eb="14">
      <t>ジュヨウ</t>
    </rPh>
    <rPh sb="14" eb="15">
      <t>リョウ</t>
    </rPh>
    <rPh sb="16" eb="18">
      <t>キョウキュウ</t>
    </rPh>
    <rPh sb="18" eb="19">
      <t>リョウ</t>
    </rPh>
    <phoneticPr fontId="4"/>
  </si>
  <si>
    <t>需要量</t>
    <rPh sb="2" eb="3">
      <t>リョウ</t>
    </rPh>
    <phoneticPr fontId="4"/>
  </si>
  <si>
    <t>供給量
（補助対象設備の合計）</t>
    <rPh sb="2" eb="3">
      <t>リョウ</t>
    </rPh>
    <rPh sb="5" eb="7">
      <t>ホジョ</t>
    </rPh>
    <rPh sb="7" eb="9">
      <t>タイショウ</t>
    </rPh>
    <rPh sb="9" eb="11">
      <t>セツビ</t>
    </rPh>
    <rPh sb="12" eb="14">
      <t>ゴウケイ</t>
    </rPh>
    <phoneticPr fontId="4"/>
  </si>
  <si>
    <t>供給量
（補助対象外設備を含む合計）</t>
    <rPh sb="2" eb="3">
      <t>リョウ</t>
    </rPh>
    <rPh sb="5" eb="7">
      <t>ホジョ</t>
    </rPh>
    <rPh sb="7" eb="9">
      <t>タイショウ</t>
    </rPh>
    <rPh sb="9" eb="10">
      <t>ガイ</t>
    </rPh>
    <rPh sb="10" eb="12">
      <t>セツビ</t>
    </rPh>
    <rPh sb="13" eb="14">
      <t>フク</t>
    </rPh>
    <rPh sb="15" eb="17">
      <t>ゴウケイ</t>
    </rPh>
    <phoneticPr fontId="4"/>
  </si>
  <si>
    <t>３．発電設備（需給調整力設備）</t>
    <phoneticPr fontId="4"/>
  </si>
  <si>
    <t>２．蓄電システム</t>
    <phoneticPr fontId="3"/>
  </si>
  <si>
    <t>平常時</t>
    <phoneticPr fontId="64"/>
  </si>
  <si>
    <t>災害対応訓練日</t>
    <rPh sb="0" eb="2">
      <t>サイガイ</t>
    </rPh>
    <rPh sb="2" eb="4">
      <t>タイオウ</t>
    </rPh>
    <rPh sb="4" eb="6">
      <t>クンレン</t>
    </rPh>
    <rPh sb="6" eb="7">
      <t>ビ</t>
    </rPh>
    <phoneticPr fontId="3"/>
  </si>
  <si>
    <t>実施計画書　2-4 補助対象設備の機器リスト</t>
    <rPh sb="0" eb="2">
      <t>ジッシ</t>
    </rPh>
    <rPh sb="2" eb="4">
      <t>ケイカク</t>
    </rPh>
    <rPh sb="4" eb="5">
      <t>ショ</t>
    </rPh>
    <rPh sb="10" eb="12">
      <t>ホジョ</t>
    </rPh>
    <rPh sb="12" eb="14">
      <t>タイショウ</t>
    </rPh>
    <rPh sb="14" eb="16">
      <t>セツビ</t>
    </rPh>
    <rPh sb="17" eb="19">
      <t>キキ</t>
    </rPh>
    <phoneticPr fontId="3"/>
  </si>
  <si>
    <t>システムフロー図・機器配置図・単線結線図番号</t>
    <rPh sb="7" eb="8">
      <t>ズ</t>
    </rPh>
    <rPh sb="9" eb="11">
      <t>キキ</t>
    </rPh>
    <rPh sb="11" eb="13">
      <t>ハイチ</t>
    </rPh>
    <rPh sb="13" eb="14">
      <t>ズ</t>
    </rPh>
    <rPh sb="15" eb="17">
      <t>タンセン</t>
    </rPh>
    <rPh sb="17" eb="19">
      <t>ケッセン</t>
    </rPh>
    <rPh sb="19" eb="20">
      <t>ズ</t>
    </rPh>
    <rPh sb="20" eb="22">
      <t>バンゴウ</t>
    </rPh>
    <phoneticPr fontId="3"/>
  </si>
  <si>
    <t>・機器が「2-6　システムフロー図」、「2-7　機器配置図」及び「2-8　単線結線図」と照合できるようにしてください。</t>
    <rPh sb="1" eb="3">
      <t>キキ</t>
    </rPh>
    <rPh sb="16" eb="17">
      <t>ズ</t>
    </rPh>
    <rPh sb="24" eb="26">
      <t>キキ</t>
    </rPh>
    <rPh sb="26" eb="28">
      <t>ハイチ</t>
    </rPh>
    <rPh sb="28" eb="29">
      <t>ズ</t>
    </rPh>
    <rPh sb="30" eb="31">
      <t>オヨ</t>
    </rPh>
    <rPh sb="37" eb="39">
      <t>タンセン</t>
    </rPh>
    <rPh sb="39" eb="41">
      <t>ケッセン</t>
    </rPh>
    <rPh sb="41" eb="42">
      <t>ズ</t>
    </rPh>
    <rPh sb="44" eb="46">
      <t>ショウゴウ</t>
    </rPh>
    <phoneticPr fontId="4"/>
  </si>
  <si>
    <t>実施計画書　2-11 地方公共団体が確実に関与することの証明書</t>
    <rPh sb="0" eb="2">
      <t>ジッシ</t>
    </rPh>
    <rPh sb="2" eb="4">
      <t>ケイカク</t>
    </rPh>
    <rPh sb="4" eb="5">
      <t>ショ</t>
    </rPh>
    <rPh sb="11" eb="13">
      <t>チホウ</t>
    </rPh>
    <rPh sb="13" eb="15">
      <t>コウキョウ</t>
    </rPh>
    <rPh sb="15" eb="17">
      <t>ダンタイ</t>
    </rPh>
    <rPh sb="18" eb="20">
      <t>カクジツ</t>
    </rPh>
    <rPh sb="21" eb="23">
      <t>カンヨ</t>
    </rPh>
    <rPh sb="28" eb="31">
      <t>ショウメイショ</t>
    </rPh>
    <phoneticPr fontId="3"/>
  </si>
  <si>
    <t>実施計画書　2-12 主要設備の詳細資料</t>
    <rPh sb="0" eb="2">
      <t>ジッシ</t>
    </rPh>
    <rPh sb="2" eb="4">
      <t>ケイカク</t>
    </rPh>
    <rPh sb="4" eb="5">
      <t>ショ</t>
    </rPh>
    <rPh sb="11" eb="13">
      <t>シュヨウ</t>
    </rPh>
    <rPh sb="13" eb="15">
      <t>セツビ</t>
    </rPh>
    <rPh sb="16" eb="18">
      <t>ショウサイ</t>
    </rPh>
    <rPh sb="18" eb="20">
      <t>シリョウ</t>
    </rPh>
    <phoneticPr fontId="3"/>
  </si>
  <si>
    <t>実施計画書　2-16 事業実施に関連する事項</t>
    <rPh sb="0" eb="2">
      <t>ジッシ</t>
    </rPh>
    <rPh sb="2" eb="4">
      <t>ケイカク</t>
    </rPh>
    <rPh sb="4" eb="5">
      <t>ショ</t>
    </rPh>
    <rPh sb="11" eb="13">
      <t>ジギョウ</t>
    </rPh>
    <rPh sb="13" eb="15">
      <t>ジッシ</t>
    </rPh>
    <rPh sb="16" eb="18">
      <t>カンレン</t>
    </rPh>
    <rPh sb="20" eb="22">
      <t>ジコウ</t>
    </rPh>
    <phoneticPr fontId="3"/>
  </si>
  <si>
    <t>実施計画書　2-17 事業実施体制</t>
    <rPh sb="0" eb="2">
      <t>ジッシ</t>
    </rPh>
    <rPh sb="2" eb="4">
      <t>ケイカク</t>
    </rPh>
    <rPh sb="4" eb="5">
      <t>ショ</t>
    </rPh>
    <rPh sb="11" eb="13">
      <t>ジギョウ</t>
    </rPh>
    <rPh sb="13" eb="15">
      <t>ジッシ</t>
    </rPh>
    <rPh sb="15" eb="17">
      <t>タイセイ</t>
    </rPh>
    <phoneticPr fontId="3"/>
  </si>
  <si>
    <r>
      <t>　申請者と、コンソーシアムに所属する各社、補助事業に関係する一般送配電事業者等との役割分担がわかるように体制図を作成してください</t>
    </r>
    <r>
      <rPr>
        <vertAlign val="superscript"/>
        <sz val="10.5"/>
        <rFont val="ＭＳ 明朝"/>
        <family val="1"/>
        <charset val="128"/>
      </rPr>
      <t>※</t>
    </r>
    <r>
      <rPr>
        <sz val="10.5"/>
        <rFont val="ＭＳ 明朝"/>
        <family val="1"/>
        <charset val="128"/>
      </rPr>
      <t>。
　</t>
    </r>
    <r>
      <rPr>
        <sz val="10"/>
        <rFont val="ＭＳ 明朝"/>
        <family val="1"/>
        <charset val="128"/>
      </rPr>
      <t>※補助事業の一部を第三者に委託し、又は第三者と共同して実施しようとする場合は、委託先等との関係がわかるように
　　体制図に組み込んでください。なお、その場合は委託関係が何重であっても、すべて図示してください。</t>
    </r>
    <rPh sb="1" eb="3">
      <t>シンセイ</t>
    </rPh>
    <rPh sb="3" eb="4">
      <t>シャ</t>
    </rPh>
    <rPh sb="14" eb="16">
      <t>ショゾク</t>
    </rPh>
    <rPh sb="18" eb="20">
      <t>カクシャ</t>
    </rPh>
    <rPh sb="21" eb="23">
      <t>ホジョ</t>
    </rPh>
    <rPh sb="23" eb="25">
      <t>ジギョウ</t>
    </rPh>
    <rPh sb="26" eb="28">
      <t>カンケイ</t>
    </rPh>
    <rPh sb="30" eb="32">
      <t>イッパン</t>
    </rPh>
    <rPh sb="32" eb="33">
      <t>ソウ</t>
    </rPh>
    <rPh sb="33" eb="35">
      <t>ハイデン</t>
    </rPh>
    <rPh sb="35" eb="37">
      <t>ジギョウ</t>
    </rPh>
    <rPh sb="37" eb="38">
      <t>シャ</t>
    </rPh>
    <rPh sb="38" eb="39">
      <t>トウ</t>
    </rPh>
    <rPh sb="41" eb="43">
      <t>ヤクワリ</t>
    </rPh>
    <rPh sb="43" eb="45">
      <t>ブンタン</t>
    </rPh>
    <rPh sb="52" eb="54">
      <t>タイセイ</t>
    </rPh>
    <rPh sb="54" eb="55">
      <t>ズ</t>
    </rPh>
    <rPh sb="56" eb="58">
      <t>サクセイ</t>
    </rPh>
    <rPh sb="70" eb="72">
      <t>ホジョ</t>
    </rPh>
    <rPh sb="72" eb="74">
      <t>ジギョウ</t>
    </rPh>
    <rPh sb="75" eb="77">
      <t>イチブ</t>
    </rPh>
    <rPh sb="78" eb="79">
      <t>ダイ</t>
    </rPh>
    <rPh sb="79" eb="81">
      <t>サンシャ</t>
    </rPh>
    <rPh sb="82" eb="84">
      <t>イタク</t>
    </rPh>
    <rPh sb="86" eb="87">
      <t>マタ</t>
    </rPh>
    <rPh sb="88" eb="89">
      <t>ダイ</t>
    </rPh>
    <rPh sb="89" eb="91">
      <t>サンシャ</t>
    </rPh>
    <rPh sb="92" eb="94">
      <t>キョウドウ</t>
    </rPh>
    <rPh sb="96" eb="98">
      <t>ジッシ</t>
    </rPh>
    <rPh sb="104" eb="106">
      <t>バアイ</t>
    </rPh>
    <rPh sb="108" eb="111">
      <t>イタクサキ</t>
    </rPh>
    <rPh sb="111" eb="112">
      <t>トウ</t>
    </rPh>
    <rPh sb="114" eb="116">
      <t>カンケイ</t>
    </rPh>
    <rPh sb="128" eb="129">
      <t>ズ</t>
    </rPh>
    <rPh sb="130" eb="131">
      <t>ク</t>
    </rPh>
    <rPh sb="132" eb="133">
      <t>コ</t>
    </rPh>
    <rPh sb="145" eb="147">
      <t>バアイ</t>
    </rPh>
    <rPh sb="148" eb="150">
      <t>イタク</t>
    </rPh>
    <rPh sb="150" eb="152">
      <t>カンケイ</t>
    </rPh>
    <rPh sb="153" eb="155">
      <t>ナンジュウ</t>
    </rPh>
    <rPh sb="164" eb="166">
      <t>ズシ</t>
    </rPh>
    <phoneticPr fontId="4"/>
  </si>
  <si>
    <t>実施計画書　2-18　事業実施予定スケジュール</t>
    <rPh sb="0" eb="2">
      <t>ジッシ</t>
    </rPh>
    <rPh sb="2" eb="5">
      <t>ケイカクショ</t>
    </rPh>
    <rPh sb="11" eb="13">
      <t>ジギョウ</t>
    </rPh>
    <rPh sb="13" eb="15">
      <t>ジッシ</t>
    </rPh>
    <rPh sb="15" eb="17">
      <t>ヨテイ</t>
    </rPh>
    <phoneticPr fontId="3"/>
  </si>
  <si>
    <t>添付資料10 主たる出資者等による補助事業の履行に係る確約書</t>
    <rPh sb="0" eb="2">
      <t>テンプ</t>
    </rPh>
    <rPh sb="2" eb="4">
      <t>シリョウ</t>
    </rPh>
    <rPh sb="7" eb="8">
      <t>シュ</t>
    </rPh>
    <rPh sb="10" eb="12">
      <t>シュッシ</t>
    </rPh>
    <rPh sb="12" eb="13">
      <t>シャ</t>
    </rPh>
    <rPh sb="13" eb="14">
      <t>トウ</t>
    </rPh>
    <rPh sb="17" eb="19">
      <t>ホジョ</t>
    </rPh>
    <rPh sb="19" eb="21">
      <t>ジギョウ</t>
    </rPh>
    <rPh sb="22" eb="24">
      <t>リコウ</t>
    </rPh>
    <rPh sb="25" eb="26">
      <t>カカ</t>
    </rPh>
    <rPh sb="27" eb="30">
      <t>カクヤクショ</t>
    </rPh>
    <phoneticPr fontId="3"/>
  </si>
  <si>
    <t>出力
（kW）</t>
    <rPh sb="0" eb="2">
      <t>シュツリョク</t>
    </rPh>
    <phoneticPr fontId="64"/>
  </si>
  <si>
    <t>補助対象経費／MG供給量（補助対象設備のみ）＝kWh単価</t>
    <rPh sb="0" eb="2">
      <t>ホジョ</t>
    </rPh>
    <rPh sb="2" eb="4">
      <t>タイショウ</t>
    </rPh>
    <rPh sb="4" eb="6">
      <t>ケイヒ</t>
    </rPh>
    <rPh sb="9" eb="11">
      <t>キョウキュウ</t>
    </rPh>
    <rPh sb="11" eb="12">
      <t>リョウ</t>
    </rPh>
    <rPh sb="26" eb="28">
      <t>タンカ</t>
    </rPh>
    <phoneticPr fontId="4"/>
  </si>
  <si>
    <t>補助対象経費／定格出力（補助対象設備のみ）＝kW単価</t>
    <rPh sb="0" eb="2">
      <t>ホジョ</t>
    </rPh>
    <rPh sb="2" eb="4">
      <t>タイショウ</t>
    </rPh>
    <rPh sb="4" eb="6">
      <t>ケイヒ</t>
    </rPh>
    <rPh sb="7" eb="9">
      <t>テイカク</t>
    </rPh>
    <rPh sb="9" eb="11">
      <t>シュツリョク</t>
    </rPh>
    <rPh sb="24" eb="26">
      <t>タンカ</t>
    </rPh>
    <phoneticPr fontId="4"/>
  </si>
  <si>
    <t>補助対象経費／MG供給量（補助対象外設備を含む）＝kWh単価</t>
    <rPh sb="0" eb="2">
      <t>ホジョ</t>
    </rPh>
    <rPh sb="2" eb="4">
      <t>タイショウ</t>
    </rPh>
    <rPh sb="4" eb="6">
      <t>ケイヒ</t>
    </rPh>
    <rPh sb="9" eb="11">
      <t>キョウキュウ</t>
    </rPh>
    <rPh sb="11" eb="12">
      <t>リョウ</t>
    </rPh>
    <rPh sb="18" eb="20">
      <t>セツビ</t>
    </rPh>
    <rPh sb="28" eb="30">
      <t>タンカ</t>
    </rPh>
    <phoneticPr fontId="4"/>
  </si>
  <si>
    <t>補助対象経費／定格出力（補助対象外設備を含む）＝kW単価</t>
    <rPh sb="0" eb="2">
      <t>ホジョ</t>
    </rPh>
    <rPh sb="2" eb="4">
      <t>タイショウ</t>
    </rPh>
    <rPh sb="4" eb="6">
      <t>ケイヒ</t>
    </rPh>
    <rPh sb="7" eb="9">
      <t>テイカク</t>
    </rPh>
    <rPh sb="9" eb="11">
      <t>シュツリョク</t>
    </rPh>
    <rPh sb="26" eb="28">
      <t>タンカ</t>
    </rPh>
    <phoneticPr fontId="4"/>
  </si>
  <si>
    <t>非常時の
地域マイクログリッドへの
供給量を対象とした単価</t>
    <rPh sb="0" eb="2">
      <t>ヒジョウ</t>
    </rPh>
    <rPh sb="2" eb="3">
      <t>ジ</t>
    </rPh>
    <rPh sb="18" eb="20">
      <t>キョウキュウ</t>
    </rPh>
    <rPh sb="20" eb="21">
      <t>リョウ</t>
    </rPh>
    <rPh sb="22" eb="24">
      <t>タイショウ</t>
    </rPh>
    <rPh sb="27" eb="29">
      <t>タンカ</t>
    </rPh>
    <phoneticPr fontId="4"/>
  </si>
  <si>
    <t>非常時のみ供給される範囲の割合</t>
    <rPh sb="13" eb="15">
      <t>ワリアイ</t>
    </rPh>
    <phoneticPr fontId="4"/>
  </si>
  <si>
    <t>非常時のみ供給される範囲の電力量</t>
    <rPh sb="0" eb="2">
      <t>ヒジョウ</t>
    </rPh>
    <rPh sb="2" eb="3">
      <t>ジ</t>
    </rPh>
    <rPh sb="5" eb="7">
      <t>キョウキュウ</t>
    </rPh>
    <rPh sb="10" eb="12">
      <t>ハンイ</t>
    </rPh>
    <rPh sb="13" eb="15">
      <t>デンリョク</t>
    </rPh>
    <rPh sb="15" eb="16">
      <t>リョウ</t>
    </rPh>
    <phoneticPr fontId="64"/>
  </si>
  <si>
    <t>非常時の
収容人数</t>
    <rPh sb="0" eb="2">
      <t>ヒジョウ</t>
    </rPh>
    <rPh sb="2" eb="3">
      <t>ジ</t>
    </rPh>
    <rPh sb="5" eb="7">
      <t>シュウヨウ</t>
    </rPh>
    <rPh sb="7" eb="9">
      <t>ニンズウ</t>
    </rPh>
    <phoneticPr fontId="3"/>
  </si>
  <si>
    <t>想定される負荷</t>
    <rPh sb="0" eb="2">
      <t>ソウテイ</t>
    </rPh>
    <rPh sb="5" eb="7">
      <t>フカ</t>
    </rPh>
    <phoneticPr fontId="3"/>
  </si>
  <si>
    <t>※各設備ごとの根拠資料を必ず提出してください。</t>
    <rPh sb="1" eb="2">
      <t>カク</t>
    </rPh>
    <rPh sb="2" eb="4">
      <t>セツビ</t>
    </rPh>
    <rPh sb="7" eb="9">
      <t>コンキョ</t>
    </rPh>
    <rPh sb="9" eb="11">
      <t>シリョウ</t>
    </rPh>
    <rPh sb="12" eb="13">
      <t>カナラ</t>
    </rPh>
    <rPh sb="14" eb="16">
      <t>テイシュツ</t>
    </rPh>
    <phoneticPr fontId="3"/>
  </si>
  <si>
    <t>※補助対象外の設備を含むマイクログリッドを構成する全ての設備情報を、入力してください。</t>
    <phoneticPr fontId="3"/>
  </si>
  <si>
    <t>※各施設ごとの根拠資料を必ず提出してください。</t>
    <rPh sb="1" eb="2">
      <t>カク</t>
    </rPh>
    <rPh sb="2" eb="4">
      <t>シセツ</t>
    </rPh>
    <rPh sb="7" eb="9">
      <t>コンキョ</t>
    </rPh>
    <rPh sb="9" eb="11">
      <t>シリョウ</t>
    </rPh>
    <rPh sb="12" eb="13">
      <t>カナラ</t>
    </rPh>
    <rPh sb="14" eb="16">
      <t>テイシュツ</t>
    </rPh>
    <phoneticPr fontId="3"/>
  </si>
  <si>
    <t>実施計画書　2-14 系統遮断時において地域マイクログリッドで必要とされる出力及び電力量の根拠書類</t>
    <rPh sb="0" eb="2">
      <t>ジッシ</t>
    </rPh>
    <rPh sb="2" eb="4">
      <t>ケイカク</t>
    </rPh>
    <rPh sb="4" eb="5">
      <t>ショ</t>
    </rPh>
    <rPh sb="11" eb="13">
      <t>ケイトウ</t>
    </rPh>
    <rPh sb="13" eb="15">
      <t>シャダン</t>
    </rPh>
    <rPh sb="15" eb="16">
      <t>ジ</t>
    </rPh>
    <rPh sb="20" eb="22">
      <t>チイキ</t>
    </rPh>
    <rPh sb="31" eb="33">
      <t>ヒツヨウ</t>
    </rPh>
    <rPh sb="37" eb="39">
      <t>シュツリョク</t>
    </rPh>
    <rPh sb="39" eb="40">
      <t>オヨ</t>
    </rPh>
    <rPh sb="41" eb="43">
      <t>デンリョク</t>
    </rPh>
    <rPh sb="43" eb="44">
      <t>リョウ</t>
    </rPh>
    <rPh sb="45" eb="47">
      <t>コンキョ</t>
    </rPh>
    <rPh sb="47" eb="49">
      <t>ショルイ</t>
    </rPh>
    <phoneticPr fontId="3"/>
  </si>
  <si>
    <t>実施計画書　2-13 系統遮断時において地域マイクログリッドに供給される出力及び電力量の根拠書類</t>
    <rPh sb="0" eb="2">
      <t>ジッシ</t>
    </rPh>
    <rPh sb="2" eb="4">
      <t>ケイカク</t>
    </rPh>
    <rPh sb="4" eb="5">
      <t>ショ</t>
    </rPh>
    <rPh sb="11" eb="13">
      <t>ケイトウ</t>
    </rPh>
    <rPh sb="13" eb="15">
      <t>シャダン</t>
    </rPh>
    <rPh sb="15" eb="16">
      <t>ジ</t>
    </rPh>
    <rPh sb="20" eb="22">
      <t>チイキ</t>
    </rPh>
    <rPh sb="31" eb="33">
      <t>キョウキュウ</t>
    </rPh>
    <rPh sb="36" eb="38">
      <t>シュツリョク</t>
    </rPh>
    <rPh sb="38" eb="39">
      <t>オヨ</t>
    </rPh>
    <rPh sb="40" eb="42">
      <t>デンリョク</t>
    </rPh>
    <rPh sb="42" eb="43">
      <t>リョウ</t>
    </rPh>
    <rPh sb="44" eb="46">
      <t>コンキョ</t>
    </rPh>
    <rPh sb="46" eb="48">
      <t>ショルイ</t>
    </rPh>
    <phoneticPr fontId="3"/>
  </si>
  <si>
    <t>有無チェック</t>
    <rPh sb="0" eb="2">
      <t>ウム</t>
    </rPh>
    <phoneticPr fontId="3"/>
  </si>
  <si>
    <t>No.</t>
    <phoneticPr fontId="3"/>
  </si>
  <si>
    <t>チェック</t>
    <phoneticPr fontId="3"/>
  </si>
  <si>
    <t>-</t>
    <phoneticPr fontId="3"/>
  </si>
  <si>
    <t>申請概要書</t>
  </si>
  <si>
    <t>1</t>
    <phoneticPr fontId="3"/>
  </si>
  <si>
    <t>補助金交付申請書（様式第1）</t>
  </si>
  <si>
    <t>〇</t>
  </si>
  <si>
    <t>補助事業に要する経費、補助対象経費及び補助金の配分額（別紙1）</t>
    <phoneticPr fontId="3"/>
  </si>
  <si>
    <t>補助事業に要する経費の配分四半期別発生予定額（別紙2）</t>
  </si>
  <si>
    <t>役員名簿（別紙3）</t>
  </si>
  <si>
    <t>2-1</t>
  </si>
  <si>
    <t>導入事業経費の配分</t>
  </si>
  <si>
    <t>補助事業に要する経費、及びその調達方法</t>
  </si>
  <si>
    <t>補助対象設備の機器リスト</t>
  </si>
  <si>
    <t>主要設備の仕様書又はカタログ・パンフレット等</t>
  </si>
  <si>
    <t>システムフロー図</t>
  </si>
  <si>
    <t>単線結線図</t>
  </si>
  <si>
    <t>地域マイクログリッド構築概要資料</t>
  </si>
  <si>
    <t>コンソーシアム契約書（案）</t>
  </si>
  <si>
    <t>地方公共団体が確実に関与することの証明書</t>
  </si>
  <si>
    <t>主要設備の詳細資料</t>
  </si>
  <si>
    <t>災害対応訓練予定実施概要</t>
  </si>
  <si>
    <t>事業実施に関連する事項</t>
  </si>
  <si>
    <t>事業実施体制</t>
  </si>
  <si>
    <t>事業実施予定スケジュール</t>
  </si>
  <si>
    <t>工事に係る工程表</t>
  </si>
  <si>
    <t>バイオマス関連資料</t>
  </si>
  <si>
    <t>バイオマス発電設備を導入する場合のみ</t>
  </si>
  <si>
    <t>会社・団体概要（パンフレット等）</t>
  </si>
  <si>
    <t>財務諸表（貸借対照表　及び　損益計算書）の写し</t>
  </si>
  <si>
    <t>直近３期分を提出すること</t>
  </si>
  <si>
    <t>登記簿（履歴事項全部証明書）の写し</t>
  </si>
  <si>
    <t>電力会社との契約書（案）又は個別協議状況を証明する書類</t>
  </si>
  <si>
    <t>補助対象設備の設置許可を証明する書類</t>
  </si>
  <si>
    <t>金融機関から確実に融資されていることが判る書類</t>
  </si>
  <si>
    <t>金融機関から融資を受ける場合のみ</t>
  </si>
  <si>
    <t>主たる出資者等による補助事業の履行に係る確約書</t>
  </si>
  <si>
    <t>特別目的会社が申請する場合のみ</t>
  </si>
  <si>
    <t>リース契約書及びリース計算書の写し</t>
  </si>
  <si>
    <t>リース等を利用する場合のみ</t>
  </si>
  <si>
    <t>既存設備の固定資産台帳の写し</t>
  </si>
  <si>
    <t>既存設備を改造する場合のみ</t>
  </si>
  <si>
    <t>必要に応じて提出すること</t>
  </si>
  <si>
    <r>
      <rPr>
        <sz val="9"/>
        <rFont val="ＭＳ 明朝"/>
        <family val="1"/>
        <charset val="128"/>
      </rPr>
      <t>非常時のみ供給される範囲の供給量</t>
    </r>
    <r>
      <rPr>
        <sz val="10"/>
        <rFont val="ＭＳ 明朝"/>
        <family val="1"/>
        <charset val="128"/>
      </rPr>
      <t xml:space="preserve">
（補助対象外設備を含む合計）</t>
    </r>
    <rPh sb="0" eb="2">
      <t>ヒジョウ</t>
    </rPh>
    <rPh sb="2" eb="3">
      <t>ジ</t>
    </rPh>
    <rPh sb="5" eb="7">
      <t>キョウキュウ</t>
    </rPh>
    <rPh sb="10" eb="12">
      <t>ハンイ</t>
    </rPh>
    <rPh sb="15" eb="16">
      <t>リョウ</t>
    </rPh>
    <rPh sb="18" eb="20">
      <t>ホジョ</t>
    </rPh>
    <rPh sb="20" eb="22">
      <t>タイショウ</t>
    </rPh>
    <rPh sb="22" eb="23">
      <t>ガイ</t>
    </rPh>
    <rPh sb="23" eb="25">
      <t>セツビ</t>
    </rPh>
    <rPh sb="26" eb="27">
      <t>フク</t>
    </rPh>
    <rPh sb="28" eb="30">
      <t>ゴウケイ</t>
    </rPh>
    <phoneticPr fontId="4"/>
  </si>
  <si>
    <t>2-12　主要設備の詳細資料</t>
    <rPh sb="5" eb="7">
      <t>シュヨウ</t>
    </rPh>
    <rPh sb="7" eb="9">
      <t>セツビ</t>
    </rPh>
    <phoneticPr fontId="3"/>
  </si>
  <si>
    <t>汎用リスト</t>
    <rPh sb="0" eb="2">
      <t>ハンヨウ</t>
    </rPh>
    <phoneticPr fontId="3"/>
  </si>
  <si>
    <t>○</t>
    <phoneticPr fontId="3"/>
  </si>
  <si>
    <t>a.再エネ発電設備の出力</t>
    <rPh sb="2" eb="3">
      <t>サイ</t>
    </rPh>
    <rPh sb="5" eb="7">
      <t>ハツデン</t>
    </rPh>
    <rPh sb="7" eb="9">
      <t>セツビ</t>
    </rPh>
    <rPh sb="10" eb="12">
      <t>シュツリョク</t>
    </rPh>
    <phoneticPr fontId="3"/>
  </si>
  <si>
    <t>b.電力変換装置出力</t>
    <rPh sb="2" eb="4">
      <t>デンリョク</t>
    </rPh>
    <rPh sb="4" eb="6">
      <t>ヘンカン</t>
    </rPh>
    <rPh sb="6" eb="8">
      <t>ソウチ</t>
    </rPh>
    <rPh sb="8" eb="10">
      <t>シュツリョク</t>
    </rPh>
    <phoneticPr fontId="4"/>
  </si>
  <si>
    <t>再エネ発電設備の出力
（a,bのうちいずれか低い値）</t>
    <rPh sb="0" eb="1">
      <t>サイ</t>
    </rPh>
    <rPh sb="3" eb="5">
      <t>ハツデン</t>
    </rPh>
    <rPh sb="5" eb="7">
      <t>セツビ</t>
    </rPh>
    <rPh sb="8" eb="10">
      <t>シュツリョク</t>
    </rPh>
    <rPh sb="22" eb="23">
      <t>ヒク</t>
    </rPh>
    <rPh sb="24" eb="25">
      <t>アタイ</t>
    </rPh>
    <phoneticPr fontId="3"/>
  </si>
  <si>
    <t>ニッケル水素</t>
    <rPh sb="4" eb="6">
      <t>スイソ</t>
    </rPh>
    <phoneticPr fontId="3"/>
  </si>
  <si>
    <t>鉛</t>
    <rPh sb="0" eb="1">
      <t>ナマリ</t>
    </rPh>
    <phoneticPr fontId="3"/>
  </si>
  <si>
    <t>その他（下の枠に種類を記載）</t>
    <rPh sb="2" eb="3">
      <t>タ</t>
    </rPh>
    <rPh sb="4" eb="5">
      <t>シタ</t>
    </rPh>
    <rPh sb="6" eb="7">
      <t>ワク</t>
    </rPh>
    <rPh sb="8" eb="10">
      <t>シュルイ</t>
    </rPh>
    <rPh sb="11" eb="13">
      <t>キサイ</t>
    </rPh>
    <phoneticPr fontId="3"/>
  </si>
  <si>
    <t>リチウムイオン</t>
    <phoneticPr fontId="3"/>
  </si>
  <si>
    <t>ＮＡＳ</t>
    <phoneticPr fontId="3"/>
  </si>
  <si>
    <t>レドックスフロー</t>
    <phoneticPr fontId="3"/>
  </si>
  <si>
    <t>蓄電システムの種別</t>
    <rPh sb="0" eb="2">
      <t>チクデン</t>
    </rPh>
    <rPh sb="7" eb="9">
      <t>シュベツ</t>
    </rPh>
    <phoneticPr fontId="3"/>
  </si>
  <si>
    <t>ｋＷ</t>
    <phoneticPr fontId="4"/>
  </si>
  <si>
    <t>ｋＷｈ</t>
    <phoneticPr fontId="4"/>
  </si>
  <si>
    <t>a.発電設備の出力</t>
    <rPh sb="2" eb="4">
      <t>ハツデン</t>
    </rPh>
    <rPh sb="4" eb="6">
      <t>セツビ</t>
    </rPh>
    <rPh sb="7" eb="9">
      <t>シュツリョク</t>
    </rPh>
    <phoneticPr fontId="3"/>
  </si>
  <si>
    <t>b.電力変換装置出力</t>
    <rPh sb="2" eb="4">
      <t>デンリョク</t>
    </rPh>
    <rPh sb="4" eb="6">
      <t>ヘンカン</t>
    </rPh>
    <rPh sb="6" eb="8">
      <t>ソウチ</t>
    </rPh>
    <rPh sb="8" eb="10">
      <t>シュツリョク</t>
    </rPh>
    <phoneticPr fontId="3"/>
  </si>
  <si>
    <t>発電設備の出力
（a,bのうちいずれか低い値）</t>
    <rPh sb="0" eb="2">
      <t>ハツデン</t>
    </rPh>
    <rPh sb="2" eb="4">
      <t>セツビ</t>
    </rPh>
    <rPh sb="5" eb="7">
      <t>シュツリョク</t>
    </rPh>
    <rPh sb="19" eb="20">
      <t>ヒク</t>
    </rPh>
    <rPh sb="21" eb="22">
      <t>アタイ</t>
    </rPh>
    <phoneticPr fontId="3"/>
  </si>
  <si>
    <t>再生可能エネルギー
発電設備</t>
    <phoneticPr fontId="4"/>
  </si>
  <si>
    <t>2-3　補助事業に要する経費及びその調達方法</t>
    <phoneticPr fontId="3"/>
  </si>
  <si>
    <t>計上方法</t>
    <rPh sb="0" eb="2">
      <t>ケイジョウ</t>
    </rPh>
    <rPh sb="2" eb="4">
      <t>ホウホウ</t>
    </rPh>
    <phoneticPr fontId="3"/>
  </si>
  <si>
    <t>修繕費</t>
    <phoneticPr fontId="3"/>
  </si>
  <si>
    <t>資本的支出</t>
    <phoneticPr fontId="3"/>
  </si>
  <si>
    <t>その他</t>
    <rPh sb="2" eb="3">
      <t>タ</t>
    </rPh>
    <phoneticPr fontId="3"/>
  </si>
  <si>
    <t>実施計画書　2-3 補助事業に要する経費、及びその調達方法</t>
    <rPh sb="0" eb="2">
      <t>ジッシ</t>
    </rPh>
    <rPh sb="2" eb="4">
      <t>ケイカク</t>
    </rPh>
    <rPh sb="4" eb="5">
      <t>ショ</t>
    </rPh>
    <rPh sb="10" eb="12">
      <t>ホジョ</t>
    </rPh>
    <rPh sb="12" eb="14">
      <t>ジギョウ</t>
    </rPh>
    <rPh sb="15" eb="16">
      <t>ヨウ</t>
    </rPh>
    <rPh sb="18" eb="20">
      <t>ケイヒ</t>
    </rPh>
    <rPh sb="21" eb="22">
      <t>オヨ</t>
    </rPh>
    <rPh sb="25" eb="27">
      <t>チョウタツ</t>
    </rPh>
    <rPh sb="27" eb="29">
      <t>ホウホウ</t>
    </rPh>
    <phoneticPr fontId="3"/>
  </si>
  <si>
    <t>補助事業に要する経費、及びその調達方法</t>
    <rPh sb="0" eb="2">
      <t>ホジョ</t>
    </rPh>
    <rPh sb="2" eb="4">
      <t>ジギョウ</t>
    </rPh>
    <rPh sb="5" eb="6">
      <t>ヨウ</t>
    </rPh>
    <rPh sb="8" eb="10">
      <t>ケイヒ</t>
    </rPh>
    <rPh sb="11" eb="12">
      <t>オヨ</t>
    </rPh>
    <rPh sb="15" eb="17">
      <t>チョウタツ</t>
    </rPh>
    <rPh sb="17" eb="19">
      <t>ホウホウ</t>
    </rPh>
    <phoneticPr fontId="3"/>
  </si>
  <si>
    <t>2/3</t>
    <phoneticPr fontId="3"/>
  </si>
  <si>
    <t>地域マイクログリッドから電力供給</t>
    <rPh sb="0" eb="2">
      <t>チイキ</t>
    </rPh>
    <rPh sb="12" eb="14">
      <t>デンリョク</t>
    </rPh>
    <rPh sb="14" eb="16">
      <t>キョウキュウ</t>
    </rPh>
    <phoneticPr fontId="3"/>
  </si>
  <si>
    <t>出力（kW）</t>
    <rPh sb="0" eb="2">
      <t>シュツリョク</t>
    </rPh>
    <phoneticPr fontId="64"/>
  </si>
  <si>
    <t>電力量（kWh）</t>
    <rPh sb="0" eb="2">
      <t>デンリョク</t>
    </rPh>
    <rPh sb="2" eb="3">
      <t>リョウ</t>
    </rPh>
    <phoneticPr fontId="64"/>
  </si>
  <si>
    <t>設備種別</t>
    <rPh sb="0" eb="2">
      <t>セツビ</t>
    </rPh>
    <rPh sb="2" eb="4">
      <t>シュベツ</t>
    </rPh>
    <phoneticPr fontId="3"/>
  </si>
  <si>
    <t>需給調整用発電設備</t>
    <rPh sb="0" eb="2">
      <t>ジュキュウ</t>
    </rPh>
    <rPh sb="2" eb="5">
      <t>チョウセイヨウ</t>
    </rPh>
    <phoneticPr fontId="3"/>
  </si>
  <si>
    <t>設備種別_供給電力根拠用</t>
    <rPh sb="0" eb="2">
      <t>セツビ</t>
    </rPh>
    <rPh sb="2" eb="4">
      <t>シュベツ</t>
    </rPh>
    <rPh sb="5" eb="7">
      <t>キョウキュウ</t>
    </rPh>
    <rPh sb="7" eb="9">
      <t>デンリョク</t>
    </rPh>
    <rPh sb="9" eb="11">
      <t>コンキョ</t>
    </rPh>
    <rPh sb="11" eb="12">
      <t>ヨウ</t>
    </rPh>
    <phoneticPr fontId="3"/>
  </si>
  <si>
    <t>担当者連絡先１</t>
    <rPh sb="0" eb="2">
      <t>タントウ</t>
    </rPh>
    <rPh sb="2" eb="3">
      <t>シャ</t>
    </rPh>
    <rPh sb="3" eb="6">
      <t>レンラクサキ</t>
    </rPh>
    <phoneticPr fontId="3"/>
  </si>
  <si>
    <t>担当者連絡先２</t>
    <rPh sb="0" eb="2">
      <t>タントウ</t>
    </rPh>
    <rPh sb="2" eb="3">
      <t>シャ</t>
    </rPh>
    <rPh sb="3" eb="6">
      <t>レンラクサキ</t>
    </rPh>
    <phoneticPr fontId="3"/>
  </si>
  <si>
    <t>必要供給時間</t>
    <rPh sb="0" eb="2">
      <t>ヒツヨウ</t>
    </rPh>
    <rPh sb="2" eb="4">
      <t>キョウキュウ</t>
    </rPh>
    <rPh sb="4" eb="6">
      <t>ジカン</t>
    </rPh>
    <phoneticPr fontId="64"/>
  </si>
  <si>
    <t>非常時</t>
    <phoneticPr fontId="3"/>
  </si>
  <si>
    <t>有</t>
    <rPh sb="0" eb="1">
      <t>アリ</t>
    </rPh>
    <phoneticPr fontId="3"/>
  </si>
  <si>
    <t>無</t>
    <rPh sb="0" eb="1">
      <t>ナシ</t>
    </rPh>
    <phoneticPr fontId="3"/>
  </si>
  <si>
    <t>固定価格買取制度における認定通知書の写し</t>
    <phoneticPr fontId="3"/>
  </si>
  <si>
    <t>事業計画認定を受けている場合のみ</t>
    <phoneticPr fontId="3"/>
  </si>
  <si>
    <t>○</t>
    <phoneticPr fontId="3"/>
  </si>
  <si>
    <t>○</t>
    <phoneticPr fontId="3"/>
  </si>
  <si>
    <t>地域マイクログリッド構築
に係る一般送配電事業者との
協議内容</t>
    <rPh sb="0" eb="2">
      <t>チイキ</t>
    </rPh>
    <rPh sb="10" eb="12">
      <t>コウチク</t>
    </rPh>
    <rPh sb="14" eb="15">
      <t>カカ</t>
    </rPh>
    <rPh sb="16" eb="18">
      <t>イッパン</t>
    </rPh>
    <rPh sb="18" eb="19">
      <t>ソウ</t>
    </rPh>
    <rPh sb="19" eb="21">
      <t>ハイデン</t>
    </rPh>
    <rPh sb="21" eb="23">
      <t>ジギョウ</t>
    </rPh>
    <rPh sb="23" eb="24">
      <t>シャ</t>
    </rPh>
    <rPh sb="27" eb="29">
      <t>キョウギ</t>
    </rPh>
    <rPh sb="29" eb="31">
      <t>ナイヨウ</t>
    </rPh>
    <phoneticPr fontId="4"/>
  </si>
  <si>
    <t>当該地域マイクログリッドの範囲に電力供給受けること</t>
    <rPh sb="0" eb="2">
      <t>トウガイ</t>
    </rPh>
    <rPh sb="2" eb="4">
      <t>チイキ</t>
    </rPh>
    <rPh sb="13" eb="15">
      <t>ハンイ</t>
    </rPh>
    <rPh sb="16" eb="18">
      <t>デンリョク</t>
    </rPh>
    <rPh sb="18" eb="20">
      <t>キョウキュウ</t>
    </rPh>
    <rPh sb="20" eb="21">
      <t>ウ</t>
    </rPh>
    <phoneticPr fontId="3"/>
  </si>
  <si>
    <t>４．</t>
    <phoneticPr fontId="3"/>
  </si>
  <si>
    <t>５．</t>
    <phoneticPr fontId="3"/>
  </si>
  <si>
    <t>地域マイクログリッドに供給される出力及び電力量の根拠書類</t>
    <rPh sb="11" eb="13">
      <t>キョウキュウ</t>
    </rPh>
    <rPh sb="16" eb="18">
      <t>シュツリョク</t>
    </rPh>
    <phoneticPr fontId="64"/>
  </si>
  <si>
    <t>地域マイクログリッドで必要とされる出力及び電力量の根拠書類</t>
    <rPh sb="17" eb="19">
      <t>シュツリョク</t>
    </rPh>
    <phoneticPr fontId="64"/>
  </si>
  <si>
    <t>地域マイクログリッドに供給される出力及び電力量の根拠書類</t>
    <phoneticPr fontId="3"/>
  </si>
  <si>
    <t>地域マイクログリッドで必要とされる出力及び電力量の根拠書類</t>
    <phoneticPr fontId="3"/>
  </si>
  <si>
    <t>地域マイクログリッド構築
に係る一般送配電事業者</t>
    <phoneticPr fontId="4"/>
  </si>
  <si>
    <t>平成３０年度災害時にも再生可能エネルギーを供給力として稼働可能とするための蓄電池等補助金</t>
    <rPh sb="6" eb="8">
      <t>サイガイ</t>
    </rPh>
    <rPh sb="8" eb="9">
      <t>ジ</t>
    </rPh>
    <rPh sb="11" eb="13">
      <t>サイセイ</t>
    </rPh>
    <rPh sb="13" eb="15">
      <t>カノウ</t>
    </rPh>
    <rPh sb="21" eb="24">
      <t>キョウキュウリョク</t>
    </rPh>
    <rPh sb="27" eb="29">
      <t>カドウ</t>
    </rPh>
    <rPh sb="29" eb="31">
      <t>カノウ</t>
    </rPh>
    <rPh sb="37" eb="40">
      <t>チクデンチ</t>
    </rPh>
    <rPh sb="40" eb="41">
      <t>トウ</t>
    </rPh>
    <rPh sb="41" eb="44">
      <t>ホジョキン</t>
    </rPh>
    <phoneticPr fontId="3"/>
  </si>
  <si>
    <t>　平成３０年度災害時にも再生可能エネルギーを供給力として稼働可能とするための蓄電池等補助金（地域マイクログリッド構築支援事業のうち、地域マイクログリッド構築事業）の申請にあたり、以下の補助事業について下記１～５の地域マイクログリッドの構築に関与することを証明します。</t>
    <rPh sb="1" eb="3">
      <t>ヘイセイ</t>
    </rPh>
    <rPh sb="5" eb="7">
      <t>ネンド</t>
    </rPh>
    <rPh sb="7" eb="9">
      <t>サイガイ</t>
    </rPh>
    <rPh sb="9" eb="10">
      <t>ジ</t>
    </rPh>
    <rPh sb="12" eb="14">
      <t>サイセイ</t>
    </rPh>
    <rPh sb="14" eb="16">
      <t>カノウ</t>
    </rPh>
    <rPh sb="22" eb="25">
      <t>キョウキュウリョク</t>
    </rPh>
    <rPh sb="28" eb="30">
      <t>カドウ</t>
    </rPh>
    <rPh sb="30" eb="32">
      <t>カノウ</t>
    </rPh>
    <rPh sb="38" eb="41">
      <t>チクデンチ</t>
    </rPh>
    <rPh sb="41" eb="42">
      <t>トウ</t>
    </rPh>
    <rPh sb="42" eb="45">
      <t>ホジョキン</t>
    </rPh>
    <rPh sb="82" eb="84">
      <t>シンセイ</t>
    </rPh>
    <rPh sb="89" eb="91">
      <t>イカ</t>
    </rPh>
    <rPh sb="92" eb="94">
      <t>ホジョ</t>
    </rPh>
    <rPh sb="94" eb="96">
      <t>ジギョウ</t>
    </rPh>
    <rPh sb="100" eb="102">
      <t>カキ</t>
    </rPh>
    <rPh sb="106" eb="108">
      <t>チイキ</t>
    </rPh>
    <rPh sb="117" eb="119">
      <t>コウチク</t>
    </rPh>
    <rPh sb="120" eb="122">
      <t>カンヨ</t>
    </rPh>
    <rPh sb="127" eb="129">
      <t>ショウメイ</t>
    </rPh>
    <phoneticPr fontId="4"/>
  </si>
  <si>
    <t>電力変換装置出力</t>
    <phoneticPr fontId="3"/>
  </si>
  <si>
    <t>定格出力（kW）</t>
    <rPh sb="0" eb="2">
      <t>テイカク</t>
    </rPh>
    <rPh sb="2" eb="4">
      <t>シュツリョク</t>
    </rPh>
    <phoneticPr fontId="64"/>
  </si>
  <si>
    <t>設備の安全基準</t>
    <rPh sb="0" eb="2">
      <t>セツビ</t>
    </rPh>
    <rPh sb="3" eb="5">
      <t>アンゼン</t>
    </rPh>
    <rPh sb="5" eb="7">
      <t>キジュン</t>
    </rPh>
    <phoneticPr fontId="3"/>
  </si>
  <si>
    <t>　平成３０年度災害時にも再生可能エネルギーを供給力として稼働可能とするための蓄電池等補助金（地域マイクログリッド構築支援事業のうち、地域マイクログリッド構築事業）の申請にあたり、当法人は下記の事項について確約します。</t>
    <phoneticPr fontId="4"/>
  </si>
  <si>
    <t>当該地域マイクログリッドの構築範囲について了承するとともに、その構築を図ること</t>
    <rPh sb="0" eb="2">
      <t>トウガイ</t>
    </rPh>
    <rPh sb="13" eb="15">
      <t>コウチク</t>
    </rPh>
    <rPh sb="15" eb="17">
      <t>ハンイ</t>
    </rPh>
    <rPh sb="21" eb="23">
      <t>リョウショウ</t>
    </rPh>
    <rPh sb="32" eb="34">
      <t>コウチク</t>
    </rPh>
    <rPh sb="35" eb="36">
      <t>ハカ</t>
    </rPh>
    <phoneticPr fontId="3"/>
  </si>
  <si>
    <t>首長名</t>
    <rPh sb="0" eb="2">
      <t>シュチョウ</t>
    </rPh>
    <rPh sb="2" eb="3">
      <t>メイ</t>
    </rPh>
    <phoneticPr fontId="4"/>
  </si>
  <si>
    <t>申請概要書</t>
    <phoneticPr fontId="3"/>
  </si>
  <si>
    <t>フリガナ</t>
    <phoneticPr fontId="4"/>
  </si>
  <si>
    <t>申請者名</t>
  </si>
  <si>
    <t>業種</t>
  </si>
  <si>
    <t>業種</t>
    <phoneticPr fontId="4"/>
  </si>
  <si>
    <t>資本金（円）</t>
  </si>
  <si>
    <t>従業員数</t>
  </si>
  <si>
    <t>代表者等名</t>
  </si>
  <si>
    <t>事業名
（補助事業の名称）</t>
  </si>
  <si>
    <t>補助事業の
目的及び内容</t>
  </si>
  <si>
    <t>地域マイクログリッドの
需要量と供給量</t>
  </si>
  <si>
    <t>非常時のみ供給される範囲の供給量
（補助対象外設備を含む合計）</t>
  </si>
  <si>
    <t>非常時のみ供給される範囲の割合</t>
  </si>
  <si>
    <t>地域マイクログリッド構築
に係る一般送配電事業者</t>
  </si>
  <si>
    <t>地域マイクログリッド構築
に係る一般送配電事業者との
協議内容</t>
  </si>
  <si>
    <t>補助事業実施期間</t>
  </si>
  <si>
    <t>災害対応訓練予定</t>
  </si>
  <si>
    <t>設備の定格出力
（補助対象外設備を含む）</t>
  </si>
  <si>
    <t>経費区分</t>
  </si>
  <si>
    <t>費用対効果</t>
  </si>
  <si>
    <t>補助対象経費／MG供給量（補助対象設備のみ）＝kWh単価</t>
  </si>
  <si>
    <t>補助対象経費／MG供給量（補助対象外設備を含む）＝kWh単価</t>
  </si>
  <si>
    <t>補助対象経費／定格出力（補助対象設備のみ）＝kW単価</t>
  </si>
  <si>
    <t>補助対象経費／定格出力（補助対象外設備を含む）＝kW単価</t>
  </si>
  <si>
    <t>申請者名（フリガナ）</t>
    <rPh sb="0" eb="2">
      <t>シンセイ</t>
    </rPh>
    <rPh sb="2" eb="3">
      <t>シャ</t>
    </rPh>
    <rPh sb="3" eb="4">
      <t>メイ</t>
    </rPh>
    <phoneticPr fontId="4"/>
  </si>
  <si>
    <t>代表者等名（フリガナ）</t>
    <rPh sb="0" eb="3">
      <t>ダイヒョウシャ</t>
    </rPh>
    <rPh sb="3" eb="4">
      <t>トウ</t>
    </rPh>
    <rPh sb="4" eb="5">
      <t>メイ</t>
    </rPh>
    <phoneticPr fontId="4"/>
  </si>
  <si>
    <t>申請者住所（郵便番号）</t>
    <rPh sb="0" eb="2">
      <t>シンセイ</t>
    </rPh>
    <rPh sb="2" eb="3">
      <t>シャ</t>
    </rPh>
    <rPh sb="3" eb="5">
      <t>ジュウショ</t>
    </rPh>
    <rPh sb="6" eb="10">
      <t>ユウビンバンゴウ</t>
    </rPh>
    <phoneticPr fontId="4"/>
  </si>
  <si>
    <t>申請者住所（都道府県）</t>
    <rPh sb="0" eb="2">
      <t>シンセイ</t>
    </rPh>
    <rPh sb="2" eb="3">
      <t>シャ</t>
    </rPh>
    <rPh sb="3" eb="5">
      <t>ジュウショ</t>
    </rPh>
    <rPh sb="6" eb="10">
      <t>トドウフケン</t>
    </rPh>
    <phoneticPr fontId="4"/>
  </si>
  <si>
    <t>申請者住所（市区町村・丁目・番地・建物名）</t>
    <rPh sb="0" eb="2">
      <t>シンセイ</t>
    </rPh>
    <rPh sb="2" eb="3">
      <t>シャ</t>
    </rPh>
    <rPh sb="3" eb="5">
      <t>ジュウショ</t>
    </rPh>
    <rPh sb="6" eb="8">
      <t>シク</t>
    </rPh>
    <rPh sb="8" eb="10">
      <t>チョウソン</t>
    </rPh>
    <rPh sb="11" eb="13">
      <t>チョウメ</t>
    </rPh>
    <rPh sb="14" eb="16">
      <t>バンチ</t>
    </rPh>
    <rPh sb="17" eb="19">
      <t>タテモノ</t>
    </rPh>
    <rPh sb="19" eb="20">
      <t>メイ</t>
    </rPh>
    <phoneticPr fontId="4"/>
  </si>
  <si>
    <t>申請企業情報
（申請者３）</t>
    <phoneticPr fontId="4"/>
  </si>
  <si>
    <t>申請企業情報
（申請者４）</t>
    <phoneticPr fontId="4"/>
  </si>
  <si>
    <t>事業実施地域（都道府県）</t>
    <rPh sb="0" eb="2">
      <t>ジギョウ</t>
    </rPh>
    <rPh sb="2" eb="4">
      <t>ジッシ</t>
    </rPh>
    <rPh sb="4" eb="6">
      <t>チイキ</t>
    </rPh>
    <phoneticPr fontId="4"/>
  </si>
  <si>
    <t>事業実施地域（市区町村）</t>
    <rPh sb="0" eb="6">
      <t>ジギョウジッシチイキ</t>
    </rPh>
    <phoneticPr fontId="4"/>
  </si>
  <si>
    <t>地域マイクログリッドの需要量（平常時出力）</t>
    <rPh sb="18" eb="20">
      <t>シュツリョク</t>
    </rPh>
    <phoneticPr fontId="4"/>
  </si>
  <si>
    <t>地域マイクログリッドの需要量（非常時出力）</t>
    <rPh sb="15" eb="17">
      <t>ヒジョウ</t>
    </rPh>
    <rPh sb="17" eb="18">
      <t>ジ</t>
    </rPh>
    <rPh sb="18" eb="20">
      <t>シュツリョク</t>
    </rPh>
    <phoneticPr fontId="4"/>
  </si>
  <si>
    <t>地域マイクログリッドの需要量（非常時電力量）</t>
    <rPh sb="15" eb="17">
      <t>ヒジョウ</t>
    </rPh>
    <rPh sb="17" eb="18">
      <t>ジ</t>
    </rPh>
    <rPh sb="18" eb="20">
      <t>デンリョク</t>
    </rPh>
    <rPh sb="20" eb="21">
      <t>リョウ</t>
    </rPh>
    <phoneticPr fontId="4"/>
  </si>
  <si>
    <t>平常時の供給量出力
（補助対象設備の合計）</t>
    <rPh sb="0" eb="2">
      <t>ヘイジョウ</t>
    </rPh>
    <rPh sb="2" eb="3">
      <t>ジ</t>
    </rPh>
    <rPh sb="7" eb="9">
      <t>シュツリョク</t>
    </rPh>
    <phoneticPr fontId="4"/>
  </si>
  <si>
    <t>平常時の供給量電力量
（補助対象設備の合計）</t>
    <rPh sb="0" eb="2">
      <t>ヘイジョウ</t>
    </rPh>
    <rPh sb="2" eb="3">
      <t>ジ</t>
    </rPh>
    <rPh sb="7" eb="9">
      <t>デンリョク</t>
    </rPh>
    <rPh sb="9" eb="10">
      <t>リョウ</t>
    </rPh>
    <phoneticPr fontId="4"/>
  </si>
  <si>
    <t>非常時の供給量出力
（補助対象設備の合計）</t>
    <rPh sb="0" eb="2">
      <t>ヒジョウ</t>
    </rPh>
    <rPh sb="2" eb="3">
      <t>ジ</t>
    </rPh>
    <rPh sb="7" eb="9">
      <t>シュツリョク</t>
    </rPh>
    <phoneticPr fontId="4"/>
  </si>
  <si>
    <t>非常時の供給量電力量
（補助対象設備の合計）</t>
    <rPh sb="0" eb="2">
      <t>ヒジョウ</t>
    </rPh>
    <rPh sb="2" eb="3">
      <t>ジ</t>
    </rPh>
    <rPh sb="7" eb="9">
      <t>デンリョク</t>
    </rPh>
    <rPh sb="9" eb="10">
      <t>リョウ</t>
    </rPh>
    <phoneticPr fontId="4"/>
  </si>
  <si>
    <t>平常時の供給量出力
（補助対象外設備を含む合計）</t>
    <rPh sb="0" eb="2">
      <t>ヘイジョウ</t>
    </rPh>
    <rPh sb="2" eb="3">
      <t>ジ</t>
    </rPh>
    <rPh sb="7" eb="9">
      <t>シュツリョク</t>
    </rPh>
    <phoneticPr fontId="4"/>
  </si>
  <si>
    <t>平常時の供給量電力量
（補助対象外設備を含む合計）</t>
    <rPh sb="0" eb="2">
      <t>ヘイジョウ</t>
    </rPh>
    <rPh sb="2" eb="3">
      <t>ジ</t>
    </rPh>
    <rPh sb="7" eb="9">
      <t>デンリョク</t>
    </rPh>
    <rPh sb="9" eb="10">
      <t>リョウ</t>
    </rPh>
    <phoneticPr fontId="4"/>
  </si>
  <si>
    <t>非常時の供給量出力
（補助対象外設備を含む合計）</t>
    <rPh sb="0" eb="2">
      <t>ヒジョウ</t>
    </rPh>
    <rPh sb="2" eb="3">
      <t>ジ</t>
    </rPh>
    <rPh sb="7" eb="9">
      <t>シュツリョク</t>
    </rPh>
    <phoneticPr fontId="4"/>
  </si>
  <si>
    <t>非常時の供給量電力量
（補助対象外設備を含む合計）</t>
    <rPh sb="0" eb="2">
      <t>ヒジョウ</t>
    </rPh>
    <rPh sb="2" eb="3">
      <t>ジ</t>
    </rPh>
    <rPh sb="7" eb="9">
      <t>デンリョク</t>
    </rPh>
    <rPh sb="9" eb="10">
      <t>リョウ</t>
    </rPh>
    <phoneticPr fontId="4"/>
  </si>
  <si>
    <t>非常時出力（kW）</t>
    <rPh sb="0" eb="2">
      <t>ヒジョウ</t>
    </rPh>
    <rPh sb="2" eb="3">
      <t>ジ</t>
    </rPh>
    <phoneticPr fontId="4"/>
  </si>
  <si>
    <t>非常時電力量（kWh）</t>
    <rPh sb="0" eb="2">
      <t>ヒジョウ</t>
    </rPh>
    <phoneticPr fontId="4"/>
  </si>
  <si>
    <t>再生可能エネルギー
発電設備①</t>
    <phoneticPr fontId="4"/>
  </si>
  <si>
    <t>再生可能エネルギー
発電設備②</t>
    <phoneticPr fontId="4"/>
  </si>
  <si>
    <t>再生可能エネルギー
発電設備③</t>
    <phoneticPr fontId="4"/>
  </si>
  <si>
    <t>再生可能エネルギー
発電設備④</t>
    <phoneticPr fontId="4"/>
  </si>
  <si>
    <t>設備の定格出力
（補助対象設備のみ）</t>
    <phoneticPr fontId="4"/>
  </si>
  <si>
    <t>補助事業に要する経費（設計費）</t>
    <rPh sb="11" eb="13">
      <t>セッケイ</t>
    </rPh>
    <rPh sb="13" eb="14">
      <t>ヒ</t>
    </rPh>
    <phoneticPr fontId="4"/>
  </si>
  <si>
    <t>補助事業に要する経費（設備費）</t>
    <rPh sb="11" eb="13">
      <t>セツビ</t>
    </rPh>
    <rPh sb="13" eb="14">
      <t>ヒ</t>
    </rPh>
    <phoneticPr fontId="4"/>
  </si>
  <si>
    <t>補助事業に要する経費（工事費）</t>
    <rPh sb="11" eb="13">
      <t>コウジ</t>
    </rPh>
    <rPh sb="13" eb="14">
      <t>ヒ</t>
    </rPh>
    <phoneticPr fontId="4"/>
  </si>
  <si>
    <t>補助事業に要する経費（消費税費）</t>
    <rPh sb="11" eb="14">
      <t>ショウヒゼイ</t>
    </rPh>
    <rPh sb="14" eb="15">
      <t>ヒ</t>
    </rPh>
    <phoneticPr fontId="4"/>
  </si>
  <si>
    <t>補助事業に要する経費（合計）</t>
    <rPh sb="11" eb="13">
      <t>ゴウケイ</t>
    </rPh>
    <phoneticPr fontId="4"/>
  </si>
  <si>
    <t>補助対象経費（設計費）</t>
    <rPh sb="7" eb="9">
      <t>セッケイ</t>
    </rPh>
    <rPh sb="9" eb="10">
      <t>ヒ</t>
    </rPh>
    <phoneticPr fontId="4"/>
  </si>
  <si>
    <t>補助対象経費（設備費）</t>
    <rPh sb="7" eb="9">
      <t>セツビ</t>
    </rPh>
    <rPh sb="9" eb="10">
      <t>ヒ</t>
    </rPh>
    <phoneticPr fontId="4"/>
  </si>
  <si>
    <t>補助対象経費（工事費）</t>
    <rPh sb="7" eb="9">
      <t>コウジ</t>
    </rPh>
    <rPh sb="9" eb="10">
      <t>ヒ</t>
    </rPh>
    <phoneticPr fontId="4"/>
  </si>
  <si>
    <t>補助対象経費（合計）</t>
    <rPh sb="7" eb="9">
      <t>ゴウケイ</t>
    </rPh>
    <phoneticPr fontId="4"/>
  </si>
  <si>
    <t>補助金申請額（設計費）</t>
    <rPh sb="0" eb="3">
      <t>ホジョキン</t>
    </rPh>
    <rPh sb="3" eb="5">
      <t>シンセイ</t>
    </rPh>
    <rPh sb="5" eb="6">
      <t>ガク</t>
    </rPh>
    <rPh sb="7" eb="9">
      <t>セッケイ</t>
    </rPh>
    <rPh sb="9" eb="10">
      <t>ヒ</t>
    </rPh>
    <phoneticPr fontId="4"/>
  </si>
  <si>
    <t>補助金申請額（設備費）</t>
    <rPh sb="0" eb="3">
      <t>ホジョキン</t>
    </rPh>
    <rPh sb="3" eb="5">
      <t>シンセイ</t>
    </rPh>
    <rPh sb="5" eb="6">
      <t>ガク</t>
    </rPh>
    <rPh sb="7" eb="9">
      <t>セツビ</t>
    </rPh>
    <rPh sb="9" eb="10">
      <t>ヒ</t>
    </rPh>
    <phoneticPr fontId="4"/>
  </si>
  <si>
    <t>補助金申請額（工事費）</t>
    <rPh sb="0" eb="3">
      <t>ホジョキン</t>
    </rPh>
    <rPh sb="3" eb="5">
      <t>シンセイ</t>
    </rPh>
    <rPh sb="5" eb="6">
      <t>ガク</t>
    </rPh>
    <rPh sb="7" eb="9">
      <t>コウジ</t>
    </rPh>
    <rPh sb="9" eb="10">
      <t>ヒ</t>
    </rPh>
    <phoneticPr fontId="4"/>
  </si>
  <si>
    <t>補助金申請額（合計）</t>
    <rPh sb="0" eb="3">
      <t>ホジョキン</t>
    </rPh>
    <rPh sb="3" eb="5">
      <t>シンセイ</t>
    </rPh>
    <rPh sb="5" eb="6">
      <t>ガク</t>
    </rPh>
    <rPh sb="7" eb="9">
      <t>ゴウケイ</t>
    </rPh>
    <phoneticPr fontId="4"/>
  </si>
  <si>
    <t>交付申請書（様式１）</t>
    <rPh sb="0" eb="2">
      <t>コウフ</t>
    </rPh>
    <rPh sb="2" eb="4">
      <t>シンセイ</t>
    </rPh>
    <rPh sb="4" eb="5">
      <t>ショ</t>
    </rPh>
    <rPh sb="6" eb="8">
      <t>ヨウシキ</t>
    </rPh>
    <phoneticPr fontId="4"/>
  </si>
  <si>
    <t>交付申請書（番号）</t>
    <rPh sb="0" eb="2">
      <t>コウフ</t>
    </rPh>
    <rPh sb="2" eb="4">
      <t>シンセイ</t>
    </rPh>
    <rPh sb="4" eb="5">
      <t>ショ</t>
    </rPh>
    <rPh sb="6" eb="8">
      <t>バンゴウ</t>
    </rPh>
    <phoneticPr fontId="3"/>
  </si>
  <si>
    <t>交付申請日</t>
    <rPh sb="0" eb="2">
      <t>コウフ</t>
    </rPh>
    <rPh sb="2" eb="4">
      <t>シンセイ</t>
    </rPh>
    <rPh sb="4" eb="5">
      <t>ヒ</t>
    </rPh>
    <phoneticPr fontId="3"/>
  </si>
  <si>
    <t>交付申請書（別紙２）</t>
    <phoneticPr fontId="4"/>
  </si>
  <si>
    <t>第１・
四半期（設計費）</t>
    <rPh sb="8" eb="10">
      <t>セッケイ</t>
    </rPh>
    <rPh sb="10" eb="11">
      <t>ヒ</t>
    </rPh>
    <phoneticPr fontId="4"/>
  </si>
  <si>
    <t>第１・
四半期（設備費）</t>
    <rPh sb="8" eb="10">
      <t>セツビ</t>
    </rPh>
    <rPh sb="10" eb="11">
      <t>ヒ</t>
    </rPh>
    <phoneticPr fontId="4"/>
  </si>
  <si>
    <t>第１・
四半期（工事費）</t>
    <rPh sb="8" eb="10">
      <t>コウジ</t>
    </rPh>
    <rPh sb="10" eb="11">
      <t>ヒ</t>
    </rPh>
    <phoneticPr fontId="4"/>
  </si>
  <si>
    <t>第１・
四半期（消費税）</t>
    <rPh sb="8" eb="11">
      <t>ショウヒゼイ</t>
    </rPh>
    <phoneticPr fontId="4"/>
  </si>
  <si>
    <t>第１・
四半期（合計）</t>
    <rPh sb="8" eb="10">
      <t>ゴウケイ</t>
    </rPh>
    <phoneticPr fontId="4"/>
  </si>
  <si>
    <t>第２・
四半期（設計費）</t>
    <rPh sb="8" eb="10">
      <t>セッケイ</t>
    </rPh>
    <rPh sb="10" eb="11">
      <t>ヒ</t>
    </rPh>
    <phoneticPr fontId="4"/>
  </si>
  <si>
    <t>第２・
四半期（設備費）</t>
    <rPh sb="8" eb="10">
      <t>セツビ</t>
    </rPh>
    <rPh sb="10" eb="11">
      <t>ヒ</t>
    </rPh>
    <phoneticPr fontId="4"/>
  </si>
  <si>
    <t>第２・
四半期（工事費）</t>
    <rPh sb="8" eb="10">
      <t>コウジ</t>
    </rPh>
    <rPh sb="10" eb="11">
      <t>ヒ</t>
    </rPh>
    <phoneticPr fontId="4"/>
  </si>
  <si>
    <t>第２・
四半期（消費税）</t>
    <rPh sb="8" eb="11">
      <t>ショウヒゼイ</t>
    </rPh>
    <phoneticPr fontId="4"/>
  </si>
  <si>
    <t>第２・
四半期（合計）</t>
    <rPh sb="8" eb="10">
      <t>ゴウケイ</t>
    </rPh>
    <phoneticPr fontId="4"/>
  </si>
  <si>
    <t>第３・
四半期（設計費）</t>
    <rPh sb="8" eb="10">
      <t>セッケイ</t>
    </rPh>
    <rPh sb="10" eb="11">
      <t>ヒ</t>
    </rPh>
    <phoneticPr fontId="4"/>
  </si>
  <si>
    <t>第３・
四半期（設備費）</t>
    <rPh sb="8" eb="10">
      <t>セツビ</t>
    </rPh>
    <rPh sb="10" eb="11">
      <t>ヒ</t>
    </rPh>
    <phoneticPr fontId="4"/>
  </si>
  <si>
    <t>第３・
四半期（工事費）</t>
    <rPh sb="8" eb="10">
      <t>コウジ</t>
    </rPh>
    <rPh sb="10" eb="11">
      <t>ヒ</t>
    </rPh>
    <phoneticPr fontId="4"/>
  </si>
  <si>
    <t>第３・
四半期（消費税）</t>
    <rPh sb="8" eb="11">
      <t>ショウヒゼイ</t>
    </rPh>
    <phoneticPr fontId="4"/>
  </si>
  <si>
    <t>第３・
四半期（合計）</t>
    <rPh sb="8" eb="10">
      <t>ゴウケイ</t>
    </rPh>
    <phoneticPr fontId="4"/>
  </si>
  <si>
    <t>第４・
四半期（設計費）</t>
    <rPh sb="8" eb="10">
      <t>セッケイ</t>
    </rPh>
    <rPh sb="10" eb="11">
      <t>ヒ</t>
    </rPh>
    <phoneticPr fontId="4"/>
  </si>
  <si>
    <t>第４・
四半期（設備費）</t>
    <rPh sb="8" eb="10">
      <t>セツビ</t>
    </rPh>
    <rPh sb="10" eb="11">
      <t>ヒ</t>
    </rPh>
    <phoneticPr fontId="4"/>
  </si>
  <si>
    <t>第４・
四半期（工事費）</t>
    <rPh sb="8" eb="10">
      <t>コウジ</t>
    </rPh>
    <rPh sb="10" eb="11">
      <t>ヒ</t>
    </rPh>
    <phoneticPr fontId="4"/>
  </si>
  <si>
    <t>第４・
四半期（消費税）</t>
    <rPh sb="8" eb="11">
      <t>ショウヒゼイ</t>
    </rPh>
    <phoneticPr fontId="4"/>
  </si>
  <si>
    <t>第４・
四半期（合計）</t>
    <rPh sb="8" eb="10">
      <t>ゴウケイ</t>
    </rPh>
    <phoneticPr fontId="4"/>
  </si>
  <si>
    <t>設備導入事業経費の配分</t>
  </si>
  <si>
    <t>補助事業者①</t>
    <phoneticPr fontId="4"/>
  </si>
  <si>
    <t>補助事業に要する経費（実施設計費）</t>
    <rPh sb="11" eb="13">
      <t>ジッシ</t>
    </rPh>
    <phoneticPr fontId="4"/>
  </si>
  <si>
    <t>補助事業に要する経費（設計費のその他）</t>
    <rPh sb="11" eb="13">
      <t>セッケイ</t>
    </rPh>
    <rPh sb="13" eb="14">
      <t>ヒ</t>
    </rPh>
    <phoneticPr fontId="4"/>
  </si>
  <si>
    <t>補助事業に要する経費（太陽光発電設備）</t>
    <rPh sb="11" eb="14">
      <t>タイヨウコウ</t>
    </rPh>
    <rPh sb="14" eb="16">
      <t>ハツデン</t>
    </rPh>
    <rPh sb="16" eb="18">
      <t>セツビ</t>
    </rPh>
    <phoneticPr fontId="4"/>
  </si>
  <si>
    <t>補助事業に要する経費（風力発電設備）</t>
    <rPh sb="11" eb="13">
      <t>フウリョク</t>
    </rPh>
    <rPh sb="13" eb="15">
      <t>ハツデン</t>
    </rPh>
    <rPh sb="15" eb="17">
      <t>セツビ</t>
    </rPh>
    <phoneticPr fontId="4"/>
  </si>
  <si>
    <t>補助事業に要する経費（バイオマス発電設備）</t>
    <rPh sb="16" eb="18">
      <t>ハツデン</t>
    </rPh>
    <rPh sb="18" eb="20">
      <t>セツビ</t>
    </rPh>
    <phoneticPr fontId="4"/>
  </si>
  <si>
    <t>補助事業に要する経費（水力発電設備）</t>
    <rPh sb="11" eb="13">
      <t>スイリョク</t>
    </rPh>
    <rPh sb="13" eb="15">
      <t>ハツデン</t>
    </rPh>
    <rPh sb="15" eb="17">
      <t>セツビ</t>
    </rPh>
    <phoneticPr fontId="4"/>
  </si>
  <si>
    <t>補助事業に要する経費（地熱発電設備）</t>
    <rPh sb="11" eb="13">
      <t>チネツ</t>
    </rPh>
    <rPh sb="13" eb="15">
      <t>ハツデン</t>
    </rPh>
    <rPh sb="15" eb="17">
      <t>セツビ</t>
    </rPh>
    <phoneticPr fontId="4"/>
  </si>
  <si>
    <t>補助事業に要する経費（受変電設備）</t>
    <rPh sb="11" eb="14">
      <t>ジュヘンデン</t>
    </rPh>
    <rPh sb="14" eb="16">
      <t>セツビ</t>
    </rPh>
    <phoneticPr fontId="4"/>
  </si>
  <si>
    <t>補助事業に要する経費（蓄電システム）</t>
    <rPh sb="11" eb="13">
      <t>チクデン</t>
    </rPh>
    <phoneticPr fontId="4"/>
  </si>
  <si>
    <t>補助事業に要する経費（需給調整用発電設備）</t>
    <rPh sb="11" eb="13">
      <t>ジュキュウ</t>
    </rPh>
    <rPh sb="13" eb="16">
      <t>チョウセイヨウ</t>
    </rPh>
    <rPh sb="16" eb="18">
      <t>ハツデン</t>
    </rPh>
    <rPh sb="18" eb="20">
      <t>セツビ</t>
    </rPh>
    <phoneticPr fontId="4"/>
  </si>
  <si>
    <t>補助事業に要する経費（燃料タンク等）</t>
  </si>
  <si>
    <t>補助事業に要する経費（ＥＭＳ機器）</t>
  </si>
  <si>
    <t>補助事業に要する経費（事故検知設備）</t>
  </si>
  <si>
    <t>補助事業に要する経費（遮断設備）</t>
  </si>
  <si>
    <t>補助事業に要する経費（基礎工事）</t>
  </si>
  <si>
    <t>補助事業に要する経費（据付工事）</t>
  </si>
  <si>
    <t>補助事業に要する経費（電気工事）</t>
  </si>
  <si>
    <t>補助事業に要する経費（土木工事）</t>
  </si>
  <si>
    <t>補助事業に要する経費（附帯工事）</t>
  </si>
  <si>
    <t>補助事業に要する経費（試運転調整）</t>
  </si>
  <si>
    <t>補助事業に要する経費（諸経費）</t>
  </si>
  <si>
    <t>補助事業に要する経費（設備費のその他）</t>
    <rPh sb="11" eb="13">
      <t>セツビ</t>
    </rPh>
    <rPh sb="13" eb="14">
      <t>ヒ</t>
    </rPh>
    <phoneticPr fontId="4"/>
  </si>
  <si>
    <t>補助事業に要する経費（工事費のその他）</t>
    <rPh sb="11" eb="14">
      <t>コウジヒ</t>
    </rPh>
    <phoneticPr fontId="4"/>
  </si>
  <si>
    <t>補助事業に要する経費（設計費の小計）</t>
    <rPh sb="11" eb="13">
      <t>セッケイ</t>
    </rPh>
    <rPh sb="13" eb="14">
      <t>ヒ</t>
    </rPh>
    <rPh sb="15" eb="17">
      <t>ショウケイ</t>
    </rPh>
    <phoneticPr fontId="4"/>
  </si>
  <si>
    <t>補助事業に要する経費（設備費の小計）</t>
    <rPh sb="11" eb="13">
      <t>セツビ</t>
    </rPh>
    <rPh sb="13" eb="14">
      <t>ヒ</t>
    </rPh>
    <rPh sb="15" eb="17">
      <t>ショウケイ</t>
    </rPh>
    <phoneticPr fontId="4"/>
  </si>
  <si>
    <t>補助事業に要する経費（工事費の合計）</t>
    <rPh sb="11" eb="14">
      <t>コウジヒ</t>
    </rPh>
    <rPh sb="15" eb="17">
      <t>ゴウケイ</t>
    </rPh>
    <phoneticPr fontId="4"/>
  </si>
  <si>
    <t>補助事業に要する経費（合計）</t>
    <rPh sb="0" eb="2">
      <t>ホジョ</t>
    </rPh>
    <rPh sb="2" eb="4">
      <t>ジギョウ</t>
    </rPh>
    <rPh sb="5" eb="6">
      <t>ヨウ</t>
    </rPh>
    <rPh sb="8" eb="10">
      <t>ケイヒ</t>
    </rPh>
    <rPh sb="11" eb="13">
      <t>ゴウケイ</t>
    </rPh>
    <phoneticPr fontId="4"/>
  </si>
  <si>
    <t>補助事業に要する経費（消費税）</t>
    <rPh sb="0" eb="2">
      <t>ホジョ</t>
    </rPh>
    <rPh sb="2" eb="4">
      <t>ジギョウ</t>
    </rPh>
    <rPh sb="5" eb="6">
      <t>ヨウ</t>
    </rPh>
    <rPh sb="8" eb="10">
      <t>ケイヒ</t>
    </rPh>
    <rPh sb="11" eb="14">
      <t>ショウヒゼイ</t>
    </rPh>
    <phoneticPr fontId="4"/>
  </si>
  <si>
    <t>補助事業に要する経費（総計）</t>
    <rPh sb="0" eb="2">
      <t>ホジョ</t>
    </rPh>
    <rPh sb="2" eb="4">
      <t>ジギョウ</t>
    </rPh>
    <rPh sb="5" eb="6">
      <t>ヨウ</t>
    </rPh>
    <rPh sb="8" eb="10">
      <t>ケイヒ</t>
    </rPh>
    <rPh sb="11" eb="13">
      <t>ソウケイ</t>
    </rPh>
    <phoneticPr fontId="4"/>
  </si>
  <si>
    <t>補助対象経費（実施設計費）</t>
  </si>
  <si>
    <t>補助対象経費（太陽光発電設備）</t>
  </si>
  <si>
    <t>補助対象経費（風力発電設備）</t>
  </si>
  <si>
    <t>補助対象経費（バイオマス発電設備）</t>
  </si>
  <si>
    <t>補助対象経費（水力発電設備）</t>
  </si>
  <si>
    <t>補助対象経費（地熱発電設備）</t>
  </si>
  <si>
    <t>補助対象経費（受変電設備）</t>
  </si>
  <si>
    <t>補助対象経費（蓄電システム）</t>
  </si>
  <si>
    <t>補助対象経費（需給調整用発電設備）</t>
  </si>
  <si>
    <t>補助対象経費（燃料タンク等）</t>
  </si>
  <si>
    <t>補助対象経費（ＥＭＳ機器）</t>
  </si>
  <si>
    <t>補助対象経費（事故検知設備）</t>
  </si>
  <si>
    <t>補助対象経費（遮断設備）</t>
  </si>
  <si>
    <t>補助対象経費（基礎工事）</t>
  </si>
  <si>
    <t>補助対象経費（据付工事）</t>
  </si>
  <si>
    <t>補助対象経費（電気工事）</t>
  </si>
  <si>
    <t>補助対象経費（土木工事）</t>
  </si>
  <si>
    <t>補助対象経費（附帯工事）</t>
  </si>
  <si>
    <t>補助対象経費（試運転調整）</t>
  </si>
  <si>
    <t>補助対象経費（諸経費）</t>
  </si>
  <si>
    <t>補助対象経費（設計費のその他）</t>
    <rPh sb="7" eb="9">
      <t>セッケイ</t>
    </rPh>
    <rPh sb="9" eb="10">
      <t>ヒ</t>
    </rPh>
    <phoneticPr fontId="4"/>
  </si>
  <si>
    <t>補助対象経費（設計費の小計）</t>
    <rPh sb="7" eb="9">
      <t>セッケイ</t>
    </rPh>
    <rPh sb="9" eb="10">
      <t>ヒ</t>
    </rPh>
    <rPh sb="11" eb="13">
      <t>ショウケイ</t>
    </rPh>
    <phoneticPr fontId="4"/>
  </si>
  <si>
    <t>補助対象経費（設備費のその他）</t>
    <rPh sb="7" eb="9">
      <t>セツビ</t>
    </rPh>
    <rPh sb="9" eb="10">
      <t>ヒ</t>
    </rPh>
    <phoneticPr fontId="4"/>
  </si>
  <si>
    <t>補助対象経費（設備費の小計）</t>
    <rPh sb="7" eb="9">
      <t>セツビ</t>
    </rPh>
    <rPh sb="9" eb="10">
      <t>ヒ</t>
    </rPh>
    <rPh sb="11" eb="13">
      <t>ショウケイ</t>
    </rPh>
    <phoneticPr fontId="4"/>
  </si>
  <si>
    <t>補助対象経費（工事費のその他）</t>
    <rPh sb="7" eb="10">
      <t>コウジヒ</t>
    </rPh>
    <phoneticPr fontId="4"/>
  </si>
  <si>
    <t>補助対象経費（工事費の小計）</t>
    <rPh sb="7" eb="10">
      <t>コウジヒ</t>
    </rPh>
    <rPh sb="11" eb="13">
      <t>ショウケイ</t>
    </rPh>
    <phoneticPr fontId="4"/>
  </si>
  <si>
    <t>補助対象経費（総計）</t>
    <rPh sb="0" eb="2">
      <t>ホジョ</t>
    </rPh>
    <rPh sb="2" eb="4">
      <t>タイショウ</t>
    </rPh>
    <rPh sb="4" eb="6">
      <t>ケイヒ</t>
    </rPh>
    <rPh sb="7" eb="9">
      <t>ソウケイ</t>
    </rPh>
    <phoneticPr fontId="4"/>
  </si>
  <si>
    <t>補助金
交付申請額（設計費）</t>
    <rPh sb="10" eb="12">
      <t>セッケイ</t>
    </rPh>
    <rPh sb="12" eb="13">
      <t>ヒ</t>
    </rPh>
    <phoneticPr fontId="4"/>
  </si>
  <si>
    <t>補助金
交付申請額（設備費）</t>
    <rPh sb="10" eb="12">
      <t>セツビ</t>
    </rPh>
    <rPh sb="12" eb="13">
      <t>ヒ</t>
    </rPh>
    <phoneticPr fontId="4"/>
  </si>
  <si>
    <t>補助金
交付申請額（工事費）</t>
    <rPh sb="10" eb="12">
      <t>コウジ</t>
    </rPh>
    <rPh sb="12" eb="13">
      <t>ヒ</t>
    </rPh>
    <phoneticPr fontId="4"/>
  </si>
  <si>
    <t>補助金
交付申請額（総計費）</t>
    <rPh sb="10" eb="12">
      <t>ソウケイ</t>
    </rPh>
    <rPh sb="12" eb="13">
      <t>ヒ</t>
    </rPh>
    <phoneticPr fontId="4"/>
  </si>
  <si>
    <t>補助事業者①</t>
    <phoneticPr fontId="3"/>
  </si>
  <si>
    <t>国庫以外の補助金１（名称）</t>
    <rPh sb="0" eb="2">
      <t>コッコ</t>
    </rPh>
    <rPh sb="2" eb="4">
      <t>イガイ</t>
    </rPh>
    <rPh sb="5" eb="8">
      <t>ホジョキン</t>
    </rPh>
    <rPh sb="10" eb="12">
      <t>メイショウ</t>
    </rPh>
    <phoneticPr fontId="3"/>
  </si>
  <si>
    <t>国庫以外の補助金１（金額）</t>
    <rPh sb="0" eb="2">
      <t>コッコ</t>
    </rPh>
    <rPh sb="2" eb="4">
      <t>イガイ</t>
    </rPh>
    <rPh sb="5" eb="8">
      <t>ホジョキン</t>
    </rPh>
    <rPh sb="10" eb="12">
      <t>キンガク</t>
    </rPh>
    <phoneticPr fontId="3"/>
  </si>
  <si>
    <t>国庫以外の補助金１（補助金の内容）</t>
    <rPh sb="0" eb="2">
      <t>コッコ</t>
    </rPh>
    <rPh sb="2" eb="4">
      <t>イガイ</t>
    </rPh>
    <rPh sb="5" eb="8">
      <t>ホジョキン</t>
    </rPh>
    <rPh sb="10" eb="13">
      <t>ホジョキン</t>
    </rPh>
    <rPh sb="14" eb="16">
      <t>ナイヨウ</t>
    </rPh>
    <phoneticPr fontId="3"/>
  </si>
  <si>
    <t>国庫以外の補助金２（名称）</t>
    <rPh sb="0" eb="2">
      <t>コッコ</t>
    </rPh>
    <rPh sb="2" eb="4">
      <t>イガイ</t>
    </rPh>
    <rPh sb="5" eb="8">
      <t>ホジョキン</t>
    </rPh>
    <rPh sb="10" eb="12">
      <t>メイショウ</t>
    </rPh>
    <phoneticPr fontId="3"/>
  </si>
  <si>
    <t>国庫以外の補助金２（金額）</t>
    <rPh sb="0" eb="2">
      <t>コッコ</t>
    </rPh>
    <rPh sb="2" eb="4">
      <t>イガイ</t>
    </rPh>
    <rPh sb="5" eb="8">
      <t>ホジョキン</t>
    </rPh>
    <rPh sb="10" eb="12">
      <t>キンガク</t>
    </rPh>
    <phoneticPr fontId="3"/>
  </si>
  <si>
    <t>国庫以外の補助金２（補助金の内容）</t>
    <rPh sb="0" eb="2">
      <t>コッコ</t>
    </rPh>
    <rPh sb="2" eb="4">
      <t>イガイ</t>
    </rPh>
    <rPh sb="5" eb="8">
      <t>ホジョキン</t>
    </rPh>
    <rPh sb="10" eb="13">
      <t>ホジョキン</t>
    </rPh>
    <rPh sb="14" eb="16">
      <t>ナイヨウ</t>
    </rPh>
    <phoneticPr fontId="3"/>
  </si>
  <si>
    <t>国庫以外の補助金３（名称）</t>
    <rPh sb="0" eb="2">
      <t>コッコ</t>
    </rPh>
    <rPh sb="2" eb="4">
      <t>イガイ</t>
    </rPh>
    <rPh sb="5" eb="8">
      <t>ホジョキン</t>
    </rPh>
    <rPh sb="10" eb="12">
      <t>メイショウ</t>
    </rPh>
    <phoneticPr fontId="3"/>
  </si>
  <si>
    <t>国庫以外の補助金３（金額）</t>
    <rPh sb="0" eb="2">
      <t>コッコ</t>
    </rPh>
    <rPh sb="2" eb="4">
      <t>イガイ</t>
    </rPh>
    <rPh sb="5" eb="8">
      <t>ホジョキン</t>
    </rPh>
    <rPh sb="10" eb="12">
      <t>キンガク</t>
    </rPh>
    <phoneticPr fontId="3"/>
  </si>
  <si>
    <t>国庫以外の補助金３（補助金の内容）</t>
    <rPh sb="0" eb="2">
      <t>コッコ</t>
    </rPh>
    <rPh sb="2" eb="4">
      <t>イガイ</t>
    </rPh>
    <rPh sb="5" eb="8">
      <t>ホジョキン</t>
    </rPh>
    <rPh sb="10" eb="13">
      <t>ホジョキン</t>
    </rPh>
    <rPh sb="14" eb="16">
      <t>ナイヨウ</t>
    </rPh>
    <phoneticPr fontId="3"/>
  </si>
  <si>
    <t>国庫以外の補助金（合計）</t>
    <rPh sb="0" eb="2">
      <t>コッコ</t>
    </rPh>
    <rPh sb="2" eb="4">
      <t>イガイ</t>
    </rPh>
    <rPh sb="5" eb="8">
      <t>ホジョキン</t>
    </rPh>
    <rPh sb="9" eb="11">
      <t>ゴウケイ</t>
    </rPh>
    <phoneticPr fontId="3"/>
  </si>
  <si>
    <t>資金の調達先１（名称）</t>
    <rPh sb="0" eb="2">
      <t>シキン</t>
    </rPh>
    <rPh sb="3" eb="6">
      <t>チョウタツサキ</t>
    </rPh>
    <rPh sb="8" eb="10">
      <t>メイショウ</t>
    </rPh>
    <phoneticPr fontId="2"/>
  </si>
  <si>
    <t>資金の調達先１（金額）</t>
    <rPh sb="0" eb="2">
      <t>シキン</t>
    </rPh>
    <rPh sb="3" eb="6">
      <t>チョウタツサキ</t>
    </rPh>
    <rPh sb="8" eb="10">
      <t>キンガク</t>
    </rPh>
    <phoneticPr fontId="2"/>
  </si>
  <si>
    <t>資金の調達先１（担保の有無）</t>
    <rPh sb="0" eb="2">
      <t>シキン</t>
    </rPh>
    <rPh sb="3" eb="6">
      <t>チョウタツサキ</t>
    </rPh>
    <rPh sb="8" eb="10">
      <t>タンポ</t>
    </rPh>
    <rPh sb="11" eb="13">
      <t>ウム</t>
    </rPh>
    <phoneticPr fontId="2"/>
  </si>
  <si>
    <t>資金の調達先１（担保権の内容）</t>
    <rPh sb="0" eb="2">
      <t>シキン</t>
    </rPh>
    <rPh sb="3" eb="6">
      <t>チョウタツサキ</t>
    </rPh>
    <rPh sb="8" eb="11">
      <t>タンポケン</t>
    </rPh>
    <rPh sb="12" eb="14">
      <t>ナイヨウ</t>
    </rPh>
    <phoneticPr fontId="2"/>
  </si>
  <si>
    <t>資金の調達先２（名称）</t>
    <rPh sb="0" eb="2">
      <t>シキン</t>
    </rPh>
    <rPh sb="3" eb="6">
      <t>チョウタツサキ</t>
    </rPh>
    <rPh sb="8" eb="10">
      <t>メイショウ</t>
    </rPh>
    <phoneticPr fontId="2"/>
  </si>
  <si>
    <t>資金の調達先２（金額）</t>
    <rPh sb="0" eb="2">
      <t>シキン</t>
    </rPh>
    <rPh sb="3" eb="6">
      <t>チョウタツサキ</t>
    </rPh>
    <rPh sb="8" eb="10">
      <t>キンガク</t>
    </rPh>
    <phoneticPr fontId="2"/>
  </si>
  <si>
    <t>資金の調達先２（担保の有無）</t>
    <rPh sb="0" eb="2">
      <t>シキン</t>
    </rPh>
    <rPh sb="3" eb="6">
      <t>チョウタツサキ</t>
    </rPh>
    <rPh sb="8" eb="10">
      <t>タンポ</t>
    </rPh>
    <rPh sb="11" eb="13">
      <t>ウム</t>
    </rPh>
    <phoneticPr fontId="2"/>
  </si>
  <si>
    <t>資金の調達先２（担保権の内容）</t>
    <rPh sb="0" eb="2">
      <t>シキン</t>
    </rPh>
    <rPh sb="3" eb="6">
      <t>チョウタツサキ</t>
    </rPh>
    <rPh sb="8" eb="11">
      <t>タンポケン</t>
    </rPh>
    <rPh sb="12" eb="14">
      <t>ナイヨウ</t>
    </rPh>
    <phoneticPr fontId="2"/>
  </si>
  <si>
    <t>資金の調達先３（名称）</t>
    <rPh sb="0" eb="2">
      <t>シキン</t>
    </rPh>
    <rPh sb="3" eb="6">
      <t>チョウタツサキ</t>
    </rPh>
    <rPh sb="8" eb="10">
      <t>メイショウ</t>
    </rPh>
    <phoneticPr fontId="2"/>
  </si>
  <si>
    <t>資金の調達先３（金額）</t>
    <rPh sb="0" eb="2">
      <t>シキン</t>
    </rPh>
    <rPh sb="3" eb="6">
      <t>チョウタツサキ</t>
    </rPh>
    <rPh sb="8" eb="10">
      <t>キンガク</t>
    </rPh>
    <phoneticPr fontId="2"/>
  </si>
  <si>
    <t>資金の調達先３（担保の有無）</t>
    <rPh sb="0" eb="2">
      <t>シキン</t>
    </rPh>
    <rPh sb="3" eb="6">
      <t>チョウタツサキ</t>
    </rPh>
    <rPh sb="8" eb="10">
      <t>タンポ</t>
    </rPh>
    <rPh sb="11" eb="13">
      <t>ウム</t>
    </rPh>
    <phoneticPr fontId="2"/>
  </si>
  <si>
    <t>資金の調達先３（担保権の内容）</t>
    <rPh sb="0" eb="2">
      <t>シキン</t>
    </rPh>
    <rPh sb="3" eb="6">
      <t>チョウタツサキ</t>
    </rPh>
    <rPh sb="8" eb="11">
      <t>タンポケン</t>
    </rPh>
    <rPh sb="12" eb="14">
      <t>ナイヨウ</t>
    </rPh>
    <phoneticPr fontId="2"/>
  </si>
  <si>
    <t>資金の調達先４（名称）</t>
    <rPh sb="0" eb="2">
      <t>シキン</t>
    </rPh>
    <rPh sb="3" eb="6">
      <t>チョウタツサキ</t>
    </rPh>
    <rPh sb="8" eb="10">
      <t>メイショウ</t>
    </rPh>
    <phoneticPr fontId="2"/>
  </si>
  <si>
    <t>資金の調達先４（金額）</t>
    <rPh sb="0" eb="2">
      <t>シキン</t>
    </rPh>
    <rPh sb="3" eb="6">
      <t>チョウタツサキ</t>
    </rPh>
    <rPh sb="8" eb="10">
      <t>キンガク</t>
    </rPh>
    <phoneticPr fontId="2"/>
  </si>
  <si>
    <t>資金の調達先４（担保の有無）</t>
    <rPh sb="0" eb="2">
      <t>シキン</t>
    </rPh>
    <rPh sb="3" eb="6">
      <t>チョウタツサキ</t>
    </rPh>
    <rPh sb="8" eb="10">
      <t>タンポ</t>
    </rPh>
    <rPh sb="11" eb="13">
      <t>ウム</t>
    </rPh>
    <phoneticPr fontId="2"/>
  </si>
  <si>
    <t>資金の調達先４（担保権の内容）</t>
    <rPh sb="0" eb="2">
      <t>シキン</t>
    </rPh>
    <rPh sb="3" eb="6">
      <t>チョウタツサキ</t>
    </rPh>
    <rPh sb="8" eb="11">
      <t>タンポケン</t>
    </rPh>
    <rPh sb="12" eb="14">
      <t>ナイヨウ</t>
    </rPh>
    <phoneticPr fontId="2"/>
  </si>
  <si>
    <t>資金の調達先（合計）</t>
    <rPh sb="0" eb="2">
      <t>シキン</t>
    </rPh>
    <rPh sb="3" eb="6">
      <t>チョウタツサキ</t>
    </rPh>
    <rPh sb="7" eb="9">
      <t>ゴウケイ</t>
    </rPh>
    <phoneticPr fontId="2"/>
  </si>
  <si>
    <t>自己資金</t>
    <rPh sb="0" eb="2">
      <t>ジコ</t>
    </rPh>
    <rPh sb="2" eb="4">
      <t>シキン</t>
    </rPh>
    <phoneticPr fontId="3"/>
  </si>
  <si>
    <t>その他（報告すべき事項）</t>
    <rPh sb="2" eb="3">
      <t>タ</t>
    </rPh>
    <rPh sb="4" eb="6">
      <t>ホウコク</t>
    </rPh>
    <rPh sb="9" eb="11">
      <t>ジコウ</t>
    </rPh>
    <phoneticPr fontId="3"/>
  </si>
  <si>
    <t>既存設備の改造１（補助金の名称）</t>
    <rPh sb="0" eb="2">
      <t>キゾン</t>
    </rPh>
    <rPh sb="2" eb="4">
      <t>セツビ</t>
    </rPh>
    <rPh sb="5" eb="7">
      <t>カイゾウ</t>
    </rPh>
    <rPh sb="9" eb="12">
      <t>ホジョキン</t>
    </rPh>
    <rPh sb="13" eb="15">
      <t>メイショウ</t>
    </rPh>
    <phoneticPr fontId="3"/>
  </si>
  <si>
    <t>既存設備の改造２（補助金額）</t>
    <rPh sb="0" eb="2">
      <t>キゾン</t>
    </rPh>
    <rPh sb="2" eb="4">
      <t>セツビ</t>
    </rPh>
    <rPh sb="5" eb="7">
      <t>カイゾウ</t>
    </rPh>
    <rPh sb="9" eb="12">
      <t>ホジョキン</t>
    </rPh>
    <rPh sb="12" eb="13">
      <t>ガク</t>
    </rPh>
    <phoneticPr fontId="3"/>
  </si>
  <si>
    <t>既存設備の改造３（計上方法）</t>
    <rPh sb="0" eb="2">
      <t>キゾン</t>
    </rPh>
    <rPh sb="2" eb="4">
      <t>セツビ</t>
    </rPh>
    <rPh sb="5" eb="7">
      <t>カイゾウ</t>
    </rPh>
    <rPh sb="9" eb="11">
      <t>ケイジョウ</t>
    </rPh>
    <rPh sb="11" eb="13">
      <t>ホウホウ</t>
    </rPh>
    <phoneticPr fontId="3"/>
  </si>
  <si>
    <t>既存設備の改造１（補助金額）</t>
    <rPh sb="0" eb="2">
      <t>キゾン</t>
    </rPh>
    <rPh sb="2" eb="4">
      <t>セツビ</t>
    </rPh>
    <rPh sb="5" eb="7">
      <t>カイゾウ</t>
    </rPh>
    <rPh sb="9" eb="12">
      <t>ホジョキン</t>
    </rPh>
    <rPh sb="12" eb="13">
      <t>ガク</t>
    </rPh>
    <phoneticPr fontId="3"/>
  </si>
  <si>
    <t>既存設備の改造１（計上方法）</t>
    <rPh sb="0" eb="2">
      <t>キゾン</t>
    </rPh>
    <rPh sb="2" eb="4">
      <t>セツビ</t>
    </rPh>
    <rPh sb="5" eb="7">
      <t>カイゾウ</t>
    </rPh>
    <rPh sb="9" eb="11">
      <t>ケイジョウ</t>
    </rPh>
    <rPh sb="11" eb="13">
      <t>ホウホウ</t>
    </rPh>
    <phoneticPr fontId="3"/>
  </si>
  <si>
    <t>既存設備の改造１（機器リストNo.）</t>
    <rPh sb="0" eb="2">
      <t>キゾン</t>
    </rPh>
    <rPh sb="2" eb="4">
      <t>セツビ</t>
    </rPh>
    <rPh sb="5" eb="7">
      <t>カイゾウ</t>
    </rPh>
    <rPh sb="9" eb="11">
      <t>キキ</t>
    </rPh>
    <phoneticPr fontId="3"/>
  </si>
  <si>
    <t>既存設備の改造１（補助金の内容）</t>
    <rPh sb="0" eb="2">
      <t>キゾン</t>
    </rPh>
    <rPh sb="2" eb="4">
      <t>セツビ</t>
    </rPh>
    <rPh sb="5" eb="7">
      <t>カイゾウ</t>
    </rPh>
    <rPh sb="9" eb="12">
      <t>ホジョキン</t>
    </rPh>
    <rPh sb="13" eb="15">
      <t>ナイヨウ</t>
    </rPh>
    <phoneticPr fontId="3"/>
  </si>
  <si>
    <t>既存設備の改造２（補助金の名称）</t>
    <rPh sb="0" eb="2">
      <t>キゾン</t>
    </rPh>
    <rPh sb="2" eb="4">
      <t>セツビ</t>
    </rPh>
    <rPh sb="5" eb="7">
      <t>カイゾウ</t>
    </rPh>
    <rPh sb="9" eb="12">
      <t>ホジョキン</t>
    </rPh>
    <rPh sb="13" eb="15">
      <t>メイショウ</t>
    </rPh>
    <phoneticPr fontId="3"/>
  </si>
  <si>
    <t>既存設備の改造２（計上方法）</t>
    <rPh sb="0" eb="2">
      <t>キゾン</t>
    </rPh>
    <rPh sb="2" eb="4">
      <t>セツビ</t>
    </rPh>
    <rPh sb="5" eb="7">
      <t>カイゾウ</t>
    </rPh>
    <rPh sb="9" eb="11">
      <t>ケイジョウ</t>
    </rPh>
    <rPh sb="11" eb="13">
      <t>ホウホウ</t>
    </rPh>
    <phoneticPr fontId="3"/>
  </si>
  <si>
    <t>既存設備の改造２（機器リストNo.）</t>
    <rPh sb="0" eb="2">
      <t>キゾン</t>
    </rPh>
    <rPh sb="2" eb="4">
      <t>セツビ</t>
    </rPh>
    <rPh sb="5" eb="7">
      <t>カイゾウ</t>
    </rPh>
    <rPh sb="9" eb="11">
      <t>キキ</t>
    </rPh>
    <phoneticPr fontId="3"/>
  </si>
  <si>
    <t>既存設備の改造２（補助金の内容）</t>
    <rPh sb="0" eb="2">
      <t>キゾン</t>
    </rPh>
    <rPh sb="2" eb="4">
      <t>セツビ</t>
    </rPh>
    <rPh sb="5" eb="7">
      <t>カイゾウ</t>
    </rPh>
    <rPh sb="9" eb="12">
      <t>ホジョキン</t>
    </rPh>
    <rPh sb="13" eb="15">
      <t>ナイヨウ</t>
    </rPh>
    <phoneticPr fontId="3"/>
  </si>
  <si>
    <t>既存設備の改造３（補助金の名称）</t>
    <rPh sb="0" eb="2">
      <t>キゾン</t>
    </rPh>
    <rPh sb="2" eb="4">
      <t>セツビ</t>
    </rPh>
    <rPh sb="5" eb="7">
      <t>カイゾウ</t>
    </rPh>
    <rPh sb="9" eb="12">
      <t>ホジョキン</t>
    </rPh>
    <rPh sb="13" eb="15">
      <t>メイショウ</t>
    </rPh>
    <phoneticPr fontId="3"/>
  </si>
  <si>
    <t>既存設備の改造３（補助金額）</t>
    <rPh sb="0" eb="2">
      <t>キゾン</t>
    </rPh>
    <rPh sb="2" eb="4">
      <t>セツビ</t>
    </rPh>
    <rPh sb="5" eb="7">
      <t>カイゾウ</t>
    </rPh>
    <rPh sb="9" eb="12">
      <t>ホジョキン</t>
    </rPh>
    <rPh sb="12" eb="13">
      <t>ガク</t>
    </rPh>
    <phoneticPr fontId="3"/>
  </si>
  <si>
    <t>既存設備の改造３（機器リストNo.）</t>
    <rPh sb="0" eb="2">
      <t>キゾン</t>
    </rPh>
    <rPh sb="2" eb="4">
      <t>セツビ</t>
    </rPh>
    <rPh sb="5" eb="7">
      <t>カイゾウ</t>
    </rPh>
    <rPh sb="9" eb="11">
      <t>キキ</t>
    </rPh>
    <phoneticPr fontId="3"/>
  </si>
  <si>
    <t>既存設備の改造３（補助金の内容）</t>
    <rPh sb="0" eb="2">
      <t>キゾン</t>
    </rPh>
    <rPh sb="2" eb="4">
      <t>セツビ</t>
    </rPh>
    <rPh sb="5" eb="7">
      <t>カイゾウ</t>
    </rPh>
    <rPh sb="9" eb="12">
      <t>ホジョキン</t>
    </rPh>
    <rPh sb="13" eb="15">
      <t>ナイヨウ</t>
    </rPh>
    <phoneticPr fontId="3"/>
  </si>
  <si>
    <t>既存設備の改造（補助金額の合計）</t>
    <rPh sb="0" eb="2">
      <t>キゾン</t>
    </rPh>
    <rPh sb="2" eb="4">
      <t>セツビ</t>
    </rPh>
    <rPh sb="5" eb="7">
      <t>カイゾウ</t>
    </rPh>
    <rPh sb="8" eb="10">
      <t>ホジョ</t>
    </rPh>
    <rPh sb="10" eb="12">
      <t>キンガク</t>
    </rPh>
    <rPh sb="13" eb="15">
      <t>ゴウケイ</t>
    </rPh>
    <phoneticPr fontId="3"/>
  </si>
  <si>
    <t>主たる設備の
設置場所住所（郵便番号）</t>
    <rPh sb="14" eb="18">
      <t>ユウビンバンゴウ</t>
    </rPh>
    <phoneticPr fontId="3"/>
  </si>
  <si>
    <t>主たる設備の
設置場所住所</t>
    <phoneticPr fontId="3"/>
  </si>
  <si>
    <t>機器リストNo.１（設備種別の中項目）</t>
    <rPh sb="0" eb="2">
      <t>キキ</t>
    </rPh>
    <rPh sb="10" eb="12">
      <t>セツビ</t>
    </rPh>
    <rPh sb="12" eb="14">
      <t>シュベツ</t>
    </rPh>
    <rPh sb="15" eb="16">
      <t>チュウ</t>
    </rPh>
    <rPh sb="16" eb="18">
      <t>コウモク</t>
    </rPh>
    <phoneticPr fontId="3"/>
  </si>
  <si>
    <t>機器リストNo.１（設備種別の小項目）</t>
    <rPh sb="0" eb="2">
      <t>キキ</t>
    </rPh>
    <rPh sb="10" eb="12">
      <t>セツビ</t>
    </rPh>
    <rPh sb="12" eb="14">
      <t>シュベツ</t>
    </rPh>
    <rPh sb="15" eb="16">
      <t>ショウ</t>
    </rPh>
    <rPh sb="16" eb="18">
      <t>コウモク</t>
    </rPh>
    <phoneticPr fontId="3"/>
  </si>
  <si>
    <t>機器リストNo.１（設備名称）</t>
    <rPh sb="0" eb="2">
      <t>キキ</t>
    </rPh>
    <rPh sb="10" eb="12">
      <t>セツビ</t>
    </rPh>
    <rPh sb="12" eb="14">
      <t>メイショウ</t>
    </rPh>
    <phoneticPr fontId="3"/>
  </si>
  <si>
    <t>機器リストNo.１（メーカー）</t>
    <rPh sb="0" eb="2">
      <t>キキ</t>
    </rPh>
    <phoneticPr fontId="3"/>
  </si>
  <si>
    <t>機器リストNo.１（型式）</t>
    <rPh sb="0" eb="2">
      <t>キキ</t>
    </rPh>
    <rPh sb="10" eb="12">
      <t>カタシキ</t>
    </rPh>
    <phoneticPr fontId="3"/>
  </si>
  <si>
    <t>機器リストNo.１（数量）</t>
    <rPh sb="0" eb="2">
      <t>キキ</t>
    </rPh>
    <rPh sb="10" eb="12">
      <t>スウリョウ</t>
    </rPh>
    <phoneticPr fontId="3"/>
  </si>
  <si>
    <t>機器リストNo.１（設置場所住所）</t>
    <rPh sb="0" eb="2">
      <t>キキ</t>
    </rPh>
    <rPh sb="10" eb="12">
      <t>セッチ</t>
    </rPh>
    <rPh sb="12" eb="14">
      <t>バショ</t>
    </rPh>
    <rPh sb="14" eb="16">
      <t>ジュウショ</t>
    </rPh>
    <phoneticPr fontId="3"/>
  </si>
  <si>
    <t>機器リストNo.１（既存改造の有無）</t>
    <rPh sb="0" eb="2">
      <t>キキ</t>
    </rPh>
    <rPh sb="10" eb="12">
      <t>キゾン</t>
    </rPh>
    <rPh sb="12" eb="14">
      <t>カイゾウ</t>
    </rPh>
    <rPh sb="15" eb="17">
      <t>ウム</t>
    </rPh>
    <phoneticPr fontId="3"/>
  </si>
  <si>
    <t>機器リストNo.2（設備種別の中項目）</t>
  </si>
  <si>
    <t>機器リストNo.2（設備種別の小項目）</t>
  </si>
  <si>
    <t>機器リストNo.2（設備名称）</t>
  </si>
  <si>
    <t>機器リストNo.2（メーカー）</t>
  </si>
  <si>
    <t>機器リストNo.2（型式）</t>
  </si>
  <si>
    <t>機器リストNo.2（数量）</t>
  </si>
  <si>
    <t>機器リストNo.2（設置場所住所）</t>
  </si>
  <si>
    <t>機器リストNo.2（既存改造の有無）</t>
  </si>
  <si>
    <t>機器リストNo.3（設備種別の中項目）</t>
  </si>
  <si>
    <t>機器リストNo.3（設備種別の小項目）</t>
  </si>
  <si>
    <t>機器リストNo.3（設備名称）</t>
  </si>
  <si>
    <t>機器リストNo.3（メーカー）</t>
  </si>
  <si>
    <t>機器リストNo.3（型式）</t>
  </si>
  <si>
    <t>機器リストNo.3（数量）</t>
  </si>
  <si>
    <t>機器リストNo.3（設置場所住所）</t>
  </si>
  <si>
    <t>機器リストNo.3（既存改造の有無）</t>
  </si>
  <si>
    <t>機器リストNo.4（設備種別の中項目）</t>
  </si>
  <si>
    <t>機器リストNo.4（設備種別の小項目）</t>
  </si>
  <si>
    <t>機器リストNo.4（設備名称）</t>
  </si>
  <si>
    <t>機器リストNo.4（メーカー）</t>
  </si>
  <si>
    <t>機器リストNo.4（型式）</t>
  </si>
  <si>
    <t>機器リストNo.4（数量）</t>
  </si>
  <si>
    <t>機器リストNo.4（設置場所住所）</t>
  </si>
  <si>
    <t>機器リストNo.4（既存改造の有無）</t>
  </si>
  <si>
    <t>機器リストNo.5（設備種別の中項目）</t>
  </si>
  <si>
    <t>機器リストNo.5（設備種別の小項目）</t>
  </si>
  <si>
    <t>機器リストNo.5（設備名称）</t>
  </si>
  <si>
    <t>機器リストNo.5（メーカー）</t>
  </si>
  <si>
    <t>機器リストNo.5（型式）</t>
  </si>
  <si>
    <t>機器リストNo.5（数量）</t>
  </si>
  <si>
    <t>機器リストNo.5（設置場所住所）</t>
  </si>
  <si>
    <t>機器リストNo.5（既存改造の有無）</t>
  </si>
  <si>
    <t>機器リストNo.6（設備種別の中項目）</t>
  </si>
  <si>
    <t>機器リストNo.6（設備種別の小項目）</t>
  </si>
  <si>
    <t>機器リストNo.6（設備名称）</t>
  </si>
  <si>
    <t>機器リストNo.6（メーカー）</t>
  </si>
  <si>
    <t>機器リストNo.6（型式）</t>
  </si>
  <si>
    <t>機器リストNo.6（数量）</t>
  </si>
  <si>
    <t>機器リストNo.6（設置場所住所）</t>
  </si>
  <si>
    <t>機器リストNo.6（既存改造の有無）</t>
  </si>
  <si>
    <t>機器リストNo.7（設備種別の中項目）</t>
  </si>
  <si>
    <t>機器リストNo.7（設備種別の小項目）</t>
  </si>
  <si>
    <t>機器リストNo.7（設備名称）</t>
  </si>
  <si>
    <t>機器リストNo.7（メーカー）</t>
  </si>
  <si>
    <t>機器リストNo.7（型式）</t>
  </si>
  <si>
    <t>機器リストNo.7（数量）</t>
  </si>
  <si>
    <t>機器リストNo.7（設置場所住所）</t>
  </si>
  <si>
    <t>機器リストNo.7（既存改造の有無）</t>
  </si>
  <si>
    <t>機器リストNo.8（設備種別の中項目）</t>
  </si>
  <si>
    <t>機器リストNo.8（設備種別の小項目）</t>
  </si>
  <si>
    <t>機器リストNo.8（設備名称）</t>
  </si>
  <si>
    <t>機器リストNo.8（メーカー）</t>
  </si>
  <si>
    <t>機器リストNo.8（型式）</t>
  </si>
  <si>
    <t>機器リストNo.8（数量）</t>
  </si>
  <si>
    <t>機器リストNo.8（設置場所住所）</t>
  </si>
  <si>
    <t>機器リストNo.8（既存改造の有無）</t>
  </si>
  <si>
    <t>機器リストNo.9（設備種別の中項目）</t>
  </si>
  <si>
    <t>機器リストNo.9（設備種別の小項目）</t>
  </si>
  <si>
    <t>機器リストNo.9（設備名称）</t>
  </si>
  <si>
    <t>機器リストNo.9（メーカー）</t>
  </si>
  <si>
    <t>機器リストNo.9（型式）</t>
  </si>
  <si>
    <t>機器リストNo.9（数量）</t>
  </si>
  <si>
    <t>機器リストNo.9（設置場所住所）</t>
  </si>
  <si>
    <t>機器リストNo.9（既存改造の有無）</t>
  </si>
  <si>
    <t>機器リストNo.10（設備種別の中項目）</t>
  </si>
  <si>
    <t>機器リストNo.10（設備種別の小項目）</t>
  </si>
  <si>
    <t>機器リストNo.10（設備名称）</t>
  </si>
  <si>
    <t>機器リストNo.10（メーカー）</t>
  </si>
  <si>
    <t>機器リストNo.10（型式）</t>
  </si>
  <si>
    <t>機器リストNo.10（数量）</t>
  </si>
  <si>
    <t>機器リストNo.10（設置場所住所）</t>
  </si>
  <si>
    <t>機器リストNo.10（既存改造の有無）</t>
  </si>
  <si>
    <t>機器リストNo.11（設備種別の中項目）</t>
  </si>
  <si>
    <t>機器リストNo.11（設備種別の小項目）</t>
  </si>
  <si>
    <t>機器リストNo.11（設備名称）</t>
  </si>
  <si>
    <t>機器リストNo.11（メーカー）</t>
  </si>
  <si>
    <t>機器リストNo.11（型式）</t>
  </si>
  <si>
    <t>機器リストNo.11（数量）</t>
  </si>
  <si>
    <t>機器リストNo.11（設置場所住所）</t>
  </si>
  <si>
    <t>機器リストNo.11（既存改造の有無）</t>
  </si>
  <si>
    <t>機器リストNo.12（設備種別の中項目）</t>
  </si>
  <si>
    <t>機器リストNo.12（設備種別の小項目）</t>
  </si>
  <si>
    <t>機器リストNo.12（設備名称）</t>
  </si>
  <si>
    <t>機器リストNo.12（メーカー）</t>
  </si>
  <si>
    <t>機器リストNo.12（型式）</t>
  </si>
  <si>
    <t>機器リストNo.12（数量）</t>
  </si>
  <si>
    <t>機器リストNo.12（設置場所住所）</t>
  </si>
  <si>
    <t>機器リストNo.12（既存改造の有無）</t>
  </si>
  <si>
    <t>機器リストNo.13（設備種別の中項目）</t>
  </si>
  <si>
    <t>機器リストNo.13（設備種別の小項目）</t>
  </si>
  <si>
    <t>機器リストNo.13（設備名称）</t>
  </si>
  <si>
    <t>機器リストNo.13（メーカー）</t>
  </si>
  <si>
    <t>機器リストNo.13（型式）</t>
  </si>
  <si>
    <t>機器リストNo.13（数量）</t>
  </si>
  <si>
    <t>機器リストNo.13（設置場所住所）</t>
  </si>
  <si>
    <t>機器リストNo.13（既存改造の有無）</t>
  </si>
  <si>
    <t>機器リストNo.14（設備種別の中項目）</t>
  </si>
  <si>
    <t>機器リストNo.14（設備種別の小項目）</t>
  </si>
  <si>
    <t>機器リストNo.14（設備名称）</t>
  </si>
  <si>
    <t>機器リストNo.14（メーカー）</t>
  </si>
  <si>
    <t>機器リストNo.14（型式）</t>
  </si>
  <si>
    <t>機器リストNo.14（数量）</t>
  </si>
  <si>
    <t>機器リストNo.14（設置場所住所）</t>
  </si>
  <si>
    <t>機器リストNo.14（既存改造の有無）</t>
  </si>
  <si>
    <t>機器リストNo.15（設備種別の中項目）</t>
  </si>
  <si>
    <t>機器リストNo.15（設備種別の小項目）</t>
  </si>
  <si>
    <t>機器リストNo.15（設備名称）</t>
  </si>
  <si>
    <t>機器リストNo.15（メーカー）</t>
  </si>
  <si>
    <t>機器リストNo.15（型式）</t>
  </si>
  <si>
    <t>機器リストNo.15（数量）</t>
  </si>
  <si>
    <t>機器リストNo.15（設置場所住所）</t>
  </si>
  <si>
    <t>機器リストNo.15（既存改造の有無）</t>
  </si>
  <si>
    <t>機器リストNo.16（設備種別の中項目）</t>
  </si>
  <si>
    <t>機器リストNo.16（設備種別の小項目）</t>
  </si>
  <si>
    <t>機器リストNo.16（設備名称）</t>
  </si>
  <si>
    <t>機器リストNo.16（メーカー）</t>
  </si>
  <si>
    <t>機器リストNo.16（型式）</t>
  </si>
  <si>
    <t>機器リストNo.16（数量）</t>
  </si>
  <si>
    <t>機器リストNo.16（設置場所住所）</t>
  </si>
  <si>
    <t>機器リストNo.16（既存改造の有無）</t>
  </si>
  <si>
    <t>機器リストNo.17（設備種別の中項目）</t>
  </si>
  <si>
    <t>機器リストNo.17（設備種別の小項目）</t>
  </si>
  <si>
    <t>機器リストNo.17（設備名称）</t>
  </si>
  <si>
    <t>機器リストNo.17（メーカー）</t>
  </si>
  <si>
    <t>機器リストNo.17（型式）</t>
  </si>
  <si>
    <t>機器リストNo.17（数量）</t>
  </si>
  <si>
    <t>機器リストNo.17（設置場所住所）</t>
  </si>
  <si>
    <t>機器リストNo.17（既存改造の有無）</t>
  </si>
  <si>
    <t>機器リストNo.18（設備種別の中項目）</t>
  </si>
  <si>
    <t>機器リストNo.18（設備種別の小項目）</t>
  </si>
  <si>
    <t>機器リストNo.18（設備名称）</t>
  </si>
  <si>
    <t>機器リストNo.18（メーカー）</t>
  </si>
  <si>
    <t>機器リストNo.18（型式）</t>
  </si>
  <si>
    <t>機器リストNo.18（数量）</t>
  </si>
  <si>
    <t>機器リストNo.18（設置場所住所）</t>
  </si>
  <si>
    <t>機器リストNo.18（既存改造の有無）</t>
  </si>
  <si>
    <t>機器リストNo.19（設備種別の中項目）</t>
  </si>
  <si>
    <t>機器リストNo.19（設備種別の小項目）</t>
  </si>
  <si>
    <t>機器リストNo.19（設備名称）</t>
  </si>
  <si>
    <t>機器リストNo.19（メーカー）</t>
  </si>
  <si>
    <t>機器リストNo.19（型式）</t>
  </si>
  <si>
    <t>機器リストNo.19（数量）</t>
  </si>
  <si>
    <t>機器リストNo.19（設置場所住所）</t>
  </si>
  <si>
    <t>機器リストNo.19（既存改造の有無）</t>
  </si>
  <si>
    <t>機器リストNo.20（設備種別の中項目）</t>
  </si>
  <si>
    <t>機器リストNo.20（設備種別の小項目）</t>
  </si>
  <si>
    <t>機器リストNo.20（設備名称）</t>
  </si>
  <si>
    <t>機器リストNo.20（メーカー）</t>
  </si>
  <si>
    <t>機器リストNo.20（型式）</t>
  </si>
  <si>
    <t>機器リストNo.20（数量）</t>
  </si>
  <si>
    <t>機器リストNo.20（設置場所住所）</t>
  </si>
  <si>
    <t>機器リストNo.20（既存改造の有無）</t>
  </si>
  <si>
    <t>機器リストNo.21（設備種別の中項目）</t>
  </si>
  <si>
    <t>機器リストNo.21（設備種別の小項目）</t>
  </si>
  <si>
    <t>機器リストNo.21（設備名称）</t>
  </si>
  <si>
    <t>機器リストNo.21（メーカー）</t>
  </si>
  <si>
    <t>機器リストNo.21（型式）</t>
  </si>
  <si>
    <t>機器リストNo.21（数量）</t>
  </si>
  <si>
    <t>機器リストNo.21（設置場所住所）</t>
  </si>
  <si>
    <t>機器リストNo.21（既存改造の有無）</t>
  </si>
  <si>
    <t>機器リストNo.22（設備種別の中項目）</t>
  </si>
  <si>
    <t>機器リストNo.22（設備種別の小項目）</t>
  </si>
  <si>
    <t>機器リストNo.22（設備名称）</t>
  </si>
  <si>
    <t>機器リストNo.22（メーカー）</t>
  </si>
  <si>
    <t>機器リストNo.22（型式）</t>
  </si>
  <si>
    <t>機器リストNo.22（数量）</t>
  </si>
  <si>
    <t>機器リストNo.22（設置場所住所）</t>
  </si>
  <si>
    <t>機器リストNo.22（既存改造の有無）</t>
  </si>
  <si>
    <t>機器リストNo.23（設備種別の中項目）</t>
  </si>
  <si>
    <t>機器リストNo.23（設備種別の小項目）</t>
  </si>
  <si>
    <t>機器リストNo.23（設備名称）</t>
  </si>
  <si>
    <t>機器リストNo.23（メーカー）</t>
  </si>
  <si>
    <t>機器リストNo.23（型式）</t>
  </si>
  <si>
    <t>機器リストNo.23（数量）</t>
  </si>
  <si>
    <t>機器リストNo.23（設置場所住所）</t>
  </si>
  <si>
    <t>機器リストNo.23（既存改造の有無）</t>
  </si>
  <si>
    <t>機器リストNo.24（設備種別の中項目）</t>
  </si>
  <si>
    <t>機器リストNo.24（設備種別の小項目）</t>
  </si>
  <si>
    <t>機器リストNo.24（設備名称）</t>
  </si>
  <si>
    <t>機器リストNo.24（メーカー）</t>
  </si>
  <si>
    <t>機器リストNo.24（型式）</t>
  </si>
  <si>
    <t>機器リストNo.24（数量）</t>
  </si>
  <si>
    <t>機器リストNo.24（設置場所住所）</t>
  </si>
  <si>
    <t>機器リストNo.24（既存改造の有無）</t>
  </si>
  <si>
    <t>機器リストNo.25（設備種別の中項目）</t>
  </si>
  <si>
    <t>機器リストNo.25（設備種別の小項目）</t>
  </si>
  <si>
    <t>機器リストNo.25（設備名称）</t>
  </si>
  <si>
    <t>機器リストNo.25（メーカー）</t>
  </si>
  <si>
    <t>機器リストNo.25（型式）</t>
  </si>
  <si>
    <t>機器リストNo.25（数量）</t>
  </si>
  <si>
    <t>機器リストNo.25（設置場所住所）</t>
  </si>
  <si>
    <t>機器リストNo.25（既存改造の有無）</t>
  </si>
  <si>
    <t>機器リストNo.26（設備種別の中項目）</t>
  </si>
  <si>
    <t>機器リストNo.26（設備種別の小項目）</t>
  </si>
  <si>
    <t>機器リストNo.26（設備名称）</t>
  </si>
  <si>
    <t>機器リストNo.26（メーカー）</t>
  </si>
  <si>
    <t>機器リストNo.26（型式）</t>
  </si>
  <si>
    <t>機器リストNo.26（数量）</t>
  </si>
  <si>
    <t>機器リストNo.26（設置場所住所）</t>
  </si>
  <si>
    <t>機器リストNo.26（既存改造の有無）</t>
  </si>
  <si>
    <t>機器リストNo.27（設備種別の中項目）</t>
  </si>
  <si>
    <t>機器リストNo.27（設備種別の小項目）</t>
  </si>
  <si>
    <t>機器リストNo.27（設備名称）</t>
  </si>
  <si>
    <t>機器リストNo.27（メーカー）</t>
  </si>
  <si>
    <t>機器リストNo.27（型式）</t>
  </si>
  <si>
    <t>機器リストNo.27（数量）</t>
  </si>
  <si>
    <t>機器リストNo.27（設置場所住所）</t>
  </si>
  <si>
    <t>機器リストNo.27（既存改造の有無）</t>
  </si>
  <si>
    <t>機器リストNo.28（設備種別の中項目）</t>
  </si>
  <si>
    <t>機器リストNo.28（設備種別の小項目）</t>
  </si>
  <si>
    <t>機器リストNo.28（設備名称）</t>
  </si>
  <si>
    <t>機器リストNo.28（メーカー）</t>
  </si>
  <si>
    <t>機器リストNo.28（型式）</t>
  </si>
  <si>
    <t>機器リストNo.28（数量）</t>
  </si>
  <si>
    <t>機器リストNo.28（設置場所住所）</t>
  </si>
  <si>
    <t>機器リストNo.28（既存改造の有無）</t>
  </si>
  <si>
    <t>機器リストNo.29（設備種別の中項目）</t>
  </si>
  <si>
    <t>機器リストNo.29（設備種別の小項目）</t>
  </si>
  <si>
    <t>機器リストNo.29（設備名称）</t>
  </si>
  <si>
    <t>機器リストNo.29（メーカー）</t>
  </si>
  <si>
    <t>機器リストNo.29（型式）</t>
  </si>
  <si>
    <t>機器リストNo.29（数量）</t>
  </si>
  <si>
    <t>機器リストNo.29（設置場所住所）</t>
  </si>
  <si>
    <t>機器リストNo.29（既存改造の有無）</t>
  </si>
  <si>
    <t>機器リストNo.30（設備種別の中項目）</t>
  </si>
  <si>
    <t>機器リストNo.30（設備種別の小項目）</t>
  </si>
  <si>
    <t>機器リストNo.30（設備名称）</t>
  </si>
  <si>
    <t>機器リストNo.30（メーカー）</t>
  </si>
  <si>
    <t>機器リストNo.30（型式）</t>
  </si>
  <si>
    <t>機器リストNo.30（数量）</t>
  </si>
  <si>
    <t>機器リストNo.30（設置場所住所）</t>
  </si>
  <si>
    <t>機器リストNo.30（既存改造の有無）</t>
  </si>
  <si>
    <t>証明書提出日</t>
    <rPh sb="0" eb="3">
      <t>ショウメイショ</t>
    </rPh>
    <rPh sb="3" eb="5">
      <t>テイシュツ</t>
    </rPh>
    <rPh sb="5" eb="6">
      <t>ビ</t>
    </rPh>
    <phoneticPr fontId="4"/>
  </si>
  <si>
    <t>地方公共団体名</t>
  </si>
  <si>
    <t>役職</t>
  </si>
  <si>
    <t>首長名</t>
  </si>
  <si>
    <t>補助事業者①</t>
    <rPh sb="0" eb="2">
      <t>ホジョ</t>
    </rPh>
    <rPh sb="2" eb="4">
      <t>ジギョウ</t>
    </rPh>
    <rPh sb="4" eb="5">
      <t>シャ</t>
    </rPh>
    <phoneticPr fontId="3"/>
  </si>
  <si>
    <t>再エネ発電設備①（再エネ発電設備の種別）</t>
    <rPh sb="0" eb="1">
      <t>サイ</t>
    </rPh>
    <rPh sb="3" eb="5">
      <t>ハツデン</t>
    </rPh>
    <rPh sb="5" eb="7">
      <t>セツビ</t>
    </rPh>
    <phoneticPr fontId="3"/>
  </si>
  <si>
    <t>再エネ発電設備①（a.再エネ発電設備の出力）</t>
    <rPh sb="0" eb="1">
      <t>サイ</t>
    </rPh>
    <rPh sb="3" eb="5">
      <t>ハツデン</t>
    </rPh>
    <rPh sb="5" eb="7">
      <t>セツビ</t>
    </rPh>
    <phoneticPr fontId="3"/>
  </si>
  <si>
    <t>再エネ発電設備①（b.電力変換装置出力）</t>
    <rPh sb="0" eb="1">
      <t>サイ</t>
    </rPh>
    <rPh sb="3" eb="5">
      <t>ハツデン</t>
    </rPh>
    <rPh sb="5" eb="7">
      <t>セツビ</t>
    </rPh>
    <phoneticPr fontId="3"/>
  </si>
  <si>
    <t>再エネ発電設備①（再エネ発電設備の出力
（a,b低い値））</t>
    <rPh sb="0" eb="1">
      <t>サイ</t>
    </rPh>
    <rPh sb="3" eb="5">
      <t>ハツデン</t>
    </rPh>
    <rPh sb="5" eb="7">
      <t>セツビ</t>
    </rPh>
    <phoneticPr fontId="3"/>
  </si>
  <si>
    <t>再エネ発電設備①（FIT認定の有無）</t>
    <rPh sb="0" eb="1">
      <t>サイ</t>
    </rPh>
    <rPh sb="3" eb="5">
      <t>ハツデン</t>
    </rPh>
    <rPh sb="5" eb="7">
      <t>セツビ</t>
    </rPh>
    <phoneticPr fontId="3"/>
  </si>
  <si>
    <t>再エネ発電設備①（非常時の供給出力）</t>
    <rPh sb="0" eb="1">
      <t>サイ</t>
    </rPh>
    <rPh sb="3" eb="5">
      <t>ハツデン</t>
    </rPh>
    <rPh sb="5" eb="7">
      <t>セツビ</t>
    </rPh>
    <phoneticPr fontId="3"/>
  </si>
  <si>
    <t>再エネ発電設備①（熱供給能力）</t>
    <rPh sb="0" eb="1">
      <t>サイ</t>
    </rPh>
    <rPh sb="3" eb="5">
      <t>ハツデン</t>
    </rPh>
    <rPh sb="5" eb="7">
      <t>セツビ</t>
    </rPh>
    <phoneticPr fontId="3"/>
  </si>
  <si>
    <t>再エネ発電設備①（バイオマス依存率）</t>
    <rPh sb="0" eb="1">
      <t>サイ</t>
    </rPh>
    <rPh sb="3" eb="5">
      <t>ハツデン</t>
    </rPh>
    <rPh sb="5" eb="7">
      <t>セツビ</t>
    </rPh>
    <phoneticPr fontId="3"/>
  </si>
  <si>
    <t>再エネ発電設備②（再エネ発電設備の種別）</t>
    <rPh sb="0" eb="1">
      <t>サイ</t>
    </rPh>
    <rPh sb="3" eb="5">
      <t>ハツデン</t>
    </rPh>
    <rPh sb="5" eb="7">
      <t>セツビ</t>
    </rPh>
    <phoneticPr fontId="3"/>
  </si>
  <si>
    <t>再エネ発電設備②（a.再エネ発電設備の出力）</t>
    <rPh sb="0" eb="1">
      <t>サイ</t>
    </rPh>
    <rPh sb="3" eb="5">
      <t>ハツデン</t>
    </rPh>
    <rPh sb="5" eb="7">
      <t>セツビ</t>
    </rPh>
    <phoneticPr fontId="3"/>
  </si>
  <si>
    <t>再エネ発電設備②（b.電力変換装置出力）</t>
    <rPh sb="0" eb="1">
      <t>サイ</t>
    </rPh>
    <rPh sb="3" eb="5">
      <t>ハツデン</t>
    </rPh>
    <rPh sb="5" eb="7">
      <t>セツビ</t>
    </rPh>
    <phoneticPr fontId="3"/>
  </si>
  <si>
    <t>再エネ発電設備②（再エネ発電設備の出力
（a,b低い値））</t>
    <rPh sb="0" eb="1">
      <t>サイ</t>
    </rPh>
    <rPh sb="3" eb="5">
      <t>ハツデン</t>
    </rPh>
    <rPh sb="5" eb="7">
      <t>セツビ</t>
    </rPh>
    <phoneticPr fontId="3"/>
  </si>
  <si>
    <t>再エネ発電設備②（FIT認定の有無）</t>
    <rPh sb="0" eb="1">
      <t>サイ</t>
    </rPh>
    <rPh sb="3" eb="5">
      <t>ハツデン</t>
    </rPh>
    <rPh sb="5" eb="7">
      <t>セツビ</t>
    </rPh>
    <phoneticPr fontId="3"/>
  </si>
  <si>
    <t>再エネ発電設備②（非常時の供給出力）</t>
    <rPh sb="0" eb="1">
      <t>サイ</t>
    </rPh>
    <rPh sb="3" eb="5">
      <t>ハツデン</t>
    </rPh>
    <rPh sb="5" eb="7">
      <t>セツビ</t>
    </rPh>
    <phoneticPr fontId="3"/>
  </si>
  <si>
    <t>再エネ発電設備②（熱供給能力）</t>
    <rPh sb="0" eb="1">
      <t>サイ</t>
    </rPh>
    <rPh sb="3" eb="5">
      <t>ハツデン</t>
    </rPh>
    <rPh sb="5" eb="7">
      <t>セツビ</t>
    </rPh>
    <phoneticPr fontId="3"/>
  </si>
  <si>
    <t>再エネ発電設備②（バイオマス依存率）</t>
    <rPh sb="0" eb="1">
      <t>サイ</t>
    </rPh>
    <rPh sb="3" eb="5">
      <t>ハツデン</t>
    </rPh>
    <rPh sb="5" eb="7">
      <t>セツビ</t>
    </rPh>
    <phoneticPr fontId="3"/>
  </si>
  <si>
    <t>蓄電システム（蓄電池の種類）</t>
    <rPh sb="0" eb="2">
      <t>チクデン</t>
    </rPh>
    <phoneticPr fontId="3"/>
  </si>
  <si>
    <t>蓄電システム（蓄電池の種類（その他））</t>
    <rPh sb="0" eb="2">
      <t>チクデン</t>
    </rPh>
    <phoneticPr fontId="3"/>
  </si>
  <si>
    <t>蓄電システム（蓄電容量）</t>
    <rPh sb="0" eb="2">
      <t>チクデン</t>
    </rPh>
    <phoneticPr fontId="3"/>
  </si>
  <si>
    <t>蓄電システム（電力変換装置出力）</t>
    <rPh sb="0" eb="2">
      <t>チクデン</t>
    </rPh>
    <phoneticPr fontId="3"/>
  </si>
  <si>
    <t>蓄電システム（非常時の供給出力）</t>
    <rPh sb="0" eb="2">
      <t>チクデン</t>
    </rPh>
    <phoneticPr fontId="3"/>
  </si>
  <si>
    <t>発電設備（発電設備の種別）</t>
    <rPh sb="0" eb="2">
      <t>ハツデン</t>
    </rPh>
    <rPh sb="2" eb="4">
      <t>セツビ</t>
    </rPh>
    <phoneticPr fontId="3"/>
  </si>
  <si>
    <t>発電設備（a.発電設備の出力）</t>
    <rPh sb="0" eb="2">
      <t>ハツデン</t>
    </rPh>
    <rPh sb="2" eb="4">
      <t>セツビ</t>
    </rPh>
    <phoneticPr fontId="3"/>
  </si>
  <si>
    <t>発電設備（b.電力変換装置出力）</t>
    <rPh sb="0" eb="2">
      <t>ハツデン</t>
    </rPh>
    <rPh sb="2" eb="4">
      <t>セツビ</t>
    </rPh>
    <phoneticPr fontId="3"/>
  </si>
  <si>
    <t>発電設備（発電設備の出力
（a,b低い値））</t>
    <rPh sb="0" eb="2">
      <t>ハツデン</t>
    </rPh>
    <rPh sb="2" eb="4">
      <t>セツビ</t>
    </rPh>
    <phoneticPr fontId="3"/>
  </si>
  <si>
    <t>発電設備（非常時の供給出力）</t>
    <rPh sb="0" eb="2">
      <t>ハツデン</t>
    </rPh>
    <rPh sb="2" eb="4">
      <t>セツビ</t>
    </rPh>
    <phoneticPr fontId="3"/>
  </si>
  <si>
    <t>発電設備（熱供給能力）</t>
    <rPh sb="0" eb="2">
      <t>ハツデン</t>
    </rPh>
    <rPh sb="2" eb="4">
      <t>セツビ</t>
    </rPh>
    <phoneticPr fontId="3"/>
  </si>
  <si>
    <t>地域マイクログリッドに供給される出力及び電力量の根拠書類</t>
  </si>
  <si>
    <t>供給設備No.1（設備種別）</t>
  </si>
  <si>
    <t>供給設備No.1（名称）</t>
  </si>
  <si>
    <t>供給設備No.1（補助対象有無）</t>
  </si>
  <si>
    <t>供給設備No.1（定格出力）</t>
  </si>
  <si>
    <t>供給設備No.1（平常時出力）</t>
  </si>
  <si>
    <t>供給設備No.1（平常時電力量）</t>
  </si>
  <si>
    <t>供給設備No.1（非常時出力）</t>
  </si>
  <si>
    <t>供給設備No.1（非常時電力量）</t>
  </si>
  <si>
    <t>供給設備No.2（設備種別）</t>
  </si>
  <si>
    <t>供給設備No.2（名称）</t>
  </si>
  <si>
    <t>供給設備No.2（補助対象有無）</t>
  </si>
  <si>
    <t>供給設備No.2（定格出力）</t>
  </si>
  <si>
    <t>供給設備No.2（平常時出力）</t>
  </si>
  <si>
    <t>供給設備No.2（平常時電力量）</t>
  </si>
  <si>
    <t>供給設備No.2（非常時出力）</t>
  </si>
  <si>
    <t>供給設備No.2（非常時電力量）</t>
  </si>
  <si>
    <t>供給設備No.3（設備種別）</t>
  </si>
  <si>
    <t>供給設備No.3（名称）</t>
  </si>
  <si>
    <t>供給設備No.3（補助対象有無）</t>
  </si>
  <si>
    <t>供給設備No.3（定格出力）</t>
  </si>
  <si>
    <t>供給設備No.3（平常時出力）</t>
  </si>
  <si>
    <t>供給設備No.3（平常時電力量）</t>
  </si>
  <si>
    <t>供給設備No.3（非常時出力）</t>
  </si>
  <si>
    <t>供給設備No.3（非常時電力量）</t>
  </si>
  <si>
    <t>供給設備No.4（設備種別）</t>
  </si>
  <si>
    <t>供給設備No.4（名称）</t>
  </si>
  <si>
    <t>供給設備No.4（補助対象有無）</t>
  </si>
  <si>
    <t>供給設備No.4（定格出力）</t>
  </si>
  <si>
    <t>供給設備No.4（平常時出力）</t>
  </si>
  <si>
    <t>供給設備No.4（平常時電力量）</t>
  </si>
  <si>
    <t>供給設備No.4（非常時出力）</t>
  </si>
  <si>
    <t>供給設備No.4（非常時電力量）</t>
  </si>
  <si>
    <t>供給設備No.5（設備種別）</t>
  </si>
  <si>
    <t>供給設備No.5（名称）</t>
  </si>
  <si>
    <t>供給設備No.5（補助対象有無）</t>
  </si>
  <si>
    <t>供給設備No.5（定格出力）</t>
  </si>
  <si>
    <t>供給設備No.5（平常時出力）</t>
  </si>
  <si>
    <t>供給設備No.5（平常時電力量）</t>
  </si>
  <si>
    <t>供給設備No.5（非常時出力）</t>
  </si>
  <si>
    <t>供給設備No.5（非常時電力量）</t>
  </si>
  <si>
    <t>供給設備No.6（設備種別）</t>
  </si>
  <si>
    <t>供給設備No.6（名称）</t>
  </si>
  <si>
    <t>供給設備No.6（補助対象有無）</t>
  </si>
  <si>
    <t>供給設備No.6（定格出力）</t>
  </si>
  <si>
    <t>供給設備No.6（平常時出力）</t>
  </si>
  <si>
    <t>供給設備No.6（平常時電力量）</t>
  </si>
  <si>
    <t>供給設備No.6（非常時出力）</t>
  </si>
  <si>
    <t>供給設備No.6（非常時電力量）</t>
  </si>
  <si>
    <t>供給設備No.7（設備種別）</t>
  </si>
  <si>
    <t>供給設備No.7（名称）</t>
  </si>
  <si>
    <t>供給設備No.7（補助対象有無）</t>
  </si>
  <si>
    <t>供給設備No.7（定格出力）</t>
  </si>
  <si>
    <t>供給設備No.7（平常時出力）</t>
  </si>
  <si>
    <t>供給設備No.7（平常時電力量）</t>
  </si>
  <si>
    <t>供給設備No.7（非常時出力）</t>
  </si>
  <si>
    <t>供給設備No.7（非常時電力量）</t>
  </si>
  <si>
    <t>供給設備No.8（設備種別）</t>
  </si>
  <si>
    <t>供給設備No.8（名称）</t>
  </si>
  <si>
    <t>供給設備No.8（補助対象有無）</t>
  </si>
  <si>
    <t>供給設備No.8（定格出力）</t>
  </si>
  <si>
    <t>供給設備No.8（平常時出力）</t>
  </si>
  <si>
    <t>供給設備No.8（平常時電力量）</t>
  </si>
  <si>
    <t>供給設備No.8（非常時出力）</t>
  </si>
  <si>
    <t>供給設備No.8（非常時電力量）</t>
  </si>
  <si>
    <t>供給設備No.9（設備種別）</t>
  </si>
  <si>
    <t>供給設備No.9（名称）</t>
  </si>
  <si>
    <t>供給設備No.9（補助対象有無）</t>
  </si>
  <si>
    <t>供給設備No.9（定格出力）</t>
  </si>
  <si>
    <t>供給設備No.9（平常時出力）</t>
  </si>
  <si>
    <t>供給設備No.9（平常時電力量）</t>
  </si>
  <si>
    <t>供給設備No.9（非常時出力）</t>
  </si>
  <si>
    <t>供給設備No.9（非常時電力量）</t>
  </si>
  <si>
    <t>供給設備No.10（設備種別）</t>
  </si>
  <si>
    <t>供給設備No.10（名称）</t>
  </si>
  <si>
    <t>供給設備No.10（補助対象有無）</t>
  </si>
  <si>
    <t>供給設備No.10（定格出力）</t>
  </si>
  <si>
    <t>供給設備No.10（平常時出力）</t>
  </si>
  <si>
    <t>供給設備No.10（平常時電力量）</t>
  </si>
  <si>
    <t>供給設備No.10（非常時出力）</t>
  </si>
  <si>
    <t>供給設備No.10（非常時電力量）</t>
  </si>
  <si>
    <t>供給設備No.11（設備種別）</t>
  </si>
  <si>
    <t>供給設備No.11（名称）</t>
  </si>
  <si>
    <t>供給設備No.11（補助対象有無）</t>
  </si>
  <si>
    <t>供給設備No.11（定格出力）</t>
  </si>
  <si>
    <t>供給設備No.11（平常時出力）</t>
  </si>
  <si>
    <t>供給設備No.11（平常時電力量）</t>
  </si>
  <si>
    <t>供給設備No.11（非常時出力）</t>
  </si>
  <si>
    <t>供給設備No.11（非常時電力量）</t>
  </si>
  <si>
    <t>供給設備No.12（設備種別）</t>
  </si>
  <si>
    <t>供給設備No.12（名称）</t>
  </si>
  <si>
    <t>供給設備No.12（補助対象有無）</t>
  </si>
  <si>
    <t>供給設備No.12（定格出力）</t>
  </si>
  <si>
    <t>供給設備No.12（平常時出力）</t>
  </si>
  <si>
    <t>供給設備No.12（平常時電力量）</t>
  </si>
  <si>
    <t>供給設備No.12（非常時出力）</t>
  </si>
  <si>
    <t>供給設備No.12（非常時電力量）</t>
  </si>
  <si>
    <t>供給設備No.13（設備種別）</t>
  </si>
  <si>
    <t>供給設備No.13（名称）</t>
  </si>
  <si>
    <t>供給設備No.13（補助対象有無）</t>
  </si>
  <si>
    <t>供給設備No.13（定格出力）</t>
  </si>
  <si>
    <t>供給設備No.13（平常時出力）</t>
  </si>
  <si>
    <t>供給設備No.13（平常時電力量）</t>
  </si>
  <si>
    <t>供給設備No.13（非常時出力）</t>
  </si>
  <si>
    <t>供給設備No.13（非常時電力量）</t>
  </si>
  <si>
    <t>供給設備No.14（設備種別）</t>
  </si>
  <si>
    <t>供給設備No.14（名称）</t>
  </si>
  <si>
    <t>供給設備No.14（補助対象有無）</t>
  </si>
  <si>
    <t>供給設備No.14（定格出力）</t>
  </si>
  <si>
    <t>供給設備No.14（平常時出力）</t>
  </si>
  <si>
    <t>供給設備No.14（平常時電力量）</t>
  </si>
  <si>
    <t>供給設備No.14（非常時出力）</t>
  </si>
  <si>
    <t>供給設備No.14（非常時電力量）</t>
  </si>
  <si>
    <t>供給設備No.15（設備種別）</t>
  </si>
  <si>
    <t>供給設備No.15（名称）</t>
  </si>
  <si>
    <t>供給設備No.15（補助対象有無）</t>
  </si>
  <si>
    <t>供給設備No.15（定格出力）</t>
  </si>
  <si>
    <t>供給設備No.15（平常時出力）</t>
  </si>
  <si>
    <t>供給設備No.15（平常時電力量）</t>
  </si>
  <si>
    <t>供給設備No.15（非常時出力）</t>
  </si>
  <si>
    <t>供給設備No.15（非常時電力量）</t>
  </si>
  <si>
    <t>供給設備No.16（設備種別）</t>
  </si>
  <si>
    <t>供給設備No.16（名称）</t>
  </si>
  <si>
    <t>供給設備No.16（補助対象有無）</t>
  </si>
  <si>
    <t>供給設備No.16（定格出力）</t>
  </si>
  <si>
    <t>供給設備No.16（平常時出力）</t>
  </si>
  <si>
    <t>供給設備No.16（平常時電力量）</t>
  </si>
  <si>
    <t>供給設備No.16（非常時出力）</t>
  </si>
  <si>
    <t>供給設備No.16（非常時電力量）</t>
  </si>
  <si>
    <t>供給設備No.17（設備種別）</t>
  </si>
  <si>
    <t>供給設備No.17（名称）</t>
  </si>
  <si>
    <t>供給設備No.17（補助対象有無）</t>
  </si>
  <si>
    <t>供給設備No.17（定格出力）</t>
  </si>
  <si>
    <t>供給設備No.17（平常時出力）</t>
  </si>
  <si>
    <t>供給設備No.17（平常時電力量）</t>
  </si>
  <si>
    <t>供給設備No.17（非常時出力）</t>
  </si>
  <si>
    <t>供給設備No.17（非常時電力量）</t>
  </si>
  <si>
    <t>供給設備No.18（設備種別）</t>
  </si>
  <si>
    <t>供給設備No.18（名称）</t>
  </si>
  <si>
    <t>供給設備No.18（補助対象有無）</t>
  </si>
  <si>
    <t>供給設備No.18（定格出力）</t>
  </si>
  <si>
    <t>供給設備No.18（平常時出力）</t>
  </si>
  <si>
    <t>供給設備No.18（平常時電力量）</t>
  </si>
  <si>
    <t>供給設備No.18（非常時出力）</t>
  </si>
  <si>
    <t>供給設備No.18（非常時電力量）</t>
  </si>
  <si>
    <t>供給設備No.19（設備種別）</t>
  </si>
  <si>
    <t>供給設備No.19（名称）</t>
  </si>
  <si>
    <t>供給設備No.19（補助対象有無）</t>
  </si>
  <si>
    <t>供給設備No.19（定格出力）</t>
  </si>
  <si>
    <t>供給設備No.19（平常時出力）</t>
  </si>
  <si>
    <t>供給設備No.19（平常時電力量）</t>
  </si>
  <si>
    <t>供給設備No.19（非常時出力）</t>
  </si>
  <si>
    <t>供給設備No.19（非常時電力量）</t>
  </si>
  <si>
    <t>供給設備No.20（設備種別）</t>
  </si>
  <si>
    <t>供給設備No.20（名称）</t>
  </si>
  <si>
    <t>供給設備No.20（補助対象有無）</t>
  </si>
  <si>
    <t>供給設備No.20（定格出力）</t>
  </si>
  <si>
    <t>供給設備No.20（平常時出力）</t>
  </si>
  <si>
    <t>供給設備No.20（平常時電力量）</t>
  </si>
  <si>
    <t>供給設備No.20（非常時出力）</t>
  </si>
  <si>
    <t>供給設備No.20（非常時電力量）</t>
  </si>
  <si>
    <t>地域マイクログリッドで必要とされる出力及び電力量の根拠書類</t>
  </si>
  <si>
    <t>需要施設No.1（名称）</t>
  </si>
  <si>
    <t>需要施設No.1（役割）</t>
  </si>
  <si>
    <t>需要施設No.1（非常時の収容人数）</t>
  </si>
  <si>
    <t>需要施設No.1（平常時のMGからの供給有無）</t>
  </si>
  <si>
    <t>需要施設No.1（平常時出力）</t>
  </si>
  <si>
    <t>需要施設No.1（非常時の出力）</t>
  </si>
  <si>
    <t>需要施設No.1（非常時の電力量）</t>
  </si>
  <si>
    <t>需要施設No.1（非常時の必要供給時間）</t>
  </si>
  <si>
    <t>需要施設No.1（非常時に想定される負荷）</t>
  </si>
  <si>
    <t>需要施設No.2（名称）</t>
  </si>
  <si>
    <t>需要施設No.2（役割）</t>
  </si>
  <si>
    <t>需要施設No.2（非常時の収容人数）</t>
  </si>
  <si>
    <t>需要施設No.2（平常時のMGからの供給有無）</t>
  </si>
  <si>
    <t>需要施設No.2（平常時出力）</t>
  </si>
  <si>
    <t>需要施設No.2（非常時の出力）</t>
  </si>
  <si>
    <t>需要施設No.2（非常時の電力量）</t>
  </si>
  <si>
    <t>需要施設No.2（非常時の必要供給時間）</t>
  </si>
  <si>
    <t>需要施設No.2（非常時に想定される負荷）</t>
  </si>
  <si>
    <t>需要施設No.3（名称）</t>
  </si>
  <si>
    <t>需要施設No.3（役割）</t>
  </si>
  <si>
    <t>需要施設No.3（非常時の収容人数）</t>
  </si>
  <si>
    <t>需要施設No.3（平常時のMGからの供給有無）</t>
  </si>
  <si>
    <t>需要施設No.3（平常時出力）</t>
  </si>
  <si>
    <t>需要施設No.3（非常時の出力）</t>
  </si>
  <si>
    <t>需要施設No.3（非常時の電力量）</t>
  </si>
  <si>
    <t>需要施設No.3（非常時の必要供給時間）</t>
  </si>
  <si>
    <t>需要施設No.3（非常時に想定される負荷）</t>
  </si>
  <si>
    <t>需要施設No.4（名称）</t>
  </si>
  <si>
    <t>需要施設No.4（役割）</t>
  </si>
  <si>
    <t>需要施設No.4（非常時の収容人数）</t>
  </si>
  <si>
    <t>需要施設No.4（平常時のMGからの供給有無）</t>
  </si>
  <si>
    <t>需要施設No.4（平常時出力）</t>
  </si>
  <si>
    <t>需要施設No.4（非常時の出力）</t>
  </si>
  <si>
    <t>需要施設No.4（非常時の電力量）</t>
  </si>
  <si>
    <t>需要施設No.4（非常時の必要供給時間）</t>
  </si>
  <si>
    <t>需要施設No.4（非常時に想定される負荷）</t>
  </si>
  <si>
    <t>需要施設No.5（名称）</t>
  </si>
  <si>
    <t>需要施設No.5（役割）</t>
  </si>
  <si>
    <t>需要施設No.5（非常時の収容人数）</t>
  </si>
  <si>
    <t>需要施設No.5（平常時のMGからの供給有無）</t>
  </si>
  <si>
    <t>需要施設No.5（平常時出力）</t>
  </si>
  <si>
    <t>需要施設No.5（非常時の出力）</t>
  </si>
  <si>
    <t>需要施設No.5（非常時の電力量）</t>
  </si>
  <si>
    <t>需要施設No.5（非常時の必要供給時間）</t>
  </si>
  <si>
    <t>需要施設No.5（非常時に想定される負荷）</t>
  </si>
  <si>
    <t>需要施設No.6（名称）</t>
  </si>
  <si>
    <t>需要施設No.6（役割）</t>
  </si>
  <si>
    <t>需要施設No.6（非常時の収容人数）</t>
  </si>
  <si>
    <t>需要施設No.6（平常時のMGからの供給有無）</t>
  </si>
  <si>
    <t>需要施設No.6（平常時出力）</t>
  </si>
  <si>
    <t>需要施設No.6（非常時の出力）</t>
  </si>
  <si>
    <t>需要施設No.6（非常時の電力量）</t>
  </si>
  <si>
    <t>需要施設No.6（非常時の必要供給時間）</t>
  </si>
  <si>
    <t>需要施設No.6（非常時に想定される負荷）</t>
  </si>
  <si>
    <t>需要施設No.7（名称）</t>
  </si>
  <si>
    <t>需要施設No.7（役割）</t>
  </si>
  <si>
    <t>需要施設No.7（非常時の収容人数）</t>
  </si>
  <si>
    <t>需要施設No.7（平常時のMGからの供給有無）</t>
  </si>
  <si>
    <t>需要施設No.7（平常時出力）</t>
  </si>
  <si>
    <t>需要施設No.7（非常時の出力）</t>
  </si>
  <si>
    <t>需要施設No.7（非常時の電力量）</t>
  </si>
  <si>
    <t>需要施設No.7（非常時の必要供給時間）</t>
  </si>
  <si>
    <t>需要施設No.7（非常時に想定される負荷）</t>
  </si>
  <si>
    <t>需要施設No.8（名称）</t>
  </si>
  <si>
    <t>需要施設No.8（役割）</t>
  </si>
  <si>
    <t>需要施設No.8（非常時の収容人数）</t>
  </si>
  <si>
    <t>需要施設No.8（平常時のMGからの供給有無）</t>
  </si>
  <si>
    <t>需要施設No.8（平常時出力）</t>
  </si>
  <si>
    <t>需要施設No.8（非常時の出力）</t>
  </si>
  <si>
    <t>需要施設No.8（非常時の電力量）</t>
  </si>
  <si>
    <t>需要施設No.8（非常時の必要供給時間）</t>
  </si>
  <si>
    <t>需要施設No.8（非常時に想定される負荷）</t>
  </si>
  <si>
    <t>需要施設No.9（名称）</t>
  </si>
  <si>
    <t>需要施設No.9（役割）</t>
  </si>
  <si>
    <t>需要施設No.9（非常時の収容人数）</t>
  </si>
  <si>
    <t>需要施設No.9（平常時のMGからの供給有無）</t>
  </si>
  <si>
    <t>需要施設No.9（平常時出力）</t>
  </si>
  <si>
    <t>需要施設No.9（非常時の出力）</t>
  </si>
  <si>
    <t>需要施設No.9（非常時の電力量）</t>
  </si>
  <si>
    <t>需要施設No.9（非常時の必要供給時間）</t>
  </si>
  <si>
    <t>需要施設No.9（非常時に想定される負荷）</t>
  </si>
  <si>
    <t>需要施設No.10（名称）</t>
  </si>
  <si>
    <t>需要施設No.10（役割）</t>
  </si>
  <si>
    <t>需要施設No.10（非常時の収容人数）</t>
  </si>
  <si>
    <t>需要施設No.10（平常時のMGからの供給有無）</t>
  </si>
  <si>
    <t>需要施設No.10（平常時出力）</t>
  </si>
  <si>
    <t>需要施設No.10（非常時の出力）</t>
  </si>
  <si>
    <t>需要施設No.10（非常時の電力量）</t>
  </si>
  <si>
    <t>需要施設No.10（非常時の必要供給時間）</t>
  </si>
  <si>
    <t>需要施設No.10（非常時に想定される負荷）</t>
  </si>
  <si>
    <t>需要施設No.11（名称）</t>
  </si>
  <si>
    <t>需要施設No.11（役割）</t>
  </si>
  <si>
    <t>需要施設No.11（非常時の収容人数）</t>
  </si>
  <si>
    <t>需要施設No.11（平常時のMGからの供給有無）</t>
  </si>
  <si>
    <t>需要施設No.11（平常時出力）</t>
  </si>
  <si>
    <t>需要施設No.11（非常時の出力）</t>
  </si>
  <si>
    <t>需要施設No.11（非常時の電力量）</t>
  </si>
  <si>
    <t>需要施設No.11（非常時の必要供給時間）</t>
  </si>
  <si>
    <t>需要施設No.11（非常時に想定される負荷）</t>
  </si>
  <si>
    <t>需要施設No.12（名称）</t>
  </si>
  <si>
    <t>需要施設No.12（役割）</t>
  </si>
  <si>
    <t>需要施設No.12（非常時の収容人数）</t>
  </si>
  <si>
    <t>需要施設No.12（平常時のMGからの供給有無）</t>
  </si>
  <si>
    <t>需要施設No.12（平常時出力）</t>
  </si>
  <si>
    <t>需要施設No.12（非常時の出力）</t>
  </si>
  <si>
    <t>需要施設No.12（非常時の電力量）</t>
  </si>
  <si>
    <t>需要施設No.12（非常時の必要供給時間）</t>
  </si>
  <si>
    <t>需要施設No.12（非常時に想定される負荷）</t>
  </si>
  <si>
    <t>需要施設No.13（名称）</t>
  </si>
  <si>
    <t>需要施設No.13（役割）</t>
  </si>
  <si>
    <t>需要施設No.13（非常時の収容人数）</t>
  </si>
  <si>
    <t>需要施設No.13（平常時のMGからの供給有無）</t>
  </si>
  <si>
    <t>需要施設No.13（平常時出力）</t>
  </si>
  <si>
    <t>需要施設No.13（非常時の出力）</t>
  </si>
  <si>
    <t>需要施設No.13（非常時の電力量）</t>
  </si>
  <si>
    <t>需要施設No.13（非常時の必要供給時間）</t>
  </si>
  <si>
    <t>需要施設No.13（非常時に想定される負荷）</t>
  </si>
  <si>
    <t>需要施設No.14（名称）</t>
  </si>
  <si>
    <t>需要施設No.14（役割）</t>
  </si>
  <si>
    <t>需要施設No.14（非常時の収容人数）</t>
  </si>
  <si>
    <t>需要施設No.14（平常時のMGからの供給有無）</t>
  </si>
  <si>
    <t>需要施設No.14（平常時出力）</t>
  </si>
  <si>
    <t>需要施設No.14（非常時の出力）</t>
  </si>
  <si>
    <t>需要施設No.14（非常時の電力量）</t>
  </si>
  <si>
    <t>需要施設No.14（非常時の必要供給時間）</t>
  </si>
  <si>
    <t>需要施設No.14（非常時に想定される負荷）</t>
  </si>
  <si>
    <t>需要施設No.15（名称）</t>
  </si>
  <si>
    <t>需要施設No.15（役割）</t>
  </si>
  <si>
    <t>需要施設No.15（非常時の収容人数）</t>
  </si>
  <si>
    <t>需要施設No.15（平常時のMGからの供給有無）</t>
  </si>
  <si>
    <t>需要施設No.15（平常時出力）</t>
  </si>
  <si>
    <t>需要施設No.15（非常時の出力）</t>
  </si>
  <si>
    <t>需要施設No.15（非常時の電力量）</t>
  </si>
  <si>
    <t>需要施設No.15（非常時の必要供給時間）</t>
  </si>
  <si>
    <t>需要施設No.15（非常時に想定される負荷）</t>
  </si>
  <si>
    <t>需要施設No.16（名称）</t>
  </si>
  <si>
    <t>需要施設No.16（役割）</t>
  </si>
  <si>
    <t>需要施設No.16（非常時の収容人数）</t>
  </si>
  <si>
    <t>需要施設No.16（平常時のMGからの供給有無）</t>
  </si>
  <si>
    <t>需要施設No.16（平常時出力）</t>
  </si>
  <si>
    <t>需要施設No.16（非常時の出力）</t>
  </si>
  <si>
    <t>需要施設No.16（非常時の電力量）</t>
  </si>
  <si>
    <t>需要施設No.16（非常時の必要供給時間）</t>
  </si>
  <si>
    <t>需要施設No.16（非常時に想定される負荷）</t>
  </si>
  <si>
    <t>需要施設No.17（名称）</t>
  </si>
  <si>
    <t>需要施設No.17（役割）</t>
  </si>
  <si>
    <t>需要施設No.17（非常時の収容人数）</t>
  </si>
  <si>
    <t>需要施設No.17（平常時のMGからの供給有無）</t>
  </si>
  <si>
    <t>需要施設No.17（平常時出力）</t>
  </si>
  <si>
    <t>需要施設No.17（非常時の出力）</t>
  </si>
  <si>
    <t>需要施設No.17（非常時の電力量）</t>
  </si>
  <si>
    <t>需要施設No.17（非常時の必要供給時間）</t>
  </si>
  <si>
    <t>需要施設No.17（非常時に想定される負荷）</t>
  </si>
  <si>
    <t>需要施設No.18（名称）</t>
  </si>
  <si>
    <t>需要施設No.18（役割）</t>
  </si>
  <si>
    <t>需要施設No.18（非常時の収容人数）</t>
  </si>
  <si>
    <t>需要施設No.18（平常時のMGからの供給有無）</t>
  </si>
  <si>
    <t>需要施設No.18（平常時出力）</t>
  </si>
  <si>
    <t>需要施設No.18（非常時の出力）</t>
  </si>
  <si>
    <t>需要施設No.18（非常時の電力量）</t>
  </si>
  <si>
    <t>需要施設No.18（非常時の必要供給時間）</t>
  </si>
  <si>
    <t>需要施設No.18（非常時に想定される負荷）</t>
  </si>
  <si>
    <t>需要施設No.19（名称）</t>
  </si>
  <si>
    <t>需要施設No.19（役割）</t>
  </si>
  <si>
    <t>需要施設No.19（非常時の収容人数）</t>
  </si>
  <si>
    <t>需要施設No.19（平常時のMGからの供給有無）</t>
  </si>
  <si>
    <t>需要施設No.19（平常時出力）</t>
  </si>
  <si>
    <t>需要施設No.19（非常時の出力）</t>
  </si>
  <si>
    <t>需要施設No.19（非常時の電力量）</t>
  </si>
  <si>
    <t>需要施設No.19（非常時の必要供給時間）</t>
  </si>
  <si>
    <t>需要施設No.19（非常時に想定される負荷）</t>
  </si>
  <si>
    <t>需要施設No.20（名称）</t>
  </si>
  <si>
    <t>需要施設No.20（役割）</t>
  </si>
  <si>
    <t>需要施設No.20（非常時の収容人数）</t>
  </si>
  <si>
    <t>需要施設No.20（平常時のMGからの供給有無）</t>
  </si>
  <si>
    <t>需要施設No.20（平常時出力）</t>
  </si>
  <si>
    <t>需要施設No.20（非常時の出力）</t>
  </si>
  <si>
    <t>需要施設No.20（非常時の電力量）</t>
  </si>
  <si>
    <t>需要施設No.20（非常時の必要供給時間）</t>
  </si>
  <si>
    <t>需要施設No.20（非常時に想定される負荷）</t>
  </si>
  <si>
    <t>需要施設No.20（平常時出力の合計）</t>
    <rPh sb="10" eb="12">
      <t>ヘイジョウ</t>
    </rPh>
    <rPh sb="12" eb="13">
      <t>ジ</t>
    </rPh>
    <rPh sb="13" eb="15">
      <t>シュツリョク</t>
    </rPh>
    <rPh sb="16" eb="18">
      <t>ゴウケイ</t>
    </rPh>
    <phoneticPr fontId="64"/>
  </si>
  <si>
    <t>環境に関する調査等</t>
  </si>
  <si>
    <t>地元調整</t>
  </si>
  <si>
    <t>設備の安全基準</t>
  </si>
  <si>
    <t>法規制に係る許認可</t>
  </si>
  <si>
    <t>担当者連絡先１</t>
    <rPh sb="0" eb="3">
      <t>タントウシャ</t>
    </rPh>
    <rPh sb="3" eb="6">
      <t>レンラクサキ</t>
    </rPh>
    <phoneticPr fontId="3"/>
  </si>
  <si>
    <t>担当者連絡先２</t>
    <rPh sb="0" eb="3">
      <t>タントウシャ</t>
    </rPh>
    <rPh sb="3" eb="6">
      <t>レンラクサキ</t>
    </rPh>
    <phoneticPr fontId="3"/>
  </si>
  <si>
    <t>事業者名（フリガナ）</t>
    <rPh sb="0" eb="3">
      <t>ジギョウシャ</t>
    </rPh>
    <rPh sb="3" eb="4">
      <t>メイ</t>
    </rPh>
    <phoneticPr fontId="3"/>
  </si>
  <si>
    <t>所属部署名（フリガナ）</t>
    <rPh sb="0" eb="2">
      <t>ショゾク</t>
    </rPh>
    <rPh sb="2" eb="4">
      <t>ブショ</t>
    </rPh>
    <rPh sb="4" eb="5">
      <t>メイ</t>
    </rPh>
    <phoneticPr fontId="3"/>
  </si>
  <si>
    <t>担当者氏名（フリガナ）</t>
    <rPh sb="0" eb="3">
      <t>タントウシャ</t>
    </rPh>
    <rPh sb="3" eb="5">
      <t>シメイ</t>
    </rPh>
    <phoneticPr fontId="3"/>
  </si>
  <si>
    <t>支払完了予定日（設計費）</t>
    <rPh sb="0" eb="2">
      <t>シハライ</t>
    </rPh>
    <rPh sb="2" eb="4">
      <t>カンリョウ</t>
    </rPh>
    <rPh sb="4" eb="6">
      <t>ヨテイ</t>
    </rPh>
    <rPh sb="6" eb="7">
      <t>ビ</t>
    </rPh>
    <rPh sb="8" eb="10">
      <t>セッケイ</t>
    </rPh>
    <rPh sb="10" eb="11">
      <t>ヒ</t>
    </rPh>
    <phoneticPr fontId="3"/>
  </si>
  <si>
    <t>支払完了予定日（設備費）</t>
    <rPh sb="0" eb="2">
      <t>シハライ</t>
    </rPh>
    <rPh sb="2" eb="4">
      <t>カンリョウ</t>
    </rPh>
    <rPh sb="4" eb="6">
      <t>ヨテイ</t>
    </rPh>
    <rPh sb="6" eb="7">
      <t>ビ</t>
    </rPh>
    <rPh sb="8" eb="10">
      <t>セツビ</t>
    </rPh>
    <rPh sb="10" eb="11">
      <t>ヒ</t>
    </rPh>
    <phoneticPr fontId="3"/>
  </si>
  <si>
    <t>支払完了予定日（工事費）</t>
    <rPh sb="0" eb="2">
      <t>シハライ</t>
    </rPh>
    <rPh sb="2" eb="4">
      <t>カンリョウ</t>
    </rPh>
    <rPh sb="4" eb="6">
      <t>ヨテイ</t>
    </rPh>
    <rPh sb="6" eb="7">
      <t>ビ</t>
    </rPh>
    <rPh sb="8" eb="11">
      <t>コウジヒ</t>
    </rPh>
    <phoneticPr fontId="3"/>
  </si>
  <si>
    <t>実績報告提出</t>
    <rPh sb="0" eb="2">
      <t>ジッセキ</t>
    </rPh>
    <rPh sb="2" eb="4">
      <t>ホウコク</t>
    </rPh>
    <rPh sb="4" eb="6">
      <t>テイシュツ</t>
    </rPh>
    <phoneticPr fontId="3"/>
  </si>
  <si>
    <t>11　主たる出資者等による確約書</t>
    <rPh sb="3" eb="4">
      <t>シュ</t>
    </rPh>
    <rPh sb="6" eb="8">
      <t>シュッシ</t>
    </rPh>
    <rPh sb="8" eb="9">
      <t>シャ</t>
    </rPh>
    <rPh sb="9" eb="10">
      <t>トウ</t>
    </rPh>
    <rPh sb="13" eb="16">
      <t>カクヤクショ</t>
    </rPh>
    <phoneticPr fontId="4"/>
  </si>
  <si>
    <t>確約日</t>
    <rPh sb="0" eb="2">
      <t>カクヤク</t>
    </rPh>
    <rPh sb="2" eb="3">
      <t>ビ</t>
    </rPh>
    <phoneticPr fontId="4"/>
  </si>
  <si>
    <t>確約者（住所）</t>
    <rPh sb="0" eb="2">
      <t>カクヤク</t>
    </rPh>
    <rPh sb="2" eb="3">
      <t>シャ</t>
    </rPh>
    <rPh sb="4" eb="6">
      <t>ジュウショ</t>
    </rPh>
    <phoneticPr fontId="4"/>
  </si>
  <si>
    <t>確約者（法人名）</t>
    <rPh sb="0" eb="2">
      <t>カクヤク</t>
    </rPh>
    <rPh sb="2" eb="3">
      <t>シャ</t>
    </rPh>
    <rPh sb="4" eb="6">
      <t>ホウジン</t>
    </rPh>
    <rPh sb="6" eb="7">
      <t>メイ</t>
    </rPh>
    <phoneticPr fontId="4"/>
  </si>
  <si>
    <t>確約者（代表者等名）</t>
    <rPh sb="0" eb="2">
      <t>カクヤク</t>
    </rPh>
    <rPh sb="2" eb="3">
      <t>シャ</t>
    </rPh>
    <rPh sb="4" eb="7">
      <t>ダイヒョウシャ</t>
    </rPh>
    <rPh sb="7" eb="8">
      <t>トウ</t>
    </rPh>
    <rPh sb="8" eb="9">
      <t>メイ</t>
    </rPh>
    <phoneticPr fontId="4"/>
  </si>
  <si>
    <t>主たる設備の施設名称</t>
  </si>
  <si>
    <t>コンソーシアム契約締結</t>
  </si>
  <si>
    <t>申請企業情報（申請者１）</t>
    <phoneticPr fontId="3"/>
  </si>
  <si>
    <t>申請企業情報（申請者２）</t>
    <phoneticPr fontId="4"/>
  </si>
  <si>
    <t>補助対象設備情報</t>
    <phoneticPr fontId="4"/>
  </si>
  <si>
    <t>再生可能エネルギー発電設備の出力</t>
    <rPh sb="14" eb="16">
      <t>シュツリョク</t>
    </rPh>
    <phoneticPr fontId="4"/>
  </si>
  <si>
    <t>蓄電システムの出力</t>
    <rPh sb="7" eb="9">
      <t>シュツリョク</t>
    </rPh>
    <phoneticPr fontId="4"/>
  </si>
  <si>
    <t>需給調整用
発電設備の出力</t>
    <rPh sb="11" eb="13">
      <t>シュツリョク</t>
    </rPh>
    <phoneticPr fontId="4"/>
  </si>
  <si>
    <t>出力合計</t>
    <rPh sb="0" eb="2">
      <t>シュツリョク</t>
    </rPh>
    <phoneticPr fontId="4"/>
  </si>
  <si>
    <t>再生可能エネルギー発電設備の割合（％）</t>
    <phoneticPr fontId="4"/>
  </si>
  <si>
    <t>蓄電システムの割合（％）</t>
    <phoneticPr fontId="4"/>
  </si>
  <si>
    <t>需給調整用
発電設備の割合（％）</t>
    <phoneticPr fontId="4"/>
  </si>
  <si>
    <t>出力合計の割合（％）</t>
    <phoneticPr fontId="4"/>
  </si>
  <si>
    <t>補助事業に要する経費、及びその調達方法</t>
    <phoneticPr fontId="4"/>
  </si>
  <si>
    <t>2-4　補助対象設備の機器リスト</t>
    <phoneticPr fontId="4"/>
  </si>
  <si>
    <t>2-11 地方公共団体が確実に関与することの証明書</t>
    <phoneticPr fontId="4"/>
  </si>
  <si>
    <t>2-12 主要設備の詳細資料</t>
    <phoneticPr fontId="4"/>
  </si>
  <si>
    <t>2-16 事業実施に関連する事項</t>
    <phoneticPr fontId="4"/>
  </si>
  <si>
    <t>2-18　事業実施予定スケジュール</t>
    <phoneticPr fontId="4"/>
  </si>
  <si>
    <t>初めに「申請概要書」の入力を完了してください。</t>
    <rPh sb="0" eb="1">
      <t>ハジ</t>
    </rPh>
    <rPh sb="4" eb="6">
      <t>シンセイ</t>
    </rPh>
    <rPh sb="6" eb="8">
      <t>ガイヨウ</t>
    </rPh>
    <rPh sb="8" eb="9">
      <t>ショ</t>
    </rPh>
    <rPh sb="11" eb="13">
      <t>ニュウリョク</t>
    </rPh>
    <rPh sb="14" eb="16">
      <t>カンリョウ</t>
    </rPh>
    <phoneticPr fontId="3"/>
  </si>
  <si>
    <t>地域マイクログリッド構築
に係る一般送配電事業者
との協議内容</t>
    <rPh sb="0" eb="2">
      <t>チイキ</t>
    </rPh>
    <rPh sb="10" eb="12">
      <t>コウチク</t>
    </rPh>
    <rPh sb="14" eb="15">
      <t>カカ</t>
    </rPh>
    <rPh sb="16" eb="18">
      <t>イッパン</t>
    </rPh>
    <rPh sb="18" eb="19">
      <t>ソウ</t>
    </rPh>
    <rPh sb="19" eb="21">
      <t>ハイデン</t>
    </rPh>
    <rPh sb="21" eb="23">
      <t>ジギョウ</t>
    </rPh>
    <rPh sb="23" eb="24">
      <t>シャ</t>
    </rPh>
    <rPh sb="27" eb="29">
      <t>キョウギ</t>
    </rPh>
    <rPh sb="29" eb="31">
      <t>ナイヨウ</t>
    </rPh>
    <phoneticPr fontId="3"/>
  </si>
  <si>
    <t>年　　月　　日</t>
    <rPh sb="0" eb="1">
      <t>ネン</t>
    </rPh>
    <rPh sb="3" eb="4">
      <t>ツキ</t>
    </rPh>
    <rPh sb="6" eb="7">
      <t>ヒ</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</si>
</sst>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quot;¥&quot;#,##0_);[Red]\(&quot;¥&quot;#,##0\)"/>
    <numFmt numFmtId="177" formatCode="#,##0_ "/>
    <numFmt numFmtId="178" formatCode="[$-411]ggge&quot;年&quot;m&quot;月&quot;d&quot;日&quot;;@"/>
    <numFmt numFmtId="179" formatCode="[&lt;=99999999]####\-####;\(00\)\ ####\-####"/>
    <numFmt numFmtId="180" formatCode="[=0]&quot;&quot;;General"/>
    <numFmt numFmtId="181" formatCode="&quot;手&quot;&quot;順&quot;##"/>
    <numFmt numFmtId="182" formatCode="&quot;平成&quot;##&quot;年度&quot;"/>
    <numFmt numFmtId="183" formatCode="#&quot;．&quot;"/>
    <numFmt numFmtId="184" formatCode="00"/>
    <numFmt numFmtId="185" formatCode="#&quot;人&quot;"/>
    <numFmt numFmtId="186" formatCode="#,###"/>
    <numFmt numFmtId="187" formatCode="#,##0.0"/>
    <numFmt numFmtId="188" formatCode="#,###&quot;円&quot;"/>
    <numFmt numFmtId="189" formatCode="0_);[Red]\(0\)"/>
    <numFmt numFmtId="190" formatCode="&quot;〒&quot;@"/>
    <numFmt numFmtId="191" formatCode="0.0%"/>
    <numFmt numFmtId="192" formatCode="[$-F800]dddd\,\ mmmm\ dd\,\ yyyy"/>
    <numFmt numFmtId="193" formatCode="0.0_);[Red]\(0.0\)"/>
    <numFmt numFmtId="194" formatCode="0.0"/>
    <numFmt numFmtId="195" formatCode="#,##0.0;[Red]\-#,##0.0"/>
    <numFmt numFmtId="196" formatCode="0_ "/>
  </numFmts>
  <fonts count="76">
    <font>
      <sz val="16"/>
      <color theme="1"/>
      <name val="ＭＳ ゴシック"/>
      <family val="3"/>
      <charset val="128"/>
    </font>
    <font>
      <sz val="11"/>
      <color theme="1"/>
      <name val="ＭＳ Ｐゴシック"/>
      <family val="2"/>
      <charset val="128"/>
      <scheme val="minor"/>
    </font>
    <font>
      <sz val="11"/>
      <name val="ＭＳ Ｐゴシック"/>
      <family val="3"/>
      <charset val="128"/>
    </font>
    <font>
      <sz val="8"/>
      <name val="ＭＳ ゴシック"/>
      <family val="3"/>
      <charset val="128"/>
    </font>
    <font>
      <sz val="6"/>
      <name val="ＭＳ Ｐゴシック"/>
      <family val="3"/>
      <charset val="128"/>
    </font>
    <font>
      <sz val="10"/>
      <name val="ＭＳ Ｐゴシック"/>
      <family val="3"/>
      <charset val="128"/>
    </font>
    <font>
      <sz val="11"/>
      <name val="ＭＳ 明朝"/>
      <family val="1"/>
      <charset val="128"/>
    </font>
    <font>
      <sz val="12"/>
      <name val="Arial Unicode MS"/>
      <family val="3"/>
      <charset val="128"/>
    </font>
    <font>
      <sz val="9"/>
      <name val="ＭＳ 明朝"/>
      <family val="1"/>
      <charset val="128"/>
    </font>
    <font>
      <sz val="12"/>
      <name val="ＭＳ 明朝"/>
      <family val="1"/>
      <charset val="128"/>
    </font>
    <font>
      <u/>
      <sz val="5.5"/>
      <color indexed="12"/>
      <name val="ＭＳ Ｐゴシック"/>
      <family val="3"/>
      <charset val="128"/>
    </font>
    <font>
      <sz val="10"/>
      <name val="ＭＳ 明朝"/>
      <family val="1"/>
      <charset val="128"/>
    </font>
    <font>
      <sz val="16"/>
      <name val="ＭＳ 明朝"/>
      <family val="1"/>
      <charset val="128"/>
    </font>
    <font>
      <sz val="10.5"/>
      <color indexed="8"/>
      <name val="ＭＳ 明朝"/>
      <family val="1"/>
      <charset val="128"/>
    </font>
    <font>
      <sz val="10.5"/>
      <name val="ＭＳ 明朝"/>
      <family val="1"/>
      <charset val="128"/>
    </font>
    <font>
      <sz val="12"/>
      <color indexed="10"/>
      <name val="ＭＳ 明朝"/>
      <family val="1"/>
      <charset val="128"/>
    </font>
    <font>
      <sz val="10"/>
      <color indexed="10"/>
      <name val="ＭＳ 明朝"/>
      <family val="1"/>
      <charset val="128"/>
    </font>
    <font>
      <sz val="11"/>
      <color indexed="8"/>
      <name val="ＭＳ 明朝"/>
      <family val="1"/>
      <charset val="128"/>
    </font>
    <font>
      <sz val="11"/>
      <color indexed="10"/>
      <name val="ＭＳ 明朝"/>
      <family val="1"/>
      <charset val="128"/>
    </font>
    <font>
      <sz val="14"/>
      <name val="ＭＳ 明朝"/>
      <family val="1"/>
      <charset val="128"/>
    </font>
    <font>
      <sz val="11"/>
      <name val="ＭＳ Ｐ明朝"/>
      <family val="1"/>
      <charset val="128"/>
    </font>
    <font>
      <sz val="10"/>
      <name val="ＭＳ Ｐ明朝"/>
      <family val="1"/>
      <charset val="128"/>
    </font>
    <font>
      <sz val="12"/>
      <color indexed="8"/>
      <name val="ＭＳ 明朝"/>
      <family val="1"/>
      <charset val="128"/>
    </font>
    <font>
      <sz val="11"/>
      <color indexed="0"/>
      <name val="ＭＳ Ｐ明朝"/>
      <family val="1"/>
      <charset val="128"/>
    </font>
    <font>
      <sz val="14"/>
      <name val="ＭＳ Ｐゴシック"/>
      <family val="3"/>
      <charset val="128"/>
    </font>
    <font>
      <sz val="16"/>
      <color indexed="8"/>
      <name val="ＭＳ ゴシック"/>
      <family val="3"/>
      <charset val="128"/>
    </font>
    <font>
      <sz val="11"/>
      <color indexed="8"/>
      <name val="ＭＳ 明朝"/>
      <family val="1"/>
      <charset val="128"/>
    </font>
    <font>
      <sz val="14"/>
      <color indexed="8"/>
      <name val="ＭＳ 明朝"/>
      <family val="1"/>
      <charset val="128"/>
    </font>
    <font>
      <u/>
      <sz val="11"/>
      <color indexed="12"/>
      <name val="ＭＳ Ｐゴシック"/>
      <family val="3"/>
      <charset val="128"/>
    </font>
    <font>
      <sz val="10.5"/>
      <name val="ＭＳ Ｐ明朝"/>
      <family val="1"/>
      <charset val="128"/>
    </font>
    <font>
      <sz val="16"/>
      <name val="ＭＳ ゴシック"/>
      <family val="3"/>
      <charset val="128"/>
    </font>
    <font>
      <sz val="16"/>
      <color theme="1"/>
      <name val="ＭＳ ゴシック"/>
      <family val="3"/>
      <charset val="128"/>
    </font>
    <font>
      <sz val="11"/>
      <color theme="1"/>
      <name val="ＭＳ Ｐゴシック"/>
      <family val="3"/>
      <charset val="128"/>
      <scheme val="minor"/>
    </font>
    <font>
      <sz val="11"/>
      <color theme="1"/>
      <name val="ＭＳ 明朝"/>
      <family val="1"/>
      <charset val="128"/>
    </font>
    <font>
      <sz val="16"/>
      <color theme="1"/>
      <name val="ＭＳ 明朝"/>
      <family val="1"/>
      <charset val="128"/>
    </font>
    <font>
      <sz val="12"/>
      <color theme="1"/>
      <name val="ＭＳ 明朝"/>
      <family val="1"/>
      <charset val="128"/>
    </font>
    <font>
      <sz val="11"/>
      <color rgb="FF0033CC"/>
      <name val="ＭＳ 明朝"/>
      <family val="1"/>
      <charset val="128"/>
    </font>
    <font>
      <sz val="14"/>
      <color theme="1"/>
      <name val="ＭＳ ゴシック"/>
      <family val="3"/>
      <charset val="128"/>
    </font>
    <font>
      <sz val="11"/>
      <color theme="1"/>
      <name val="ＭＳ ゴシック"/>
      <family val="3"/>
      <charset val="128"/>
    </font>
    <font>
      <sz val="12"/>
      <color theme="1"/>
      <name val="ＭＳ ゴシック"/>
      <family val="3"/>
      <charset val="128"/>
    </font>
    <font>
      <sz val="9"/>
      <color theme="1"/>
      <name val="ＭＳ ゴシック"/>
      <family val="3"/>
      <charset val="128"/>
    </font>
    <font>
      <sz val="10"/>
      <color theme="1"/>
      <name val="ＭＳ ゴシック"/>
      <family val="3"/>
      <charset val="128"/>
    </font>
    <font>
      <sz val="9"/>
      <color theme="1"/>
      <name val="ＭＳ 明朝"/>
      <family val="1"/>
      <charset val="128"/>
    </font>
    <font>
      <sz val="9"/>
      <color rgb="FF0000FF"/>
      <name val="ＭＳ 明朝"/>
      <family val="1"/>
      <charset val="128"/>
    </font>
    <font>
      <b/>
      <sz val="14"/>
      <color rgb="FFFF0000"/>
      <name val="ＭＳ 明朝"/>
      <family val="1"/>
      <charset val="128"/>
    </font>
    <font>
      <sz val="10"/>
      <name val="ＭＳ ゴシック"/>
      <family val="3"/>
      <charset val="128"/>
    </font>
    <font>
      <sz val="10.5"/>
      <color theme="1"/>
      <name val="ＭＳ ゴシック"/>
      <family val="3"/>
      <charset val="128"/>
    </font>
    <font>
      <sz val="10.5"/>
      <color indexed="8"/>
      <name val="Century"/>
      <family val="1"/>
    </font>
    <font>
      <b/>
      <sz val="10.5"/>
      <color indexed="10"/>
      <name val="ＭＳ Ｐゴシック"/>
      <family val="3"/>
      <charset val="128"/>
    </font>
    <font>
      <sz val="10.5"/>
      <color indexed="55"/>
      <name val="ＭＳ 明朝"/>
      <family val="1"/>
      <charset val="128"/>
    </font>
    <font>
      <sz val="6"/>
      <name val="ＭＳ Ｐゴシック"/>
      <family val="2"/>
      <charset val="128"/>
      <scheme val="minor"/>
    </font>
    <font>
      <sz val="10.5"/>
      <color indexed="8"/>
      <name val="ＭＳ Ｐゴシック"/>
      <family val="3"/>
      <charset val="128"/>
    </font>
    <font>
      <sz val="10.5"/>
      <color indexed="13"/>
      <name val="ＭＳ Ｐゴシック"/>
      <family val="3"/>
      <charset val="128"/>
    </font>
    <font>
      <sz val="10.5"/>
      <color theme="1"/>
      <name val="ＭＳ Ｐ明朝"/>
      <family val="1"/>
      <charset val="128"/>
    </font>
    <font>
      <b/>
      <sz val="10.5"/>
      <color indexed="13"/>
      <name val="ＭＳ Ｐゴシック"/>
      <family val="3"/>
      <charset val="128"/>
    </font>
    <font>
      <b/>
      <sz val="10.5"/>
      <color indexed="13"/>
      <name val="ＭＳ 明朝"/>
      <family val="1"/>
      <charset val="128"/>
    </font>
    <font>
      <sz val="10.5"/>
      <color indexed="13"/>
      <name val="ＭＳ 明朝"/>
      <family val="1"/>
      <charset val="128"/>
    </font>
    <font>
      <sz val="11"/>
      <color rgb="FFFF0000"/>
      <name val="ＭＳ 明朝"/>
      <family val="1"/>
      <charset val="128"/>
    </font>
    <font>
      <strike/>
      <sz val="11"/>
      <name val="ＭＳ 明朝"/>
      <family val="1"/>
      <charset val="128"/>
    </font>
    <font>
      <sz val="10"/>
      <color rgb="FFFF0000"/>
      <name val="ＭＳ 明朝"/>
      <family val="1"/>
      <charset val="128"/>
    </font>
    <font>
      <sz val="10.5"/>
      <color rgb="FFFF0000"/>
      <name val="ＭＳ 明朝"/>
      <family val="1"/>
      <charset val="128"/>
    </font>
    <font>
      <sz val="14"/>
      <color rgb="FFFF0000"/>
      <name val="ＭＳ 明朝"/>
      <family val="1"/>
      <charset val="128"/>
    </font>
    <font>
      <sz val="14"/>
      <color theme="1"/>
      <name val="ＭＳ 明朝"/>
      <family val="1"/>
      <charset val="128"/>
    </font>
    <font>
      <b/>
      <sz val="11"/>
      <color rgb="FFFFFF00"/>
      <name val="ＭＳ 明朝"/>
      <family val="1"/>
      <charset val="128"/>
    </font>
    <font>
      <sz val="6"/>
      <name val="ＭＳ Ｐゴシック"/>
      <family val="3"/>
      <charset val="128"/>
      <scheme val="minor"/>
    </font>
    <font>
      <vertAlign val="superscript"/>
      <sz val="10.5"/>
      <name val="ＭＳ 明朝"/>
      <family val="1"/>
      <charset val="128"/>
    </font>
    <font>
      <sz val="10.5"/>
      <color theme="1"/>
      <name val="ＭＳ 明朝"/>
      <family val="1"/>
      <charset val="128"/>
    </font>
    <font>
      <u/>
      <sz val="16"/>
      <color theme="10"/>
      <name val="ＭＳ ゴシック"/>
      <family val="3"/>
      <charset val="128"/>
    </font>
    <font>
      <sz val="11"/>
      <color theme="1"/>
      <name val="ＭＳ Ｐゴシック"/>
      <family val="2"/>
      <scheme val="minor"/>
    </font>
    <font>
      <sz val="11"/>
      <name val="ＭＳ Ｐゴシック"/>
      <family val="2"/>
      <scheme val="minor"/>
    </font>
    <font>
      <sz val="11"/>
      <name val="ＭＳ ゴシック"/>
      <family val="3"/>
      <charset val="128"/>
    </font>
    <font>
      <u/>
      <sz val="11"/>
      <name val="ＭＳ ゴシック"/>
      <family val="3"/>
      <charset val="128"/>
    </font>
    <font>
      <b/>
      <sz val="18"/>
      <name val="ＭＳ 明朝"/>
      <family val="1"/>
      <charset val="128"/>
    </font>
    <font>
      <sz val="10"/>
      <color indexed="8"/>
      <name val="ＭＳ 明朝"/>
      <family val="1"/>
      <charset val="128"/>
    </font>
    <font>
      <b/>
      <sz val="12"/>
      <name val="ＭＳ 明朝"/>
      <family val="1"/>
      <charset val="128"/>
    </font>
    <font>
      <sz val="10"/>
      <color theme="1"/>
      <name val="ＭＳ 明朝"/>
      <family val="1"/>
      <charset val="128"/>
    </font>
  </fonts>
  <fills count="23">
    <fill>
      <patternFill patternType="none"/>
    </fill>
    <fill>
      <patternFill patternType="gray125"/>
    </fill>
    <fill>
      <patternFill patternType="solid">
        <fgColor indexed="44"/>
        <bgColor indexed="64"/>
      </patternFill>
    </fill>
    <fill>
      <patternFill patternType="solid">
        <fgColor indexed="11"/>
        <bgColor indexed="64"/>
      </patternFill>
    </fill>
    <fill>
      <patternFill patternType="solid">
        <fgColor indexed="1"/>
        <bgColor indexed="64"/>
      </patternFill>
    </fill>
    <fill>
      <patternFill patternType="solid">
        <fgColor indexed="45"/>
        <bgColor indexed="64"/>
      </patternFill>
    </fill>
    <fill>
      <patternFill patternType="solid">
        <fgColor indexed="27"/>
        <bgColor indexed="64"/>
      </patternFill>
    </fill>
    <fill>
      <patternFill patternType="solid">
        <fgColor indexed="9"/>
        <bgColor indexed="64"/>
      </patternFill>
    </fill>
    <fill>
      <patternFill patternType="solid">
        <fgColor theme="9" tint="0.59999389629810485"/>
        <bgColor indexed="64"/>
      </patternFill>
    </fill>
    <fill>
      <patternFill patternType="solid">
        <fgColor rgb="FFCCFFFF"/>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rgb="FFFFFF99"/>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0.499984740745262"/>
        <bgColor indexed="64"/>
      </patternFill>
    </fill>
    <fill>
      <patternFill patternType="solid">
        <fgColor theme="9" tint="0.59996337778862885"/>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8" tint="0.79998168889431442"/>
        <bgColor theme="8" tint="0.59999389629810485"/>
      </patternFill>
    </fill>
  </fills>
  <borders count="211">
    <border>
      <left/>
      <right/>
      <top/>
      <bottom/>
      <diagonal/>
    </border>
    <border>
      <left/>
      <right style="thin">
        <color indexed="64"/>
      </right>
      <top style="thin">
        <color indexed="64"/>
      </top>
      <bottom style="dashed">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top style="double">
        <color indexed="64"/>
      </top>
      <bottom style="double">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2"/>
      </left>
      <right style="thin">
        <color indexed="62"/>
      </right>
      <top style="thin">
        <color indexed="62"/>
      </top>
      <bottom style="thin">
        <color indexed="62"/>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ashed">
        <color indexed="64"/>
      </bottom>
      <diagonal/>
    </border>
    <border>
      <left style="medium">
        <color indexed="64"/>
      </left>
      <right/>
      <top style="dotted">
        <color indexed="64"/>
      </top>
      <bottom style="double">
        <color indexed="64"/>
      </bottom>
      <diagonal/>
    </border>
    <border>
      <left/>
      <right/>
      <top/>
      <bottom style="dotted">
        <color indexed="64"/>
      </bottom>
      <diagonal/>
    </border>
    <border>
      <left style="thin">
        <color indexed="64"/>
      </left>
      <right/>
      <top/>
      <bottom style="thin">
        <color indexed="64"/>
      </bottom>
      <diagonal/>
    </border>
    <border>
      <left style="thin">
        <color indexed="64"/>
      </left>
      <right/>
      <top style="dotted">
        <color indexed="64"/>
      </top>
      <bottom style="double">
        <color indexed="64"/>
      </bottom>
      <diagonal/>
    </border>
    <border>
      <left/>
      <right style="thin">
        <color indexed="64"/>
      </right>
      <top style="double">
        <color indexed="64"/>
      </top>
      <bottom style="double">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double">
        <color indexed="64"/>
      </top>
      <bottom style="double">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diagonalUp="1">
      <left style="thin">
        <color indexed="64"/>
      </left>
      <right style="thin">
        <color indexed="64"/>
      </right>
      <top style="dotted">
        <color indexed="64"/>
      </top>
      <bottom/>
      <diagonal style="thin">
        <color indexed="64"/>
      </diagonal>
    </border>
    <border>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bottom style="dotted">
        <color indexed="64"/>
      </bottom>
      <diagonal/>
    </border>
    <border>
      <left/>
      <right style="thin">
        <color indexed="64"/>
      </right>
      <top/>
      <bottom style="thin">
        <color indexed="64"/>
      </bottom>
      <diagonal/>
    </border>
    <border>
      <left style="dotted">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dotted">
        <color indexed="64"/>
      </top>
      <bottom style="double">
        <color indexed="64"/>
      </bottom>
      <diagonal/>
    </border>
    <border>
      <left/>
      <right style="medium">
        <color indexed="64"/>
      </right>
      <top style="double">
        <color indexed="64"/>
      </top>
      <bottom style="double">
        <color indexed="64"/>
      </bottom>
      <diagonal/>
    </border>
    <border>
      <left/>
      <right style="thin">
        <color indexed="64"/>
      </right>
      <top style="dotted">
        <color indexed="64"/>
      </top>
      <bottom style="dotted">
        <color indexed="64"/>
      </bottom>
      <diagonal/>
    </border>
    <border>
      <left/>
      <right/>
      <top/>
      <bottom style="thin">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thin">
        <color indexed="64"/>
      </top>
      <bottom style="dotted">
        <color indexed="64"/>
      </bottom>
      <diagonal/>
    </border>
    <border>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top style="thin">
        <color indexed="64"/>
      </top>
      <bottom style="dashed">
        <color indexed="64"/>
      </bottom>
      <diagonal/>
    </border>
    <border>
      <left/>
      <right/>
      <top style="dashed">
        <color indexed="64"/>
      </top>
      <bottom style="thin">
        <color indexed="64"/>
      </bottom>
      <diagonal/>
    </border>
    <border>
      <left style="thin">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diagonalUp="1">
      <left style="thin">
        <color indexed="64"/>
      </left>
      <right style="thin">
        <color indexed="64"/>
      </right>
      <top/>
      <bottom/>
      <diagonal style="thin">
        <color indexed="64"/>
      </diagonal>
    </border>
    <border>
      <left style="medium">
        <color indexed="64"/>
      </left>
      <right style="thin">
        <color indexed="64"/>
      </right>
      <top/>
      <bottom style="double">
        <color indexed="64"/>
      </bottom>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style="thin">
        <color indexed="64"/>
      </left>
      <right/>
      <top/>
      <bottom/>
      <diagonal style="thin">
        <color indexed="64"/>
      </diagonal>
    </border>
    <border diagonalUp="1" diagonalDown="1">
      <left/>
      <right/>
      <top/>
      <bottom/>
      <diagonal style="thin">
        <color indexed="64"/>
      </diagonal>
    </border>
    <border diagonalUp="1" diagonalDown="1">
      <left/>
      <right style="thin">
        <color indexed="64"/>
      </right>
      <top/>
      <bottom/>
      <diagonal style="thin">
        <color indexed="64"/>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left style="thin">
        <color rgb="FFFFC000"/>
      </left>
      <right style="thin">
        <color rgb="FFFFC000"/>
      </right>
      <top style="thin">
        <color rgb="FFFFC000"/>
      </top>
      <bottom style="thin">
        <color rgb="FFFFC000"/>
      </bottom>
      <diagonal/>
    </border>
    <border>
      <left style="medium">
        <color indexed="64"/>
      </left>
      <right style="thin">
        <color indexed="64"/>
      </right>
      <top style="dotted">
        <color indexed="64"/>
      </top>
      <bottom style="thin">
        <color indexed="64"/>
      </bottom>
      <diagonal/>
    </border>
    <border>
      <left style="medium">
        <color indexed="64"/>
      </left>
      <right style="medium">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diagonalUp="1">
      <left/>
      <right/>
      <top style="thin">
        <color auto="1"/>
      </top>
      <bottom style="thin">
        <color auto="1"/>
      </bottom>
      <diagonal style="thin">
        <color auto="1"/>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thin">
        <color auto="1"/>
      </top>
      <bottom style="medium">
        <color indexed="64"/>
      </bottom>
      <diagonal/>
    </border>
    <border>
      <left style="thin">
        <color indexed="64"/>
      </left>
      <right style="medium">
        <color indexed="64"/>
      </right>
      <top style="thin">
        <color indexed="64"/>
      </top>
      <bottom style="hair">
        <color indexed="64"/>
      </bottom>
      <diagonal/>
    </border>
    <border diagonalUp="1">
      <left style="thin">
        <color indexed="64"/>
      </left>
      <right style="medium">
        <color indexed="64"/>
      </right>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diagonal/>
    </border>
    <border>
      <left/>
      <right style="thin">
        <color auto="1"/>
      </right>
      <top style="double">
        <color indexed="64"/>
      </top>
      <bottom style="thin">
        <color indexed="64"/>
      </bottom>
      <diagonal/>
    </border>
    <border diagonalUp="1">
      <left style="thin">
        <color indexed="64"/>
      </left>
      <right/>
      <top style="double">
        <color indexed="64"/>
      </top>
      <bottom style="thin">
        <color auto="1"/>
      </bottom>
      <diagonal style="thin">
        <color indexed="64"/>
      </diagonal>
    </border>
    <border diagonalUp="1">
      <left/>
      <right/>
      <top style="double">
        <color indexed="64"/>
      </top>
      <bottom style="thin">
        <color auto="1"/>
      </bottom>
      <diagonal style="thin">
        <color auto="1"/>
      </diagonal>
    </border>
    <border diagonalUp="1">
      <left/>
      <right style="thin">
        <color auto="1"/>
      </right>
      <top style="double">
        <color indexed="64"/>
      </top>
      <bottom style="thin">
        <color auto="1"/>
      </bottom>
      <diagonal style="thin">
        <color auto="1"/>
      </diagonal>
    </border>
    <border diagonalUp="1" diagonalDown="1">
      <left style="thin">
        <color indexed="64"/>
      </left>
      <right/>
      <top style="thin">
        <color indexed="64"/>
      </top>
      <bottom style="thin">
        <color indexed="64"/>
      </bottom>
      <diagonal style="thin">
        <color indexed="64"/>
      </diagonal>
    </border>
    <border diagonalUp="1" diagonalDown="1">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left/>
      <right style="thin">
        <color auto="1"/>
      </right>
      <top style="thin">
        <color auto="1"/>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auto="1"/>
      </bottom>
      <diagonal/>
    </border>
    <border>
      <left/>
      <right/>
      <top style="thin">
        <color indexed="64"/>
      </top>
      <bottom style="thin">
        <color auto="1"/>
      </bottom>
      <diagonal/>
    </border>
    <border>
      <left/>
      <right style="thin">
        <color auto="1"/>
      </right>
      <top style="thin">
        <color indexed="64"/>
      </top>
      <bottom style="thin">
        <color auto="1"/>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thin">
        <color indexed="64"/>
      </top>
      <bottom/>
      <diagonal/>
    </border>
    <border>
      <left/>
      <right/>
      <top style="double">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double">
        <color indexed="64"/>
      </bottom>
      <diagonal/>
    </border>
    <border diagonalUp="1">
      <left style="thin">
        <color auto="1"/>
      </left>
      <right style="thin">
        <color auto="1"/>
      </right>
      <top style="thin">
        <color auto="1"/>
      </top>
      <bottom style="thin">
        <color indexed="64"/>
      </bottom>
      <diagonal style="thin">
        <color auto="1"/>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dotted">
        <color indexed="64"/>
      </bottom>
      <diagonal/>
    </border>
    <border>
      <left style="thin">
        <color indexed="64"/>
      </left>
      <right/>
      <top style="hair">
        <color indexed="64"/>
      </top>
      <bottom style="dotted">
        <color indexed="64"/>
      </bottom>
      <diagonal/>
    </border>
    <border>
      <left style="thin">
        <color indexed="64"/>
      </left>
      <right style="thin">
        <color indexed="64"/>
      </right>
      <top style="hair">
        <color indexed="64"/>
      </top>
      <bottom style="dotted">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dott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hair">
        <color indexed="64"/>
      </right>
      <top style="dotted">
        <color indexed="64"/>
      </top>
      <bottom style="thin">
        <color indexed="64"/>
      </bottom>
      <diagonal/>
    </border>
    <border>
      <left/>
      <right style="hair">
        <color indexed="64"/>
      </right>
      <top style="thin">
        <color indexed="64"/>
      </top>
      <bottom style="thin">
        <color indexed="64"/>
      </bottom>
      <diagonal/>
    </border>
    <border>
      <left style="medium">
        <color indexed="64"/>
      </left>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medium">
        <color indexed="64"/>
      </top>
      <bottom/>
      <diagonal/>
    </border>
    <border>
      <left/>
      <right/>
      <top style="medium">
        <color indexed="64"/>
      </top>
      <bottom/>
      <diagonal/>
    </border>
    <border>
      <left/>
      <right style="thin">
        <color auto="1"/>
      </right>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style="medium">
        <color indexed="64"/>
      </right>
      <top style="dotted">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style="thin">
        <color auto="1"/>
      </left>
      <right style="thin">
        <color auto="1"/>
      </right>
      <top style="dotted">
        <color auto="1"/>
      </top>
      <bottom style="dotted">
        <color auto="1"/>
      </bottom>
      <diagonal/>
    </border>
    <border>
      <left/>
      <right style="thin">
        <color indexed="64"/>
      </right>
      <top style="thin">
        <color indexed="64"/>
      </top>
      <bottom style="dotted">
        <color indexed="64"/>
      </bottom>
      <diagonal/>
    </border>
    <border>
      <left/>
      <right/>
      <top style="dotted">
        <color indexed="64"/>
      </top>
      <bottom style="medium">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double">
        <color indexed="64"/>
      </bottom>
      <diagonal/>
    </border>
    <border>
      <left style="thin">
        <color indexed="64"/>
      </left>
      <right style="thin">
        <color indexed="64"/>
      </right>
      <top style="medium">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thin">
        <color indexed="64"/>
      </top>
      <bottom style="dashed">
        <color indexed="64"/>
      </bottom>
      <diagonal/>
    </border>
    <border>
      <left style="thin">
        <color indexed="64"/>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style="medium">
        <color indexed="64"/>
      </right>
      <top style="dashed">
        <color indexed="64"/>
      </top>
      <bottom style="thin">
        <color indexed="64"/>
      </bottom>
      <diagonal/>
    </border>
    <border>
      <left style="dashed">
        <color indexed="64"/>
      </left>
      <right/>
      <top style="thin">
        <color indexed="64"/>
      </top>
      <bottom style="thin">
        <color indexed="64"/>
      </bottom>
      <diagonal/>
    </border>
    <border>
      <left style="dashed">
        <color indexed="64"/>
      </left>
      <right/>
      <top style="dotted">
        <color indexed="64"/>
      </top>
      <bottom style="medium">
        <color indexed="64"/>
      </bottom>
      <diagonal/>
    </border>
    <border>
      <left/>
      <right style="medium">
        <color indexed="64"/>
      </right>
      <top style="thin">
        <color indexed="64"/>
      </top>
      <bottom/>
      <diagonal/>
    </border>
    <border>
      <left style="dashed">
        <color indexed="64"/>
      </left>
      <right/>
      <top style="dashed">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hair">
        <color indexed="64"/>
      </right>
      <top style="hair">
        <color indexed="64"/>
      </top>
      <bottom style="thin">
        <color indexed="64"/>
      </bottom>
      <diagonal/>
    </border>
    <border>
      <left/>
      <right style="dotted">
        <color indexed="64"/>
      </right>
      <top style="thin">
        <color indexed="64"/>
      </top>
      <bottom style="thin">
        <color indexed="64"/>
      </bottom>
      <diagonal/>
    </border>
    <border>
      <left style="dashed">
        <color indexed="64"/>
      </left>
      <right style="thin">
        <color indexed="64"/>
      </right>
      <top style="dashed">
        <color indexed="64"/>
      </top>
      <bottom style="dashed">
        <color indexed="64"/>
      </bottom>
      <diagonal/>
    </border>
    <border>
      <left style="dashed">
        <color indexed="64"/>
      </left>
      <right style="thin">
        <color indexed="64"/>
      </right>
      <top style="dashed">
        <color indexed="64"/>
      </top>
      <bottom style="thin">
        <color indexed="64"/>
      </bottom>
      <diagonal/>
    </border>
    <border>
      <left style="thin">
        <color indexed="64"/>
      </left>
      <right style="dashed">
        <color indexed="64"/>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diagonalUp="1">
      <left/>
      <right style="medium">
        <color indexed="64"/>
      </right>
      <top style="thin">
        <color indexed="64"/>
      </top>
      <bottom/>
      <diagonal style="thin">
        <color indexed="64"/>
      </diagonal>
    </border>
    <border diagonalUp="1">
      <left/>
      <right style="medium">
        <color indexed="64"/>
      </right>
      <top/>
      <bottom/>
      <diagonal style="thin">
        <color indexed="64"/>
      </diagonal>
    </border>
    <border diagonalUp="1">
      <left/>
      <right style="medium">
        <color indexed="64"/>
      </right>
      <top/>
      <bottom style="thin">
        <color indexed="64"/>
      </bottom>
      <diagonal style="thin">
        <color indexed="64"/>
      </diagonal>
    </border>
    <border diagonalUp="1">
      <left style="thin">
        <color indexed="64"/>
      </left>
      <right style="medium">
        <color indexed="64"/>
      </right>
      <top style="thin">
        <color indexed="64"/>
      </top>
      <bottom/>
      <diagonal style="thin">
        <color indexed="64"/>
      </diagonal>
    </border>
    <border>
      <left style="thin">
        <color indexed="64"/>
      </left>
      <right style="medium">
        <color indexed="64"/>
      </right>
      <top style="thin">
        <color indexed="64"/>
      </top>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right style="medium">
        <color indexed="64"/>
      </right>
      <top/>
      <bottom style="medium">
        <color indexed="64"/>
      </bottom>
      <diagonal/>
    </border>
    <border diagonalUp="1">
      <left/>
      <right style="thin">
        <color auto="1"/>
      </right>
      <top style="thin">
        <color auto="1"/>
      </top>
      <bottom style="thin">
        <color indexed="64"/>
      </bottom>
      <diagonal style="thin">
        <color auto="1"/>
      </diagonal>
    </border>
    <border>
      <left style="dashed">
        <color indexed="64"/>
      </left>
      <right style="medium">
        <color indexed="64"/>
      </right>
      <top style="hair">
        <color indexed="64"/>
      </top>
      <bottom style="thin">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medium">
        <color indexed="64"/>
      </right>
      <top/>
      <bottom style="thin">
        <color indexed="64"/>
      </bottom>
      <diagonal/>
    </border>
    <border>
      <left style="dashed">
        <color indexed="64"/>
      </left>
      <right style="hair">
        <color indexed="64"/>
      </right>
      <top style="dashed">
        <color indexed="64"/>
      </top>
      <bottom style="dashed">
        <color indexed="64"/>
      </bottom>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dashed">
        <color indexed="64"/>
      </right>
      <top style="hair">
        <color indexed="64"/>
      </top>
      <bottom/>
      <diagonal/>
    </border>
    <border>
      <left style="dashed">
        <color indexed="64"/>
      </left>
      <right style="medium">
        <color indexed="64"/>
      </right>
      <top style="hair">
        <color indexed="64"/>
      </top>
      <bottom/>
      <diagonal/>
    </border>
    <border diagonalUp="1">
      <left style="thin">
        <color indexed="64"/>
      </left>
      <right style="hair">
        <color indexed="64"/>
      </right>
      <top style="double">
        <color indexed="64"/>
      </top>
      <bottom style="thin">
        <color indexed="64"/>
      </bottom>
      <diagonal style="thin">
        <color indexed="64"/>
      </diagonal>
    </border>
    <border diagonalUp="1">
      <left style="thin">
        <color indexed="64"/>
      </left>
      <right/>
      <top style="double">
        <color indexed="64"/>
      </top>
      <bottom/>
      <diagonal style="thin">
        <color indexed="64"/>
      </diagonal>
    </border>
    <border diagonalUp="1">
      <left/>
      <right style="thin">
        <color indexed="64"/>
      </right>
      <top style="double">
        <color indexed="64"/>
      </top>
      <bottom/>
      <diagonal style="thin">
        <color indexed="64"/>
      </diagonal>
    </border>
    <border>
      <left style="medium">
        <color indexed="64"/>
      </left>
      <right style="thin">
        <color indexed="64"/>
      </right>
      <top style="dotted">
        <color indexed="64"/>
      </top>
      <bottom style="double">
        <color indexed="64"/>
      </bottom>
      <diagonal/>
    </border>
    <border>
      <left style="thin">
        <color indexed="64"/>
      </left>
      <right style="hair">
        <color indexed="64"/>
      </right>
      <top style="thin">
        <color indexed="64"/>
      </top>
      <bottom/>
      <diagonal/>
    </border>
    <border diagonalUp="1">
      <left style="dashed">
        <color indexed="64"/>
      </left>
      <right style="thin">
        <color indexed="64"/>
      </right>
      <top style="dashed">
        <color indexed="64"/>
      </top>
      <bottom style="thin">
        <color indexed="64"/>
      </bottom>
      <diagonal style="thin">
        <color indexed="64"/>
      </diagonal>
    </border>
    <border>
      <left style="dashed">
        <color indexed="64"/>
      </left>
      <right style="hair">
        <color indexed="64"/>
      </right>
      <top/>
      <bottom style="dashed">
        <color indexed="64"/>
      </bottom>
      <diagonal/>
    </border>
  </borders>
  <cellStyleXfs count="32">
    <xf numFmtId="0" fontId="0" fillId="0" borderId="0">
      <alignment vertical="center"/>
    </xf>
    <xf numFmtId="0" fontId="29" fillId="0" borderId="84">
      <alignment horizontal="left" vertical="center"/>
    </xf>
    <xf numFmtId="9" fontId="2" fillId="0" borderId="0" applyFont="0" applyFill="0" applyBorder="0" applyAlignment="0" applyProtection="0">
      <alignment vertical="center"/>
    </xf>
    <xf numFmtId="0" fontId="28"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38" fontId="2" fillId="0" borderId="0" applyFont="0" applyFill="0" applyBorder="0" applyAlignment="0" applyProtection="0"/>
    <xf numFmtId="38"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0" fontId="7" fillId="0" borderId="0"/>
    <xf numFmtId="0" fontId="7" fillId="0" borderId="0"/>
    <xf numFmtId="0" fontId="32" fillId="0" borderId="0">
      <alignment vertical="center"/>
    </xf>
    <xf numFmtId="0" fontId="31" fillId="0" borderId="0">
      <alignment vertical="center"/>
    </xf>
    <xf numFmtId="0" fontId="2" fillId="0" borderId="0"/>
    <xf numFmtId="0" fontId="2" fillId="0" borderId="0"/>
    <xf numFmtId="0" fontId="2" fillId="0" borderId="0">
      <alignment vertical="center"/>
    </xf>
    <xf numFmtId="0" fontId="2" fillId="0" borderId="0">
      <alignment vertical="center"/>
    </xf>
    <xf numFmtId="0" fontId="31" fillId="0" borderId="0">
      <alignment vertical="center"/>
    </xf>
    <xf numFmtId="0" fontId="32" fillId="0" borderId="0"/>
    <xf numFmtId="0" fontId="32" fillId="0" borderId="0"/>
    <xf numFmtId="0" fontId="2" fillId="0" borderId="0">
      <alignment vertical="center"/>
    </xf>
    <xf numFmtId="9" fontId="25" fillId="0" borderId="0" applyFont="0" applyFill="0" applyBorder="0" applyAlignment="0" applyProtection="0">
      <alignment vertical="center"/>
    </xf>
    <xf numFmtId="38" fontId="2" fillId="0" borderId="0" applyFont="0" applyFill="0" applyBorder="0" applyAlignment="0" applyProtection="0"/>
    <xf numFmtId="0" fontId="31" fillId="0" borderId="0">
      <alignment vertical="center"/>
    </xf>
    <xf numFmtId="9" fontId="25" fillId="0" borderId="0" applyFont="0" applyFill="0" applyBorder="0" applyAlignment="0" applyProtection="0">
      <alignment vertical="center"/>
    </xf>
    <xf numFmtId="0" fontId="31" fillId="0" borderId="0">
      <alignment vertical="center"/>
    </xf>
    <xf numFmtId="0" fontId="1" fillId="0" borderId="0">
      <alignment vertical="center"/>
    </xf>
    <xf numFmtId="9" fontId="31" fillId="0" borderId="0" applyFont="0" applyFill="0" applyBorder="0" applyAlignment="0" applyProtection="0">
      <alignment vertical="center"/>
    </xf>
    <xf numFmtId="0" fontId="67" fillId="0" borderId="0" applyNumberFormat="0" applyFill="0" applyBorder="0" applyAlignment="0" applyProtection="0">
      <alignment vertical="center"/>
    </xf>
    <xf numFmtId="0" fontId="68" fillId="0" borderId="0"/>
    <xf numFmtId="38" fontId="31" fillId="0" borderId="0" applyFont="0" applyFill="0" applyBorder="0" applyAlignment="0" applyProtection="0">
      <alignment vertical="center"/>
    </xf>
  </cellStyleXfs>
  <cellXfs count="1116">
    <xf numFmtId="0" fontId="0" fillId="0" borderId="0" xfId="0">
      <alignment vertical="center"/>
    </xf>
    <xf numFmtId="0" fontId="7" fillId="2" borderId="6" xfId="10" applyFill="1" applyBorder="1" applyAlignment="1">
      <alignment vertical="center"/>
    </xf>
    <xf numFmtId="0" fontId="23" fillId="2" borderId="6" xfId="10" applyNumberFormat="1" applyFont="1" applyFill="1" applyBorder="1" applyAlignment="1" applyProtection="1">
      <alignment horizontal="center" vertical="center" wrapText="1"/>
    </xf>
    <xf numFmtId="0" fontId="23" fillId="2" borderId="6" xfId="10" applyNumberFormat="1" applyFont="1" applyFill="1" applyBorder="1" applyAlignment="1" applyProtection="1">
      <alignment vertical="center" wrapText="1"/>
    </xf>
    <xf numFmtId="0" fontId="7" fillId="0" borderId="0" xfId="10" applyAlignment="1">
      <alignment vertical="center"/>
    </xf>
    <xf numFmtId="0" fontId="7" fillId="3" borderId="6" xfId="10" quotePrefix="1" applyNumberFormat="1" applyFill="1" applyBorder="1" applyAlignment="1">
      <alignment vertical="center"/>
    </xf>
    <xf numFmtId="0" fontId="23" fillId="4" borderId="6" xfId="10" applyNumberFormat="1" applyFont="1" applyFill="1" applyBorder="1" applyAlignment="1" applyProtection="1">
      <alignment horizontal="left" vertical="center" wrapText="1"/>
    </xf>
    <xf numFmtId="0" fontId="23" fillId="4" borderId="6" xfId="10" applyNumberFormat="1" applyFont="1" applyFill="1" applyBorder="1" applyAlignment="1" applyProtection="1">
      <alignment vertical="center" wrapText="1"/>
    </xf>
    <xf numFmtId="0" fontId="26" fillId="5" borderId="14" xfId="13" applyFont="1" applyFill="1" applyBorder="1">
      <alignment vertical="center"/>
    </xf>
    <xf numFmtId="0" fontId="7" fillId="5" borderId="14" xfId="10" applyFill="1" applyBorder="1" applyAlignment="1">
      <alignment vertical="center"/>
    </xf>
    <xf numFmtId="0" fontId="23" fillId="4" borderId="6" xfId="10" applyNumberFormat="1" applyFont="1" applyFill="1" applyBorder="1" applyAlignment="1" applyProtection="1">
      <alignment horizontal="center" vertical="center" wrapText="1"/>
    </xf>
    <xf numFmtId="0" fontId="6" fillId="0" borderId="0" xfId="14" applyFont="1" applyAlignment="1" applyProtection="1">
      <alignment horizontal="center" vertical="center"/>
    </xf>
    <xf numFmtId="0" fontId="6" fillId="0" borderId="0" xfId="14" applyFont="1" applyAlignment="1" applyProtection="1">
      <alignment horizontal="left" vertical="center" shrinkToFit="1"/>
    </xf>
    <xf numFmtId="0" fontId="6" fillId="0" borderId="0" xfId="14" applyFont="1" applyAlignment="1" applyProtection="1">
      <alignment vertical="center"/>
    </xf>
    <xf numFmtId="0" fontId="12" fillId="0" borderId="0" xfId="14" applyFont="1" applyAlignment="1" applyProtection="1">
      <alignment horizontal="center" vertical="center"/>
    </xf>
    <xf numFmtId="0" fontId="12" fillId="0" borderId="0" xfId="14" applyFont="1" applyAlignment="1" applyProtection="1">
      <alignment vertical="center"/>
    </xf>
    <xf numFmtId="0" fontId="6" fillId="0" borderId="0" xfId="14" quotePrefix="1" applyFont="1" applyAlignment="1" applyProtection="1">
      <alignment horizontal="center" vertical="center"/>
    </xf>
    <xf numFmtId="0" fontId="2" fillId="0" borderId="0" xfId="14" applyAlignment="1">
      <alignment vertical="center"/>
    </xf>
    <xf numFmtId="0" fontId="6" fillId="0" borderId="0" xfId="14" applyFont="1" applyAlignment="1" applyProtection="1">
      <alignment horizontal="left" vertical="center"/>
    </xf>
    <xf numFmtId="181" fontId="6" fillId="0" borderId="6" xfId="14" applyNumberFormat="1" applyFont="1" applyBorder="1" applyAlignment="1" applyProtection="1">
      <alignment horizontal="center" vertical="center"/>
    </xf>
    <xf numFmtId="0" fontId="28" fillId="0" borderId="5" xfId="3" applyBorder="1" applyAlignment="1" applyProtection="1">
      <alignment vertical="center"/>
    </xf>
    <xf numFmtId="0" fontId="6" fillId="0" borderId="17" xfId="14" applyFont="1" applyBorder="1" applyAlignment="1" applyProtection="1">
      <alignment vertical="center"/>
    </xf>
    <xf numFmtId="0" fontId="6" fillId="0" borderId="18" xfId="14" applyFont="1" applyBorder="1" applyAlignment="1" applyProtection="1">
      <alignment vertical="center"/>
    </xf>
    <xf numFmtId="183" fontId="6" fillId="0" borderId="0" xfId="14" quotePrefix="1" applyNumberFormat="1" applyFont="1" applyAlignment="1" applyProtection="1">
      <alignment horizontal="center" vertical="center"/>
    </xf>
    <xf numFmtId="181" fontId="6" fillId="0" borderId="5" xfId="14" applyNumberFormat="1" applyFont="1" applyBorder="1" applyAlignment="1" applyProtection="1">
      <alignment horizontal="center" vertical="center"/>
    </xf>
    <xf numFmtId="0" fontId="38" fillId="0" borderId="0" xfId="0" applyFont="1">
      <alignment vertical="center"/>
    </xf>
    <xf numFmtId="0" fontId="38" fillId="0" borderId="0" xfId="0" quotePrefix="1" applyNumberFormat="1" applyFont="1">
      <alignment vertical="center"/>
    </xf>
    <xf numFmtId="0" fontId="38" fillId="0" borderId="0" xfId="0" quotePrefix="1" applyFont="1">
      <alignment vertical="center"/>
    </xf>
    <xf numFmtId="0" fontId="14" fillId="12" borderId="0" xfId="14" applyFont="1" applyFill="1" applyAlignment="1" applyProtection="1"/>
    <xf numFmtId="0" fontId="14" fillId="0" borderId="0" xfId="14" applyFont="1" applyProtection="1"/>
    <xf numFmtId="0" fontId="14" fillId="13" borderId="6" xfId="14" applyFont="1" applyFill="1" applyBorder="1" applyAlignment="1" applyProtection="1">
      <alignment horizontal="center" vertical="center" wrapText="1"/>
      <protection locked="0"/>
    </xf>
    <xf numFmtId="0" fontId="14" fillId="14" borderId="6" xfId="14" applyFont="1" applyFill="1" applyBorder="1" applyAlignment="1" applyProtection="1">
      <alignment horizontal="center" vertical="center" wrapText="1"/>
      <protection locked="0"/>
    </xf>
    <xf numFmtId="0" fontId="14" fillId="8" borderId="6" xfId="14" applyFont="1" applyFill="1" applyBorder="1" applyAlignment="1" applyProtection="1">
      <alignment horizontal="center" vertical="center" wrapText="1"/>
      <protection locked="0"/>
    </xf>
    <xf numFmtId="0" fontId="14" fillId="15" borderId="6" xfId="14" applyFont="1" applyFill="1" applyBorder="1" applyAlignment="1" applyProtection="1">
      <alignment horizontal="center" vertical="center" wrapText="1"/>
      <protection locked="0"/>
    </xf>
    <xf numFmtId="0" fontId="11" fillId="13" borderId="47" xfId="0" applyFont="1" applyFill="1" applyBorder="1" applyAlignment="1" applyProtection="1">
      <alignment wrapText="1"/>
      <protection locked="0"/>
    </xf>
    <xf numFmtId="0" fontId="11" fillId="13" borderId="48" xfId="0" applyFont="1" applyFill="1" applyBorder="1" applyAlignment="1" applyProtection="1">
      <alignment horizontal="justify" vertical="center" wrapText="1"/>
      <protection locked="0"/>
    </xf>
    <xf numFmtId="0" fontId="11" fillId="0" borderId="0" xfId="0" applyFont="1" applyProtection="1">
      <alignment vertical="center"/>
    </xf>
    <xf numFmtId="0" fontId="6" fillId="13" borderId="6" xfId="9" applyFont="1" applyFill="1" applyBorder="1" applyAlignment="1" applyProtection="1">
      <alignment vertical="center" wrapText="1"/>
      <protection locked="0"/>
    </xf>
    <xf numFmtId="0" fontId="6" fillId="13" borderId="6" xfId="9" applyNumberFormat="1" applyFont="1" applyFill="1" applyBorder="1" applyAlignment="1" applyProtection="1">
      <alignment vertical="center" wrapText="1"/>
      <protection locked="0"/>
    </xf>
    <xf numFmtId="0" fontId="11" fillId="13" borderId="59" xfId="0" applyFont="1" applyFill="1" applyBorder="1" applyProtection="1">
      <alignment vertical="center"/>
      <protection locked="0"/>
    </xf>
    <xf numFmtId="0" fontId="6" fillId="13" borderId="6" xfId="14" applyFont="1" applyFill="1" applyBorder="1" applyAlignment="1" applyProtection="1">
      <alignment vertical="center"/>
    </xf>
    <xf numFmtId="0" fontId="6" fillId="8" borderId="6" xfId="14" applyFont="1" applyFill="1" applyBorder="1" applyAlignment="1" applyProtection="1">
      <alignment vertical="center"/>
    </xf>
    <xf numFmtId="0" fontId="6" fillId="0" borderId="0" xfId="14" applyFont="1" applyFill="1" applyBorder="1" applyAlignment="1" applyProtection="1">
      <alignment vertical="center"/>
    </xf>
    <xf numFmtId="0" fontId="6" fillId="9" borderId="6" xfId="14" applyFont="1" applyFill="1" applyBorder="1" applyAlignment="1" applyProtection="1">
      <alignment vertical="center"/>
    </xf>
    <xf numFmtId="0" fontId="11" fillId="13" borderId="87" xfId="0" applyFont="1" applyFill="1" applyBorder="1" applyAlignment="1" applyProtection="1">
      <alignment wrapText="1"/>
      <protection locked="0"/>
    </xf>
    <xf numFmtId="0" fontId="6" fillId="13" borderId="6" xfId="9" applyFont="1" applyFill="1" applyBorder="1" applyAlignment="1" applyProtection="1">
      <alignment vertical="center" shrinkToFit="1"/>
      <protection locked="0"/>
    </xf>
    <xf numFmtId="0" fontId="6" fillId="13" borderId="6" xfId="9" applyNumberFormat="1" applyFont="1" applyFill="1" applyBorder="1" applyAlignment="1" applyProtection="1">
      <alignment vertical="center" shrinkToFit="1"/>
      <protection locked="0"/>
    </xf>
    <xf numFmtId="184" fontId="14" fillId="13" borderId="6" xfId="14" applyNumberFormat="1" applyFont="1" applyFill="1" applyBorder="1" applyAlignment="1" applyProtection="1">
      <alignment horizontal="center" vertical="center" shrinkToFit="1"/>
      <protection locked="0"/>
    </xf>
    <xf numFmtId="184" fontId="14" fillId="14" borderId="6" xfId="14" applyNumberFormat="1" applyFont="1" applyFill="1" applyBorder="1" applyAlignment="1" applyProtection="1">
      <alignment horizontal="center" vertical="center" shrinkToFit="1"/>
      <protection locked="0"/>
    </xf>
    <xf numFmtId="0" fontId="6" fillId="0" borderId="0" xfId="0" applyFont="1" applyAlignment="1" applyProtection="1">
      <alignment horizontal="left" vertical="center"/>
    </xf>
    <xf numFmtId="0" fontId="14" fillId="0" borderId="13" xfId="0" applyFont="1" applyFill="1" applyBorder="1" applyAlignment="1" applyProtection="1">
      <alignment horizontal="center" vertical="center"/>
    </xf>
    <xf numFmtId="0" fontId="6" fillId="0" borderId="0" xfId="0" applyFont="1" applyProtection="1">
      <alignment vertical="center"/>
    </xf>
    <xf numFmtId="0" fontId="14" fillId="0" borderId="0" xfId="24" applyFont="1" applyFill="1" applyAlignment="1" applyProtection="1"/>
    <xf numFmtId="38" fontId="6" fillId="13" borderId="39" xfId="6" applyFont="1" applyFill="1" applyBorder="1" applyAlignment="1" applyProtection="1">
      <alignment horizontal="center" vertical="center"/>
      <protection locked="0"/>
    </xf>
    <xf numFmtId="0" fontId="6" fillId="13" borderId="88" xfId="9" applyFont="1" applyFill="1" applyBorder="1" applyAlignment="1" applyProtection="1">
      <alignment vertical="center" wrapText="1"/>
      <protection locked="0"/>
    </xf>
    <xf numFmtId="0" fontId="6" fillId="13" borderId="88" xfId="9" applyNumberFormat="1" applyFont="1" applyFill="1" applyBorder="1" applyAlignment="1" applyProtection="1">
      <alignment vertical="center" wrapText="1"/>
      <protection locked="0"/>
    </xf>
    <xf numFmtId="180" fontId="8" fillId="8" borderId="6" xfId="9" applyNumberFormat="1" applyFont="1" applyFill="1" applyBorder="1" applyAlignment="1" applyProtection="1">
      <alignment vertical="center" wrapText="1" shrinkToFit="1"/>
      <protection locked="0"/>
    </xf>
    <xf numFmtId="38" fontId="6" fillId="13" borderId="102" xfId="6" applyFont="1" applyFill="1" applyBorder="1" applyAlignment="1" applyProtection="1">
      <alignment vertical="center" shrinkToFit="1"/>
      <protection locked="0"/>
    </xf>
    <xf numFmtId="0" fontId="11" fillId="13" borderId="94" xfId="0" applyFont="1" applyFill="1" applyBorder="1" applyAlignment="1" applyProtection="1">
      <alignment vertical="center" wrapText="1"/>
      <protection locked="0"/>
    </xf>
    <xf numFmtId="38" fontId="6" fillId="13" borderId="128" xfId="6" applyFont="1" applyFill="1" applyBorder="1" applyAlignment="1" applyProtection="1">
      <alignment vertical="center" shrinkToFit="1"/>
      <protection locked="0"/>
    </xf>
    <xf numFmtId="0" fontId="11" fillId="13" borderId="129" xfId="0" applyFont="1" applyFill="1" applyBorder="1" applyAlignment="1" applyProtection="1">
      <alignment vertical="center" wrapText="1"/>
      <protection locked="0"/>
    </xf>
    <xf numFmtId="0" fontId="11" fillId="13" borderId="96" xfId="0" applyFont="1" applyFill="1" applyBorder="1" applyAlignment="1" applyProtection="1">
      <alignment wrapText="1"/>
      <protection locked="0"/>
    </xf>
    <xf numFmtId="0" fontId="11" fillId="13" borderId="133" xfId="0" applyFont="1" applyFill="1" applyBorder="1" applyAlignment="1" applyProtection="1">
      <alignment wrapText="1"/>
      <protection locked="0"/>
    </xf>
    <xf numFmtId="0" fontId="11" fillId="13" borderId="134" xfId="0" applyFont="1" applyFill="1" applyBorder="1" applyAlignment="1" applyProtection="1">
      <alignment wrapText="1"/>
      <protection locked="0"/>
    </xf>
    <xf numFmtId="38" fontId="6" fillId="13" borderId="145" xfId="6" applyFont="1" applyFill="1" applyBorder="1" applyAlignment="1" applyProtection="1">
      <alignment vertical="center" shrinkToFit="1"/>
      <protection locked="0"/>
    </xf>
    <xf numFmtId="0" fontId="11" fillId="13" borderId="146" xfId="0" applyFont="1" applyFill="1" applyBorder="1" applyAlignment="1" applyProtection="1">
      <alignment vertical="center" wrapText="1"/>
      <protection locked="0"/>
    </xf>
    <xf numFmtId="0" fontId="11" fillId="13" borderId="147" xfId="0" applyFont="1" applyFill="1" applyBorder="1" applyAlignment="1" applyProtection="1">
      <alignment wrapText="1"/>
      <protection locked="0"/>
    </xf>
    <xf numFmtId="0" fontId="38" fillId="19" borderId="0" xfId="0" applyFont="1" applyFill="1">
      <alignment vertical="center"/>
    </xf>
    <xf numFmtId="0" fontId="6" fillId="13" borderId="138" xfId="9" applyFont="1" applyFill="1" applyBorder="1" applyAlignment="1" applyProtection="1">
      <alignment vertical="center" wrapText="1"/>
      <protection locked="0"/>
    </xf>
    <xf numFmtId="0" fontId="6" fillId="13" borderId="138" xfId="9" applyFont="1" applyFill="1" applyBorder="1" applyAlignment="1" applyProtection="1">
      <alignment vertical="center" shrinkToFit="1"/>
      <protection locked="0"/>
    </xf>
    <xf numFmtId="0" fontId="6" fillId="8" borderId="138" xfId="9" applyFont="1" applyFill="1" applyBorder="1" applyAlignment="1" applyProtection="1">
      <alignment horizontal="center" vertical="center" wrapText="1"/>
      <protection locked="0"/>
    </xf>
    <xf numFmtId="0" fontId="6" fillId="8" borderId="138" xfId="9" applyNumberFormat="1" applyFont="1" applyFill="1" applyBorder="1" applyAlignment="1" applyProtection="1">
      <alignment horizontal="center" vertical="center" wrapText="1"/>
      <protection locked="0"/>
    </xf>
    <xf numFmtId="0" fontId="14" fillId="0" borderId="12" xfId="0" applyFont="1" applyFill="1" applyBorder="1" applyAlignment="1" applyProtection="1">
      <alignment horizontal="center" vertical="center"/>
    </xf>
    <xf numFmtId="0" fontId="14" fillId="0" borderId="158" xfId="0" applyFont="1" applyFill="1" applyBorder="1" applyAlignment="1" applyProtection="1">
      <alignment horizontal="center" vertical="center"/>
    </xf>
    <xf numFmtId="0" fontId="33" fillId="8" borderId="138" xfId="0" applyFont="1" applyFill="1" applyBorder="1" applyAlignment="1">
      <alignment vertical="center" wrapText="1"/>
    </xf>
    <xf numFmtId="0" fontId="38" fillId="20" borderId="0" xfId="0" applyFont="1" applyFill="1">
      <alignment vertical="center"/>
    </xf>
    <xf numFmtId="3" fontId="6" fillId="0" borderId="0" xfId="13" applyNumberFormat="1" applyFont="1" applyFill="1" applyBorder="1" applyAlignment="1" applyProtection="1">
      <alignment horizontal="left" vertical="center" shrinkToFit="1"/>
    </xf>
    <xf numFmtId="180" fontId="8" fillId="8" borderId="138" xfId="9" applyNumberFormat="1" applyFont="1" applyFill="1" applyBorder="1" applyAlignment="1" applyProtection="1">
      <alignment vertical="center" wrapText="1" shrinkToFit="1"/>
      <protection locked="0"/>
    </xf>
    <xf numFmtId="38" fontId="6" fillId="13" borderId="39" xfId="31" applyFont="1" applyFill="1" applyBorder="1" applyAlignment="1" applyProtection="1">
      <alignment vertical="center" shrinkToFit="1"/>
      <protection locked="0"/>
    </xf>
    <xf numFmtId="38" fontId="6" fillId="13" borderId="126" xfId="31" applyFont="1" applyFill="1" applyBorder="1" applyAlignment="1" applyProtection="1">
      <alignment vertical="center" shrinkToFit="1"/>
      <protection locked="0"/>
    </xf>
    <xf numFmtId="38" fontId="6" fillId="13" borderId="127" xfId="31" applyFont="1" applyFill="1" applyBorder="1" applyAlignment="1" applyProtection="1">
      <alignment vertical="center" shrinkToFit="1"/>
      <protection locked="0"/>
    </xf>
    <xf numFmtId="38" fontId="6" fillId="13" borderId="144" xfId="31" applyFont="1" applyFill="1" applyBorder="1" applyAlignment="1" applyProtection="1">
      <alignment vertical="center" shrinkToFit="1"/>
      <protection locked="0"/>
    </xf>
    <xf numFmtId="192" fontId="11" fillId="13" borderId="55" xfId="9" applyNumberFormat="1" applyFont="1" applyFill="1" applyBorder="1" applyAlignment="1" applyProtection="1">
      <alignment horizontal="right" vertical="center" wrapText="1" shrinkToFit="1"/>
      <protection locked="0"/>
    </xf>
    <xf numFmtId="192" fontId="11" fillId="13" borderId="50" xfId="9" applyNumberFormat="1" applyFont="1" applyFill="1" applyBorder="1" applyAlignment="1" applyProtection="1">
      <alignment horizontal="right" vertical="center" wrapText="1" shrinkToFit="1"/>
      <protection locked="0"/>
    </xf>
    <xf numFmtId="192" fontId="11" fillId="13" borderId="36" xfId="9" applyNumberFormat="1" applyFont="1" applyFill="1" applyBorder="1" applyAlignment="1" applyProtection="1">
      <alignment horizontal="right" vertical="center" wrapText="1" shrinkToFit="1"/>
      <protection locked="0"/>
    </xf>
    <xf numFmtId="177" fontId="11" fillId="8" borderId="167" xfId="0" applyNumberFormat="1" applyFont="1" applyFill="1" applyBorder="1" applyAlignment="1" applyProtection="1">
      <alignment horizontal="center" vertical="center"/>
      <protection locked="0"/>
    </xf>
    <xf numFmtId="177" fontId="11" fillId="8" borderId="24" xfId="0" applyNumberFormat="1" applyFont="1" applyFill="1" applyBorder="1" applyAlignment="1" applyProtection="1">
      <alignment horizontal="center" vertical="center"/>
      <protection locked="0"/>
    </xf>
    <xf numFmtId="177" fontId="11" fillId="8" borderId="157" xfId="0" applyNumberFormat="1" applyFont="1" applyFill="1" applyBorder="1" applyAlignment="1" applyProtection="1">
      <alignment horizontal="center" vertical="center"/>
      <protection locked="0"/>
    </xf>
    <xf numFmtId="188" fontId="11" fillId="13" borderId="58" xfId="0" applyNumberFormat="1" applyFont="1" applyFill="1" applyBorder="1" applyAlignment="1" applyProtection="1">
      <alignment horizontal="center" vertical="center"/>
      <protection locked="0"/>
    </xf>
    <xf numFmtId="185" fontId="11" fillId="13" borderId="188" xfId="0" applyNumberFormat="1" applyFont="1" applyFill="1" applyBorder="1" applyAlignment="1" applyProtection="1">
      <alignment horizontal="center" vertical="center"/>
      <protection locked="0"/>
    </xf>
    <xf numFmtId="190" fontId="11" fillId="13" borderId="166" xfId="31" applyNumberFormat="1" applyFont="1" applyFill="1" applyBorder="1" applyAlignment="1" applyProtection="1">
      <alignment vertical="center"/>
      <protection locked="0"/>
    </xf>
    <xf numFmtId="188" fontId="11" fillId="13" borderId="44" xfId="0" applyNumberFormat="1" applyFont="1" applyFill="1" applyBorder="1" applyAlignment="1" applyProtection="1">
      <alignment horizontal="center" vertical="center"/>
      <protection locked="0"/>
    </xf>
    <xf numFmtId="185" fontId="11" fillId="13" borderId="37" xfId="0" applyNumberFormat="1" applyFont="1" applyFill="1" applyBorder="1" applyAlignment="1" applyProtection="1">
      <alignment horizontal="center" vertical="center"/>
      <protection locked="0"/>
    </xf>
    <xf numFmtId="190" fontId="11" fillId="13" borderId="68" xfId="31" applyNumberFormat="1" applyFont="1" applyFill="1" applyBorder="1" applyAlignment="1" applyProtection="1">
      <alignment vertical="center"/>
      <protection locked="0"/>
    </xf>
    <xf numFmtId="185" fontId="11" fillId="13" borderId="46" xfId="0" applyNumberFormat="1" applyFont="1" applyFill="1" applyBorder="1" applyAlignment="1" applyProtection="1">
      <alignment horizontal="center" vertical="center"/>
      <protection locked="0"/>
    </xf>
    <xf numFmtId="0" fontId="62" fillId="13" borderId="138" xfId="30" applyFont="1" applyFill="1" applyBorder="1" applyAlignment="1">
      <alignment horizontal="left" vertical="center" wrapText="1"/>
    </xf>
    <xf numFmtId="0" fontId="11" fillId="8" borderId="138" xfId="0" applyFont="1" applyFill="1" applyBorder="1" applyAlignment="1">
      <alignment horizontal="center" vertical="center" wrapText="1"/>
    </xf>
    <xf numFmtId="194" fontId="14" fillId="13" borderId="186" xfId="0" applyNumberFormat="1" applyFont="1" applyFill="1" applyBorder="1" applyAlignment="1" applyProtection="1">
      <alignment vertical="center" wrapText="1"/>
      <protection locked="0"/>
    </xf>
    <xf numFmtId="195" fontId="14" fillId="9" borderId="195" xfId="0" applyNumberFormat="1" applyFont="1" applyFill="1" applyBorder="1" applyAlignment="1" applyProtection="1">
      <alignment vertical="center" wrapText="1"/>
    </xf>
    <xf numFmtId="195" fontId="14" fillId="9" borderId="196" xfId="0" applyNumberFormat="1" applyFont="1" applyFill="1" applyBorder="1" applyAlignment="1" applyProtection="1">
      <alignment vertical="center" wrapText="1"/>
    </xf>
    <xf numFmtId="38" fontId="6" fillId="13" borderId="39" xfId="6" applyFont="1" applyFill="1" applyBorder="1" applyAlignment="1" applyProtection="1">
      <alignment horizontal="center" vertical="center" wrapText="1"/>
      <protection locked="0"/>
    </xf>
    <xf numFmtId="0" fontId="39" fillId="0" borderId="0" xfId="0" applyFont="1">
      <alignment vertical="center"/>
    </xf>
    <xf numFmtId="0" fontId="39" fillId="0" borderId="0" xfId="0" applyFont="1" applyAlignment="1">
      <alignment vertical="center" wrapText="1"/>
    </xf>
    <xf numFmtId="0" fontId="39" fillId="0" borderId="138" xfId="0" applyFont="1" applyBorder="1" applyAlignment="1">
      <alignment vertical="center" wrapText="1"/>
    </xf>
    <xf numFmtId="0" fontId="19" fillId="0" borderId="0" xfId="0" applyFont="1" applyAlignment="1" applyProtection="1">
      <alignment horizontal="center" vertical="center"/>
    </xf>
    <xf numFmtId="0" fontId="0" fillId="0" borderId="0" xfId="0" applyAlignment="1" applyProtection="1">
      <alignment vertical="center"/>
    </xf>
    <xf numFmtId="0" fontId="14" fillId="0" borderId="210" xfId="0" applyFont="1" applyFill="1" applyBorder="1" applyAlignment="1" applyProtection="1">
      <alignment horizontal="center" vertical="center" wrapText="1"/>
      <protection locked="0"/>
    </xf>
    <xf numFmtId="0" fontId="9" fillId="0" borderId="138" xfId="0" applyFont="1" applyFill="1" applyBorder="1" applyAlignment="1">
      <alignment horizontal="center" vertical="center" wrapText="1"/>
    </xf>
    <xf numFmtId="0" fontId="22" fillId="0" borderId="138" xfId="0" applyFont="1" applyFill="1" applyBorder="1" applyAlignment="1">
      <alignment horizontal="center" vertical="center" wrapText="1"/>
    </xf>
    <xf numFmtId="177" fontId="11" fillId="8" borderId="138" xfId="0" applyNumberFormat="1" applyFont="1" applyFill="1" applyBorder="1" applyAlignment="1" applyProtection="1">
      <alignment horizontal="center" vertical="center" wrapText="1"/>
      <protection locked="0"/>
    </xf>
    <xf numFmtId="0" fontId="11" fillId="13" borderId="138" xfId="0" applyFont="1" applyFill="1" applyBorder="1" applyAlignment="1" applyProtection="1">
      <alignment vertical="center" wrapText="1"/>
      <protection locked="0"/>
    </xf>
    <xf numFmtId="195" fontId="14" fillId="9" borderId="138" xfId="0" applyNumberFormat="1" applyFont="1" applyFill="1" applyBorder="1" applyAlignment="1" applyProtection="1">
      <alignment vertical="center" wrapText="1"/>
    </xf>
    <xf numFmtId="195" fontId="14" fillId="9" borderId="138" xfId="0" applyNumberFormat="1" applyFont="1" applyFill="1" applyBorder="1" applyAlignment="1" applyProtection="1">
      <alignment vertical="center" wrapText="1"/>
      <protection locked="0"/>
    </xf>
    <xf numFmtId="191" fontId="14" fillId="9" borderId="138" xfId="28" applyNumberFormat="1" applyFont="1" applyFill="1" applyBorder="1" applyAlignment="1" applyProtection="1">
      <alignment vertical="center" wrapText="1"/>
      <protection locked="0"/>
    </xf>
    <xf numFmtId="0" fontId="14" fillId="13" borderId="138" xfId="0" applyFont="1" applyFill="1" applyBorder="1" applyAlignment="1" applyProtection="1">
      <alignment vertical="center" wrapText="1"/>
      <protection locked="0"/>
    </xf>
    <xf numFmtId="0" fontId="14" fillId="9" borderId="138" xfId="0" applyFont="1" applyFill="1" applyBorder="1" applyAlignment="1" applyProtection="1">
      <alignment vertical="top" wrapText="1"/>
      <protection locked="0"/>
    </xf>
    <xf numFmtId="194" fontId="14" fillId="9" borderId="138" xfId="0" applyNumberFormat="1" applyFont="1" applyFill="1" applyBorder="1" applyAlignment="1" applyProtection="1">
      <alignment vertical="center" wrapText="1"/>
      <protection locked="0"/>
    </xf>
    <xf numFmtId="194" fontId="14" fillId="13" borderId="138" xfId="0" applyNumberFormat="1" applyFont="1" applyFill="1" applyBorder="1" applyAlignment="1" applyProtection="1">
      <alignment vertical="center" wrapText="1"/>
      <protection locked="0"/>
    </xf>
    <xf numFmtId="38" fontId="14" fillId="13" borderId="138" xfId="6" applyFont="1" applyFill="1" applyBorder="1" applyAlignment="1">
      <alignment vertical="center" wrapText="1"/>
    </xf>
    <xf numFmtId="38" fontId="14" fillId="9" borderId="138" xfId="6" applyFont="1" applyFill="1" applyBorder="1" applyAlignment="1">
      <alignment vertical="center" wrapText="1"/>
    </xf>
    <xf numFmtId="0" fontId="6" fillId="13" borderId="138" xfId="0" applyFont="1" applyFill="1" applyBorder="1" applyAlignment="1">
      <alignment vertical="center" wrapText="1"/>
    </xf>
    <xf numFmtId="0" fontId="20" fillId="13" borderId="138" xfId="0" applyFont="1" applyFill="1" applyBorder="1" applyAlignment="1" applyProtection="1">
      <alignment vertical="top" wrapText="1"/>
      <protection locked="0"/>
    </xf>
    <xf numFmtId="0" fontId="70" fillId="13" borderId="138" xfId="0" applyFont="1" applyFill="1" applyBorder="1" applyAlignment="1">
      <alignment vertical="center" wrapText="1"/>
    </xf>
    <xf numFmtId="0" fontId="6" fillId="13" borderId="138" xfId="9" applyNumberFormat="1" applyFont="1" applyFill="1" applyBorder="1" applyAlignment="1" applyProtection="1">
      <alignment vertical="center" wrapText="1"/>
      <protection locked="0"/>
    </xf>
    <xf numFmtId="0" fontId="14" fillId="13" borderId="138" xfId="12" applyFont="1" applyFill="1" applyBorder="1" applyAlignment="1" applyProtection="1">
      <alignment vertical="center" wrapText="1" shrinkToFit="1"/>
      <protection locked="0"/>
    </xf>
    <xf numFmtId="189" fontId="6" fillId="13" borderId="138" xfId="13" applyNumberFormat="1" applyFont="1" applyFill="1" applyBorder="1" applyAlignment="1" applyProtection="1">
      <alignment vertical="center" wrapText="1"/>
    </xf>
    <xf numFmtId="179" fontId="6" fillId="13" borderId="138" xfId="0" applyNumberFormat="1" applyFont="1" applyFill="1" applyBorder="1" applyAlignment="1">
      <alignment vertical="top" wrapText="1"/>
    </xf>
    <xf numFmtId="0" fontId="6" fillId="13" borderId="138" xfId="0" applyFont="1" applyFill="1" applyBorder="1" applyAlignment="1" applyProtection="1">
      <alignment vertical="top" wrapText="1"/>
      <protection locked="0"/>
    </xf>
    <xf numFmtId="0" fontId="6" fillId="13" borderId="138" xfId="0" applyFont="1" applyFill="1" applyBorder="1" applyAlignment="1" applyProtection="1">
      <alignment horizontal="left" vertical="center" wrapText="1"/>
    </xf>
    <xf numFmtId="192" fontId="11" fillId="13" borderId="138" xfId="9" applyNumberFormat="1" applyFont="1" applyFill="1" applyBorder="1" applyAlignment="1" applyProtection="1">
      <alignment horizontal="right" vertical="center" wrapText="1" shrinkToFit="1"/>
      <protection locked="0"/>
    </xf>
    <xf numFmtId="0" fontId="9" fillId="7" borderId="138" xfId="0" applyFont="1" applyFill="1" applyBorder="1" applyAlignment="1">
      <alignment horizontal="center" vertical="center" wrapText="1"/>
    </xf>
    <xf numFmtId="0" fontId="35" fillId="0" borderId="138" xfId="0" applyFont="1" applyBorder="1" applyAlignment="1">
      <alignment horizontal="center" vertical="center" wrapText="1"/>
    </xf>
    <xf numFmtId="0" fontId="35" fillId="0" borderId="0" xfId="0" applyFont="1" applyAlignment="1">
      <alignment horizontal="center" vertical="center" wrapText="1"/>
    </xf>
    <xf numFmtId="0" fontId="9" fillId="0" borderId="138" xfId="0" applyFont="1" applyFill="1" applyBorder="1" applyAlignment="1" applyProtection="1">
      <alignment horizontal="center" vertical="center" wrapText="1"/>
      <protection locked="0"/>
    </xf>
    <xf numFmtId="178" fontId="9" fillId="0" borderId="138" xfId="0" applyNumberFormat="1" applyFont="1" applyFill="1" applyBorder="1" applyAlignment="1">
      <alignment horizontal="center" vertical="center" wrapText="1"/>
    </xf>
    <xf numFmtId="0" fontId="9" fillId="12" borderId="138" xfId="0" applyFont="1" applyFill="1" applyBorder="1" applyAlignment="1">
      <alignment horizontal="center" vertical="center" wrapText="1"/>
    </xf>
    <xf numFmtId="38" fontId="9" fillId="12" borderId="138" xfId="0" applyNumberFormat="1" applyFont="1" applyFill="1" applyBorder="1" applyAlignment="1">
      <alignment horizontal="center" vertical="center" wrapText="1"/>
    </xf>
    <xf numFmtId="0" fontId="9" fillId="0" borderId="138" xfId="0" applyFont="1" applyBorder="1" applyAlignment="1">
      <alignment horizontal="center" vertical="center" wrapText="1"/>
    </xf>
    <xf numFmtId="38" fontId="9" fillId="0" borderId="138" xfId="6" applyFont="1" applyFill="1" applyBorder="1" applyAlignment="1">
      <alignment horizontal="center" vertical="center" wrapText="1"/>
    </xf>
    <xf numFmtId="0" fontId="35" fillId="0" borderId="138" xfId="0" applyFont="1" applyFill="1" applyBorder="1" applyAlignment="1">
      <alignment horizontal="center" vertical="center" wrapText="1"/>
    </xf>
    <xf numFmtId="0" fontId="9" fillId="0" borderId="138" xfId="24" applyFont="1" applyFill="1" applyBorder="1" applyAlignment="1">
      <alignment horizontal="center" vertical="center" wrapText="1"/>
    </xf>
    <xf numFmtId="0" fontId="9" fillId="0" borderId="138" xfId="9" applyFont="1" applyBorder="1" applyAlignment="1">
      <alignment horizontal="center" vertical="center" wrapText="1" shrinkToFit="1"/>
    </xf>
    <xf numFmtId="0" fontId="9" fillId="0" borderId="138" xfId="9" applyFont="1" applyFill="1" applyBorder="1" applyAlignment="1">
      <alignment horizontal="center" vertical="center" wrapText="1" shrinkToFit="1"/>
    </xf>
    <xf numFmtId="0" fontId="35" fillId="0" borderId="0" xfId="0" applyFont="1" applyAlignment="1">
      <alignment vertical="center" wrapText="1"/>
    </xf>
    <xf numFmtId="0" fontId="35" fillId="0" borderId="0" xfId="0" applyFont="1">
      <alignment vertical="center"/>
    </xf>
    <xf numFmtId="0" fontId="9" fillId="0" borderId="0" xfId="9" applyFont="1" applyAlignment="1">
      <alignment vertical="center"/>
    </xf>
    <xf numFmtId="0" fontId="74" fillId="0" borderId="0" xfId="30" applyFont="1" applyAlignment="1">
      <alignment vertical="center" wrapText="1"/>
    </xf>
    <xf numFmtId="0" fontId="9" fillId="0" borderId="138" xfId="12" applyFont="1" applyBorder="1" applyAlignment="1">
      <alignment horizontal="center" vertical="center" wrapText="1"/>
    </xf>
    <xf numFmtId="0" fontId="11" fillId="13" borderId="138" xfId="0" applyFont="1" applyFill="1" applyBorder="1" applyAlignment="1" applyProtection="1">
      <alignment vertical="center" wrapText="1" shrinkToFit="1"/>
      <protection locked="0"/>
    </xf>
    <xf numFmtId="188" fontId="11" fillId="13" borderId="138" xfId="0" applyNumberFormat="1" applyFont="1" applyFill="1" applyBorder="1" applyAlignment="1" applyProtection="1">
      <alignment horizontal="center" vertical="center" wrapText="1"/>
      <protection locked="0"/>
    </xf>
    <xf numFmtId="185" fontId="11" fillId="13" borderId="138" xfId="0" applyNumberFormat="1" applyFont="1" applyFill="1" applyBorder="1" applyAlignment="1" applyProtection="1">
      <alignment horizontal="center" vertical="center" wrapText="1"/>
      <protection locked="0"/>
    </xf>
    <xf numFmtId="177" fontId="11" fillId="13" borderId="138" xfId="0" applyNumberFormat="1" applyFont="1" applyFill="1" applyBorder="1" applyAlignment="1" applyProtection="1">
      <alignment vertical="center" wrapText="1" shrinkToFit="1"/>
      <protection locked="0"/>
    </xf>
    <xf numFmtId="190" fontId="11" fillId="13" borderId="138" xfId="31" applyNumberFormat="1" applyFont="1" applyFill="1" applyBorder="1" applyAlignment="1" applyProtection="1">
      <alignment vertical="center" wrapText="1"/>
      <protection locked="0"/>
    </xf>
    <xf numFmtId="192" fontId="33" fillId="9" borderId="138" xfId="0" applyNumberFormat="1" applyFont="1" applyFill="1" applyBorder="1" applyAlignment="1" applyProtection="1">
      <alignment horizontal="center" vertical="center" wrapText="1"/>
      <protection locked="0"/>
    </xf>
    <xf numFmtId="192" fontId="9" fillId="9" borderId="138" xfId="0" applyNumberFormat="1" applyFont="1" applyFill="1" applyBorder="1" applyAlignment="1" applyProtection="1">
      <alignment horizontal="center" vertical="center" wrapText="1"/>
      <protection locked="0"/>
    </xf>
    <xf numFmtId="194" fontId="6" fillId="9" borderId="138" xfId="0" applyNumberFormat="1" applyFont="1" applyFill="1" applyBorder="1" applyAlignment="1">
      <alignment horizontal="center" vertical="center" wrapText="1"/>
    </xf>
    <xf numFmtId="191" fontId="6" fillId="9" borderId="138" xfId="28" applyNumberFormat="1" applyFont="1" applyFill="1" applyBorder="1" applyAlignment="1">
      <alignment horizontal="center" vertical="center" wrapText="1"/>
    </xf>
    <xf numFmtId="38" fontId="6" fillId="9" borderId="138" xfId="0" applyNumberFormat="1" applyFont="1" applyFill="1" applyBorder="1" applyAlignment="1">
      <alignment horizontal="right" vertical="center" wrapText="1"/>
    </xf>
    <xf numFmtId="38" fontId="6" fillId="9" borderId="138" xfId="6" applyFont="1" applyFill="1" applyBorder="1" applyAlignment="1">
      <alignment horizontal="right" vertical="center" wrapText="1"/>
    </xf>
    <xf numFmtId="38" fontId="6" fillId="9" borderId="138" xfId="0" applyNumberFormat="1" applyFont="1" applyFill="1" applyBorder="1" applyAlignment="1">
      <alignment vertical="center" wrapText="1"/>
    </xf>
    <xf numFmtId="38" fontId="6" fillId="9" borderId="138" xfId="6" applyFont="1" applyFill="1" applyBorder="1" applyAlignment="1">
      <alignment vertical="center" wrapText="1"/>
    </xf>
    <xf numFmtId="0" fontId="41" fillId="13" borderId="138" xfId="0" applyFont="1" applyFill="1" applyBorder="1" applyAlignment="1">
      <alignment vertical="center" wrapText="1"/>
    </xf>
    <xf numFmtId="38" fontId="6" fillId="13" borderId="138" xfId="31" applyFont="1" applyFill="1" applyBorder="1" applyAlignment="1" applyProtection="1">
      <alignment vertical="center" wrapText="1" shrinkToFit="1"/>
      <protection locked="0"/>
    </xf>
    <xf numFmtId="38" fontId="6" fillId="9" borderId="138" xfId="31" applyFont="1" applyFill="1" applyBorder="1" applyAlignment="1">
      <alignment vertical="center" wrapText="1" shrinkToFit="1"/>
    </xf>
    <xf numFmtId="38" fontId="6" fillId="9" borderId="138" xfId="6" applyFont="1" applyFill="1" applyBorder="1" applyAlignment="1">
      <alignment vertical="center" wrapText="1" shrinkToFit="1"/>
    </xf>
    <xf numFmtId="38" fontId="6" fillId="9" borderId="138" xfId="31" applyFont="1" applyFill="1" applyBorder="1" applyAlignment="1">
      <alignment horizontal="right" vertical="center" wrapText="1" shrinkToFit="1"/>
    </xf>
    <xf numFmtId="38" fontId="6" fillId="13" borderId="138" xfId="31" applyFont="1" applyFill="1" applyBorder="1" applyAlignment="1">
      <alignment horizontal="right" vertical="center" wrapText="1" shrinkToFit="1"/>
    </xf>
    <xf numFmtId="38" fontId="6" fillId="13" borderId="138" xfId="6" applyFont="1" applyFill="1" applyBorder="1" applyAlignment="1" applyProtection="1">
      <alignment vertical="center" wrapText="1" shrinkToFit="1"/>
      <protection locked="0"/>
    </xf>
    <xf numFmtId="38" fontId="6" fillId="9" borderId="138" xfId="6" applyFont="1" applyFill="1" applyBorder="1" applyAlignment="1">
      <alignment horizontal="right" vertical="center" wrapText="1" shrinkToFit="1"/>
    </xf>
    <xf numFmtId="38" fontId="6" fillId="9" borderId="138" xfId="6" applyFont="1" applyFill="1" applyBorder="1" applyAlignment="1" applyProtection="1">
      <alignment vertical="center" wrapText="1" shrinkToFit="1"/>
      <protection locked="0"/>
    </xf>
    <xf numFmtId="0" fontId="45" fillId="13" borderId="138" xfId="0" applyFont="1" applyFill="1" applyBorder="1" applyAlignment="1">
      <alignment vertical="center" wrapText="1"/>
    </xf>
    <xf numFmtId="0" fontId="6" fillId="13" borderId="138" xfId="0" applyFont="1" applyFill="1" applyBorder="1" applyAlignment="1">
      <alignment horizontal="center" vertical="center" wrapText="1"/>
    </xf>
    <xf numFmtId="0" fontId="6" fillId="9" borderId="138" xfId="0" applyFont="1" applyFill="1" applyBorder="1" applyAlignment="1">
      <alignment horizontal="center" vertical="center" wrapText="1"/>
    </xf>
    <xf numFmtId="0" fontId="6" fillId="8" borderId="138" xfId="0" applyFont="1" applyFill="1" applyBorder="1" applyAlignment="1">
      <alignment horizontal="center" vertical="center" wrapText="1"/>
    </xf>
    <xf numFmtId="0" fontId="11" fillId="9" borderId="138" xfId="0" applyFont="1" applyFill="1" applyBorder="1" applyAlignment="1">
      <alignment horizontal="center" vertical="center" wrapText="1"/>
    </xf>
    <xf numFmtId="38" fontId="6" fillId="9" borderId="138" xfId="31" applyFont="1" applyFill="1" applyBorder="1" applyAlignment="1" applyProtection="1">
      <alignment vertical="center" wrapText="1" shrinkToFit="1"/>
      <protection locked="0"/>
    </xf>
    <xf numFmtId="38" fontId="6" fillId="13" borderId="138" xfId="31" applyFont="1" applyFill="1" applyBorder="1" applyAlignment="1">
      <alignment horizontal="center" vertical="center" wrapText="1"/>
    </xf>
    <xf numFmtId="38" fontId="11" fillId="9" borderId="138" xfId="31" applyFont="1" applyFill="1" applyBorder="1" applyAlignment="1">
      <alignment horizontal="center" vertical="center" wrapText="1"/>
    </xf>
    <xf numFmtId="0" fontId="6" fillId="13" borderId="138" xfId="9" applyFont="1" applyFill="1" applyBorder="1" applyAlignment="1">
      <alignment vertical="center" wrapText="1" shrinkToFit="1"/>
    </xf>
    <xf numFmtId="190" fontId="14" fillId="13" borderId="138" xfId="31" applyNumberFormat="1" applyFont="1" applyFill="1" applyBorder="1" applyAlignment="1" applyProtection="1">
      <alignment vertical="center" wrapText="1"/>
      <protection locked="0"/>
    </xf>
    <xf numFmtId="0" fontId="6" fillId="13" borderId="138" xfId="9" applyFont="1" applyFill="1" applyBorder="1" applyAlignment="1" applyProtection="1">
      <alignment vertical="center" wrapText="1" shrinkToFit="1"/>
      <protection locked="0"/>
    </xf>
    <xf numFmtId="0" fontId="6" fillId="13" borderId="138" xfId="9" applyNumberFormat="1" applyFont="1" applyFill="1" applyBorder="1" applyAlignment="1" applyProtection="1">
      <alignment vertical="center" wrapText="1" shrinkToFit="1"/>
      <protection locked="0"/>
    </xf>
    <xf numFmtId="192" fontId="33" fillId="13" borderId="138" xfId="12" applyNumberFormat="1" applyFont="1" applyFill="1" applyBorder="1" applyAlignment="1" applyProtection="1">
      <alignment vertical="center" wrapText="1"/>
      <protection locked="0"/>
    </xf>
    <xf numFmtId="189" fontId="6" fillId="8" borderId="138" xfId="13" applyNumberFormat="1" applyFont="1" applyFill="1" applyBorder="1" applyAlignment="1" applyProtection="1">
      <alignment vertical="center" wrapText="1" shrinkToFit="1"/>
    </xf>
    <xf numFmtId="193" fontId="6" fillId="13" borderId="138" xfId="13" applyNumberFormat="1" applyFont="1" applyFill="1" applyBorder="1" applyAlignment="1" applyProtection="1">
      <alignment vertical="center" wrapText="1"/>
    </xf>
    <xf numFmtId="193" fontId="6" fillId="9" borderId="138" xfId="13" applyNumberFormat="1" applyFont="1" applyFill="1" applyBorder="1" applyAlignment="1" applyProtection="1">
      <alignment vertical="center" wrapText="1"/>
    </xf>
    <xf numFmtId="189" fontId="6" fillId="8" borderId="138" xfId="13" applyNumberFormat="1" applyFont="1" applyFill="1" applyBorder="1" applyAlignment="1" applyProtection="1">
      <alignment vertical="center" wrapText="1"/>
      <protection locked="0"/>
    </xf>
    <xf numFmtId="3" fontId="6" fillId="17" borderId="138" xfId="13" applyNumberFormat="1" applyFont="1" applyFill="1" applyBorder="1" applyAlignment="1" applyProtection="1">
      <alignment vertical="center" wrapText="1" shrinkToFit="1"/>
    </xf>
    <xf numFmtId="193" fontId="6" fillId="9" borderId="138" xfId="13" applyNumberFormat="1" applyFont="1" applyFill="1" applyBorder="1" applyAlignment="1" applyProtection="1">
      <alignment vertical="center" wrapText="1"/>
      <protection locked="0"/>
    </xf>
    <xf numFmtId="0" fontId="62" fillId="8" borderId="138" xfId="30" applyFont="1" applyFill="1" applyBorder="1" applyAlignment="1">
      <alignment horizontal="left" vertical="center" wrapText="1"/>
    </xf>
    <xf numFmtId="0" fontId="62" fillId="8" borderId="138" xfId="30" applyFont="1" applyFill="1" applyBorder="1" applyAlignment="1">
      <alignment horizontal="center" vertical="center" wrapText="1"/>
    </xf>
    <xf numFmtId="0" fontId="62" fillId="13" borderId="138" xfId="30" applyFont="1" applyFill="1" applyBorder="1" applyAlignment="1">
      <alignment horizontal="right" vertical="center" wrapText="1"/>
    </xf>
    <xf numFmtId="0" fontId="62" fillId="13" borderId="138" xfId="30" applyFont="1" applyFill="1" applyBorder="1" applyAlignment="1">
      <alignment wrapText="1"/>
    </xf>
    <xf numFmtId="38" fontId="62" fillId="13" borderId="138" xfId="31" applyFont="1" applyFill="1" applyBorder="1" applyAlignment="1">
      <alignment horizontal="right" vertical="center" wrapText="1"/>
    </xf>
    <xf numFmtId="38" fontId="62" fillId="9" borderId="138" xfId="31" applyFont="1" applyFill="1" applyBorder="1" applyAlignment="1">
      <alignment horizontal="right" vertical="center" wrapText="1"/>
    </xf>
    <xf numFmtId="190" fontId="6" fillId="13" borderId="138" xfId="0" applyNumberFormat="1" applyFont="1" applyFill="1" applyBorder="1" applyAlignment="1" applyProtection="1">
      <alignment horizontal="left" vertical="center" wrapText="1"/>
    </xf>
    <xf numFmtId="20" fontId="6" fillId="8" borderId="138" xfId="0" applyNumberFormat="1" applyFont="1" applyFill="1" applyBorder="1" applyAlignment="1" applyProtection="1">
      <alignment horizontal="center" vertical="center" wrapText="1"/>
    </xf>
    <xf numFmtId="0" fontId="6" fillId="13" borderId="138" xfId="0" applyFont="1" applyFill="1" applyBorder="1" applyAlignment="1" applyProtection="1">
      <alignment horizontal="center" vertical="center" wrapText="1"/>
    </xf>
    <xf numFmtId="0" fontId="6" fillId="13" borderId="138" xfId="0" applyFont="1" applyFill="1" applyBorder="1" applyAlignment="1" applyProtection="1">
      <alignment horizontal="left" vertical="center" wrapText="1" shrinkToFit="1"/>
    </xf>
    <xf numFmtId="0" fontId="71" fillId="13" borderId="138" xfId="29" applyFont="1" applyFill="1" applyBorder="1" applyAlignment="1" applyProtection="1">
      <alignment horizontal="left" vertical="center" wrapText="1" shrinkToFit="1"/>
    </xf>
    <xf numFmtId="0" fontId="6" fillId="8" borderId="138" xfId="0" applyFont="1" applyFill="1" applyBorder="1" applyAlignment="1" applyProtection="1">
      <alignment horizontal="center" vertical="center" wrapText="1"/>
    </xf>
    <xf numFmtId="0" fontId="39" fillId="21" borderId="138" xfId="0" applyFont="1" applyFill="1" applyBorder="1" applyAlignment="1" applyProtection="1">
      <alignment horizontal="center" vertical="center"/>
    </xf>
    <xf numFmtId="0" fontId="39" fillId="21" borderId="138" xfId="0" applyFont="1" applyFill="1" applyBorder="1" applyAlignment="1" applyProtection="1">
      <alignment horizontal="center" vertical="center" wrapText="1"/>
    </xf>
    <xf numFmtId="0" fontId="41" fillId="21" borderId="138" xfId="0" applyFont="1" applyFill="1" applyBorder="1" applyAlignment="1" applyProtection="1">
      <alignment horizontal="center" vertical="center"/>
    </xf>
    <xf numFmtId="0" fontId="38" fillId="0" borderId="0" xfId="0" applyFont="1" applyProtection="1">
      <alignment vertical="center"/>
    </xf>
    <xf numFmtId="0" fontId="38" fillId="22" borderId="201" xfId="0" applyFont="1" applyFill="1" applyBorder="1" applyAlignment="1" applyProtection="1">
      <alignment horizontal="center" vertical="center"/>
    </xf>
    <xf numFmtId="0" fontId="41" fillId="22" borderId="201" xfId="0" applyFont="1" applyFill="1" applyBorder="1" applyProtection="1">
      <alignment vertical="center"/>
    </xf>
    <xf numFmtId="0" fontId="40" fillId="22" borderId="201" xfId="0" applyFont="1" applyFill="1" applyBorder="1" applyAlignment="1" applyProtection="1">
      <alignment horizontal="center" vertical="center"/>
    </xf>
    <xf numFmtId="0" fontId="41" fillId="22" borderId="120" xfId="0" applyFont="1" applyFill="1" applyBorder="1" applyProtection="1">
      <alignment vertical="center"/>
    </xf>
    <xf numFmtId="49" fontId="38" fillId="0" borderId="120" xfId="0" applyNumberFormat="1" applyFont="1" applyFill="1" applyBorder="1" applyAlignment="1" applyProtection="1">
      <alignment horizontal="center" vertical="center"/>
    </xf>
    <xf numFmtId="0" fontId="41" fillId="0" borderId="201" xfId="0" applyFont="1" applyFill="1" applyBorder="1" applyProtection="1">
      <alignment vertical="center"/>
    </xf>
    <xf numFmtId="0" fontId="40" fillId="0" borderId="201" xfId="0" applyFont="1" applyFill="1" applyBorder="1" applyAlignment="1" applyProtection="1">
      <alignment horizontal="center" vertical="center"/>
    </xf>
    <xf numFmtId="0" fontId="41" fillId="0" borderId="120" xfId="0" applyFont="1" applyFill="1" applyBorder="1" applyProtection="1">
      <alignment vertical="center"/>
    </xf>
    <xf numFmtId="0" fontId="41" fillId="22" borderId="201" xfId="0" applyFont="1" applyFill="1" applyBorder="1" applyAlignment="1" applyProtection="1">
      <alignment vertical="center" wrapText="1"/>
    </xf>
    <xf numFmtId="0" fontId="41" fillId="0" borderId="201" xfId="0" applyFont="1" applyFill="1" applyBorder="1" applyAlignment="1" applyProtection="1">
      <alignment vertical="center" wrapText="1"/>
    </xf>
    <xf numFmtId="0" fontId="41" fillId="18" borderId="201" xfId="0" applyFont="1" applyFill="1" applyBorder="1" applyProtection="1">
      <alignment vertical="center"/>
    </xf>
    <xf numFmtId="0" fontId="40" fillId="18" borderId="201" xfId="0" applyFont="1" applyFill="1" applyBorder="1" applyAlignment="1" applyProtection="1">
      <alignment horizontal="center" vertical="center"/>
    </xf>
    <xf numFmtId="0" fontId="41" fillId="18" borderId="120" xfId="0" applyFont="1" applyFill="1" applyBorder="1" applyProtection="1">
      <alignment vertical="center"/>
    </xf>
    <xf numFmtId="49" fontId="38" fillId="18" borderId="201" xfId="0" applyNumberFormat="1" applyFont="1" applyFill="1" applyBorder="1" applyAlignment="1" applyProtection="1">
      <alignment horizontal="center" vertical="center"/>
    </xf>
    <xf numFmtId="49" fontId="38" fillId="0" borderId="201" xfId="0" applyNumberFormat="1" applyFont="1" applyFill="1" applyBorder="1" applyAlignment="1" applyProtection="1">
      <alignment horizontal="center" vertical="center"/>
    </xf>
    <xf numFmtId="0" fontId="41" fillId="0" borderId="120" xfId="0" applyFont="1" applyFill="1" applyBorder="1" applyAlignment="1" applyProtection="1">
      <alignment vertical="center" wrapText="1"/>
    </xf>
    <xf numFmtId="0" fontId="41" fillId="18" borderId="120" xfId="0" applyFont="1" applyFill="1" applyBorder="1" applyAlignment="1" applyProtection="1">
      <alignment vertical="center" wrapText="1"/>
    </xf>
    <xf numFmtId="0" fontId="41" fillId="18" borderId="201" xfId="0" applyFont="1" applyFill="1" applyBorder="1" applyAlignment="1" applyProtection="1">
      <alignment vertical="center" wrapText="1"/>
    </xf>
    <xf numFmtId="0" fontId="38" fillId="18" borderId="201" xfId="0" applyNumberFormat="1" applyFont="1" applyFill="1" applyBorder="1" applyAlignment="1" applyProtection="1">
      <alignment horizontal="center" vertical="center"/>
    </xf>
    <xf numFmtId="0" fontId="38" fillId="0" borderId="201" xfId="0" applyNumberFormat="1" applyFont="1" applyFill="1" applyBorder="1" applyAlignment="1" applyProtection="1">
      <alignment horizontal="center" vertical="center"/>
    </xf>
    <xf numFmtId="0" fontId="38" fillId="0" borderId="201" xfId="0" applyFont="1" applyFill="1" applyBorder="1" applyAlignment="1" applyProtection="1">
      <alignment horizontal="center" vertical="center"/>
    </xf>
    <xf numFmtId="0" fontId="38" fillId="18" borderId="201" xfId="0" applyFont="1" applyFill="1" applyBorder="1" applyAlignment="1" applyProtection="1">
      <alignment horizontal="center" vertical="center"/>
    </xf>
    <xf numFmtId="0" fontId="38" fillId="18" borderId="135" xfId="0" applyFont="1" applyFill="1" applyBorder="1" applyAlignment="1" applyProtection="1">
      <alignment horizontal="center" vertical="center"/>
    </xf>
    <xf numFmtId="0" fontId="41" fillId="18" borderId="135" xfId="0" applyFont="1" applyFill="1" applyBorder="1" applyProtection="1">
      <alignment vertical="center"/>
    </xf>
    <xf numFmtId="0" fontId="40" fillId="18" borderId="135" xfId="0" applyFont="1" applyFill="1" applyBorder="1" applyAlignment="1" applyProtection="1">
      <alignment horizontal="center" vertical="center"/>
    </xf>
    <xf numFmtId="0" fontId="41" fillId="18" borderId="138" xfId="0" applyFont="1" applyFill="1" applyBorder="1" applyProtection="1">
      <alignment vertical="center"/>
    </xf>
    <xf numFmtId="0" fontId="6" fillId="0" borderId="0" xfId="0" applyFont="1" applyAlignment="1" applyProtection="1">
      <alignment vertical="center"/>
    </xf>
    <xf numFmtId="0" fontId="43" fillId="0" borderId="0" xfId="0" applyFont="1" applyAlignment="1" applyProtection="1">
      <alignment horizontal="right" vertical="center"/>
    </xf>
    <xf numFmtId="0" fontId="43" fillId="0" borderId="0" xfId="0" applyFont="1" applyFill="1" applyAlignment="1" applyProtection="1">
      <alignment horizontal="right" vertical="center"/>
    </xf>
    <xf numFmtId="0" fontId="61" fillId="0" borderId="0" xfId="0" applyFont="1" applyFill="1" applyBorder="1" applyAlignment="1" applyProtection="1">
      <alignment horizontal="center" vertical="center" wrapText="1"/>
    </xf>
    <xf numFmtId="0" fontId="19" fillId="0" borderId="0" xfId="0" applyFont="1" applyBorder="1" applyAlignment="1" applyProtection="1">
      <alignment horizontal="center" vertical="center" wrapText="1"/>
    </xf>
    <xf numFmtId="0" fontId="19" fillId="0" borderId="0" xfId="0" applyFont="1" applyFill="1" applyBorder="1" applyAlignment="1" applyProtection="1">
      <alignment horizontal="center" vertical="center" wrapText="1"/>
    </xf>
    <xf numFmtId="0" fontId="0" fillId="0" borderId="0" xfId="0" applyFill="1" applyBorder="1" applyAlignment="1" applyProtection="1">
      <alignment horizontal="left" vertical="center" shrinkToFit="1"/>
    </xf>
    <xf numFmtId="0" fontId="11" fillId="0" borderId="165" xfId="0" applyFont="1" applyFill="1" applyBorder="1" applyAlignment="1" applyProtection="1">
      <alignment horizontal="center" vertical="center"/>
    </xf>
    <xf numFmtId="0" fontId="73" fillId="0" borderId="1" xfId="0" applyFont="1" applyFill="1" applyBorder="1" applyAlignment="1" applyProtection="1">
      <alignment horizontal="center" vertical="center"/>
    </xf>
    <xf numFmtId="0" fontId="11" fillId="0" borderId="165" xfId="0" applyFont="1" applyFill="1" applyBorder="1" applyAlignment="1" applyProtection="1">
      <alignment horizontal="center" vertical="center" wrapText="1"/>
    </xf>
    <xf numFmtId="0" fontId="14" fillId="0" borderId="0" xfId="0" applyFont="1" applyFill="1" applyBorder="1" applyAlignment="1" applyProtection="1">
      <alignment horizontal="center" vertical="center" wrapText="1"/>
    </xf>
    <xf numFmtId="185" fontId="14" fillId="0" borderId="0" xfId="0" applyNumberFormat="1" applyFont="1" applyFill="1" applyBorder="1" applyAlignment="1" applyProtection="1">
      <alignment horizontal="center" vertical="center"/>
    </xf>
    <xf numFmtId="0" fontId="30" fillId="0" borderId="0" xfId="0" applyFont="1" applyFill="1" applyBorder="1" applyAlignment="1" applyProtection="1">
      <alignment vertical="center" shrinkToFit="1"/>
    </xf>
    <xf numFmtId="0" fontId="30" fillId="0" borderId="0" xfId="0" applyFont="1" applyFill="1" applyBorder="1" applyAlignment="1" applyProtection="1">
      <alignment vertical="center"/>
    </xf>
    <xf numFmtId="0" fontId="11" fillId="0" borderId="0" xfId="0" applyFont="1" applyFill="1" applyBorder="1" applyAlignment="1" applyProtection="1">
      <alignment vertical="center" wrapText="1"/>
    </xf>
    <xf numFmtId="0" fontId="11" fillId="0" borderId="21" xfId="0" applyFont="1" applyFill="1" applyBorder="1" applyAlignment="1" applyProtection="1">
      <alignment horizontal="center" vertical="center" wrapText="1"/>
    </xf>
    <xf numFmtId="0" fontId="11" fillId="11" borderId="97" xfId="0" applyFont="1" applyFill="1" applyBorder="1" applyAlignment="1" applyProtection="1">
      <alignment vertical="center" wrapText="1"/>
    </xf>
    <xf numFmtId="0" fontId="6" fillId="0" borderId="149" xfId="0" applyFont="1" applyBorder="1" applyProtection="1">
      <alignment vertical="center"/>
    </xf>
    <xf numFmtId="0" fontId="6" fillId="0" borderId="0" xfId="0" applyFont="1" applyFill="1" applyBorder="1" applyProtection="1">
      <alignment vertical="center"/>
    </xf>
    <xf numFmtId="0" fontId="11" fillId="0" borderId="0" xfId="0" applyFont="1" applyFill="1" applyBorder="1" applyAlignment="1" applyProtection="1">
      <alignment horizontal="left" vertical="center" wrapText="1"/>
    </xf>
    <xf numFmtId="0" fontId="14" fillId="0" borderId="166" xfId="0" applyFont="1" applyFill="1" applyBorder="1" applyAlignment="1" applyProtection="1">
      <alignment horizontal="center" vertical="top" wrapText="1"/>
    </xf>
    <xf numFmtId="0" fontId="14" fillId="0" borderId="0" xfId="0" applyFont="1" applyFill="1" applyBorder="1" applyAlignment="1" applyProtection="1">
      <alignment horizontal="center" vertical="top" wrapText="1"/>
    </xf>
    <xf numFmtId="0" fontId="60" fillId="0" borderId="0" xfId="0" applyFont="1" applyFill="1" applyBorder="1" applyAlignment="1" applyProtection="1">
      <alignment horizontal="center" vertical="center" wrapText="1"/>
    </xf>
    <xf numFmtId="0" fontId="14" fillId="0" borderId="179" xfId="0" applyFont="1" applyFill="1" applyBorder="1" applyAlignment="1" applyProtection="1">
      <alignment horizontal="center" vertical="center" wrapText="1"/>
    </xf>
    <xf numFmtId="0" fontId="14" fillId="0" borderId="197" xfId="0" applyFont="1" applyFill="1" applyBorder="1" applyAlignment="1" applyProtection="1">
      <alignment horizontal="center" vertical="center" wrapText="1"/>
    </xf>
    <xf numFmtId="0" fontId="14" fillId="0" borderId="180" xfId="0" applyFont="1" applyFill="1" applyBorder="1" applyAlignment="1" applyProtection="1">
      <alignment horizontal="center" vertical="center" wrapText="1"/>
    </xf>
    <xf numFmtId="0" fontId="14" fillId="16" borderId="209" xfId="0" applyFont="1" applyFill="1" applyBorder="1" applyAlignment="1" applyProtection="1">
      <alignment vertical="center" wrapText="1"/>
    </xf>
    <xf numFmtId="0" fontId="60" fillId="0" borderId="0" xfId="0" applyFont="1" applyFill="1" applyBorder="1" applyAlignment="1" applyProtection="1">
      <alignment vertical="center" wrapText="1"/>
    </xf>
    <xf numFmtId="195" fontId="14" fillId="9" borderId="174" xfId="0" applyNumberFormat="1" applyFont="1" applyFill="1" applyBorder="1" applyAlignment="1" applyProtection="1">
      <alignment vertical="center" wrapText="1"/>
    </xf>
    <xf numFmtId="195" fontId="14" fillId="9" borderId="175" xfId="0" applyNumberFormat="1" applyFont="1" applyFill="1" applyBorder="1" applyAlignment="1" applyProtection="1">
      <alignment vertical="center" wrapText="1"/>
    </xf>
    <xf numFmtId="195" fontId="14" fillId="9" borderId="192" xfId="0" applyNumberFormat="1" applyFont="1" applyFill="1" applyBorder="1" applyAlignment="1" applyProtection="1">
      <alignment vertical="center" wrapText="1"/>
    </xf>
    <xf numFmtId="195" fontId="14" fillId="9" borderId="202" xfId="0" applyNumberFormat="1" applyFont="1" applyFill="1" applyBorder="1" applyAlignment="1" applyProtection="1">
      <alignment vertical="center" wrapText="1"/>
    </xf>
    <xf numFmtId="195" fontId="14" fillId="9" borderId="203" xfId="0" applyNumberFormat="1" applyFont="1" applyFill="1" applyBorder="1" applyAlignment="1" applyProtection="1">
      <alignment vertical="center" wrapText="1"/>
    </xf>
    <xf numFmtId="0" fontId="11" fillId="0" borderId="24" xfId="0" applyFont="1" applyFill="1" applyBorder="1" applyAlignment="1" applyProtection="1">
      <alignment horizontal="center" vertical="center" wrapText="1" shrinkToFit="1"/>
    </xf>
    <xf numFmtId="0" fontId="11" fillId="0" borderId="178" xfId="0" applyFont="1" applyFill="1" applyBorder="1" applyAlignment="1" applyProtection="1">
      <alignment horizontal="center" vertical="center" wrapText="1" shrinkToFit="1"/>
    </xf>
    <xf numFmtId="191" fontId="14" fillId="9" borderId="167" xfId="28" applyNumberFormat="1" applyFont="1" applyFill="1" applyBorder="1" applyAlignment="1" applyProtection="1">
      <alignment vertical="center" wrapText="1"/>
    </xf>
    <xf numFmtId="191" fontId="14" fillId="9" borderId="189" xfId="28" applyNumberFormat="1" applyFont="1" applyFill="1" applyBorder="1" applyAlignment="1" applyProtection="1">
      <alignment vertical="center" wrapText="1"/>
    </xf>
    <xf numFmtId="0" fontId="6" fillId="0" borderId="136" xfId="0" applyFont="1" applyFill="1" applyBorder="1" applyAlignment="1" applyProtection="1">
      <alignment horizontal="center" vertical="center"/>
    </xf>
    <xf numFmtId="192" fontId="33" fillId="9" borderId="45" xfId="0" applyNumberFormat="1" applyFont="1" applyFill="1" applyBorder="1" applyAlignment="1" applyProtection="1">
      <alignment horizontal="center" vertical="center"/>
    </xf>
    <xf numFmtId="0" fontId="6" fillId="0" borderId="0" xfId="0" applyFont="1" applyFill="1" applyProtection="1">
      <alignment vertical="center"/>
    </xf>
    <xf numFmtId="192" fontId="9" fillId="9" borderId="135" xfId="0" applyNumberFormat="1" applyFont="1" applyFill="1" applyBorder="1" applyAlignment="1" applyProtection="1">
      <alignment horizontal="center" vertical="center"/>
    </xf>
    <xf numFmtId="0" fontId="11" fillId="0" borderId="0" xfId="0" applyFont="1" applyFill="1" applyBorder="1" applyAlignment="1" applyProtection="1">
      <alignment horizontal="left" vertical="center" wrapText="1" indent="1"/>
    </xf>
    <xf numFmtId="0" fontId="6" fillId="0" borderId="138" xfId="0" applyFont="1" applyFill="1" applyBorder="1" applyAlignment="1" applyProtection="1">
      <alignment horizontal="center" vertical="center" wrapText="1"/>
    </xf>
    <xf numFmtId="3" fontId="59" fillId="0" borderId="0" xfId="6" applyNumberFormat="1" applyFont="1" applyFill="1" applyBorder="1" applyAlignment="1" applyProtection="1">
      <alignment horizontal="center" vertical="center" wrapText="1" shrinkToFit="1"/>
    </xf>
    <xf numFmtId="38" fontId="6" fillId="12" borderId="120" xfId="0" applyNumberFormat="1" applyFont="1" applyFill="1" applyBorder="1" applyAlignment="1" applyProtection="1">
      <alignment horizontal="center" vertical="center" wrapText="1"/>
    </xf>
    <xf numFmtId="0" fontId="6" fillId="12" borderId="138" xfId="0" applyFont="1" applyFill="1" applyBorder="1" applyAlignment="1" applyProtection="1">
      <alignment horizontal="center" vertical="center" wrapText="1"/>
    </xf>
    <xf numFmtId="38" fontId="6" fillId="12" borderId="138" xfId="0" applyNumberFormat="1" applyFont="1" applyFill="1" applyBorder="1" applyAlignment="1" applyProtection="1">
      <alignment horizontal="center" vertical="center" wrapText="1"/>
    </xf>
    <xf numFmtId="0" fontId="6" fillId="0" borderId="138" xfId="0" applyFont="1" applyBorder="1" applyAlignment="1" applyProtection="1">
      <alignment horizontal="center" vertical="center" wrapText="1"/>
    </xf>
    <xf numFmtId="0" fontId="6" fillId="0" borderId="0" xfId="0" applyFont="1" applyFill="1" applyBorder="1" applyAlignment="1" applyProtection="1">
      <alignment horizontal="center" vertical="center"/>
    </xf>
    <xf numFmtId="0" fontId="14" fillId="0" borderId="120" xfId="0" applyFont="1" applyFill="1" applyBorder="1" applyAlignment="1" applyProtection="1">
      <alignment horizontal="center" vertical="center" wrapText="1"/>
    </xf>
    <xf numFmtId="0" fontId="6" fillId="0" borderId="120" xfId="0" applyFont="1" applyFill="1" applyBorder="1" applyAlignment="1" applyProtection="1">
      <alignment horizontal="center" vertical="center" wrapText="1"/>
    </xf>
    <xf numFmtId="0" fontId="6" fillId="0" borderId="185" xfId="0" applyFont="1" applyFill="1" applyBorder="1" applyAlignment="1" applyProtection="1">
      <alignment horizontal="center" vertical="center" wrapText="1"/>
    </xf>
    <xf numFmtId="0" fontId="57" fillId="0" borderId="0" xfId="0" applyFont="1" applyFill="1" applyBorder="1" applyAlignment="1" applyProtection="1">
      <alignment horizontal="center" vertical="center" wrapText="1"/>
    </xf>
    <xf numFmtId="0" fontId="11" fillId="0" borderId="15" xfId="0" applyFont="1" applyFill="1" applyBorder="1" applyAlignment="1" applyProtection="1">
      <alignment vertical="center" wrapText="1"/>
    </xf>
    <xf numFmtId="0" fontId="11" fillId="0" borderId="177" xfId="0" applyFont="1" applyFill="1" applyBorder="1" applyAlignment="1" applyProtection="1">
      <alignment horizontal="center" vertical="center" wrapText="1"/>
    </xf>
    <xf numFmtId="194" fontId="14" fillId="9" borderId="186" xfId="0" applyNumberFormat="1" applyFont="1" applyFill="1" applyBorder="1" applyAlignment="1" applyProtection="1">
      <alignment vertical="center" wrapText="1"/>
    </xf>
    <xf numFmtId="194" fontId="6" fillId="9" borderId="187" xfId="0" applyNumberFormat="1" applyFont="1" applyFill="1" applyBorder="1" applyAlignment="1" applyProtection="1">
      <alignment horizontal="center" vertical="center"/>
    </xf>
    <xf numFmtId="0" fontId="57" fillId="0" borderId="0" xfId="0" applyFont="1" applyFill="1" applyBorder="1" applyAlignment="1" applyProtection="1">
      <alignment horizontal="center" vertical="center"/>
    </xf>
    <xf numFmtId="0" fontId="11" fillId="0" borderId="24" xfId="0" applyFont="1" applyFill="1" applyBorder="1" applyAlignment="1" applyProtection="1">
      <alignment vertical="center" wrapText="1"/>
    </xf>
    <xf numFmtId="0" fontId="11" fillId="0" borderId="178" xfId="0" applyFont="1" applyFill="1" applyBorder="1" applyAlignment="1" applyProtection="1">
      <alignment horizontal="center" vertical="center" wrapText="1"/>
    </xf>
    <xf numFmtId="191" fontId="14" fillId="9" borderId="188" xfId="28" applyNumberFormat="1" applyFont="1" applyFill="1" applyBorder="1" applyAlignment="1" applyProtection="1">
      <alignment vertical="center" wrapText="1"/>
    </xf>
    <xf numFmtId="191" fontId="6" fillId="9" borderId="189" xfId="28" applyNumberFormat="1" applyFont="1" applyFill="1" applyBorder="1" applyAlignment="1" applyProtection="1">
      <alignment horizontal="center" vertical="center"/>
    </xf>
    <xf numFmtId="0" fontId="33" fillId="0" borderId="9" xfId="0" applyFont="1" applyBorder="1" applyAlignment="1" applyProtection="1">
      <alignment horizontal="center" vertical="center"/>
    </xf>
    <xf numFmtId="0" fontId="33" fillId="0" borderId="0" xfId="0" applyFont="1" applyBorder="1" applyAlignment="1" applyProtection="1">
      <alignment horizontal="center" vertical="center"/>
    </xf>
    <xf numFmtId="0" fontId="33" fillId="0" borderId="16" xfId="0" applyFont="1" applyBorder="1" applyAlignment="1" applyProtection="1">
      <alignment horizontal="center" vertical="center"/>
    </xf>
    <xf numFmtId="0" fontId="11" fillId="0" borderId="0" xfId="0" applyFont="1" applyFill="1" applyBorder="1" applyAlignment="1" applyProtection="1">
      <alignment horizontal="center" vertical="center"/>
    </xf>
    <xf numFmtId="0" fontId="11" fillId="0" borderId="138" xfId="0" applyFont="1" applyFill="1" applyBorder="1" applyAlignment="1" applyProtection="1">
      <alignment horizontal="center" vertical="center" shrinkToFit="1"/>
    </xf>
    <xf numFmtId="0" fontId="11" fillId="0" borderId="138" xfId="0" applyFont="1" applyFill="1" applyBorder="1" applyAlignment="1" applyProtection="1">
      <alignment horizontal="center" vertical="center"/>
    </xf>
    <xf numFmtId="38" fontId="6" fillId="9" borderId="138" xfId="0" applyNumberFormat="1" applyFont="1" applyFill="1" applyBorder="1" applyAlignment="1" applyProtection="1">
      <alignment horizontal="right" vertical="center"/>
    </xf>
    <xf numFmtId="38" fontId="6" fillId="9" borderId="138" xfId="0" applyNumberFormat="1" applyFont="1" applyFill="1" applyBorder="1" applyAlignment="1" applyProtection="1">
      <alignment vertical="center"/>
    </xf>
    <xf numFmtId="38" fontId="6" fillId="0" borderId="0" xfId="0" applyNumberFormat="1" applyFont="1" applyFill="1" applyBorder="1" applyAlignment="1" applyProtection="1">
      <alignment horizontal="right" vertical="center"/>
    </xf>
    <xf numFmtId="38" fontId="6" fillId="9" borderId="138" xfId="6" applyFont="1" applyFill="1" applyBorder="1" applyAlignment="1" applyProtection="1">
      <alignment horizontal="right" vertical="center"/>
    </xf>
    <xf numFmtId="38" fontId="6" fillId="9" borderId="138" xfId="6" applyFont="1" applyFill="1" applyBorder="1" applyAlignment="1" applyProtection="1">
      <alignment vertical="center"/>
    </xf>
    <xf numFmtId="38" fontId="6" fillId="0" borderId="0" xfId="6" applyFont="1" applyFill="1" applyBorder="1" applyAlignment="1" applyProtection="1">
      <alignment horizontal="right" vertical="center"/>
    </xf>
    <xf numFmtId="38" fontId="6" fillId="0" borderId="0" xfId="6" applyFont="1" applyFill="1" applyBorder="1" applyAlignment="1" applyProtection="1">
      <alignment horizontal="center" vertical="center"/>
    </xf>
    <xf numFmtId="0" fontId="11" fillId="8" borderId="138" xfId="0" applyFont="1" applyFill="1" applyBorder="1" applyAlignment="1" applyProtection="1">
      <alignment horizontal="center" vertical="center" wrapText="1"/>
      <protection locked="0"/>
    </xf>
    <xf numFmtId="0" fontId="11" fillId="8" borderId="44" xfId="0" applyFont="1" applyFill="1" applyBorder="1" applyAlignment="1" applyProtection="1">
      <alignment horizontal="center" vertical="center" wrapText="1"/>
      <protection locked="0"/>
    </xf>
    <xf numFmtId="0" fontId="46" fillId="0" borderId="0" xfId="24" applyFont="1" applyFill="1" applyProtection="1">
      <alignment vertical="center"/>
    </xf>
    <xf numFmtId="0" fontId="13" fillId="0" borderId="0" xfId="24" applyFont="1" applyFill="1" applyAlignment="1" applyProtection="1">
      <alignment vertical="center"/>
    </xf>
    <xf numFmtId="0" fontId="13" fillId="0" borderId="0" xfId="24" applyFont="1" applyFill="1" applyAlignment="1" applyProtection="1">
      <alignment horizontal="justify" vertical="center"/>
    </xf>
    <xf numFmtId="0" fontId="13" fillId="0" borderId="0" xfId="24" applyFont="1" applyFill="1" applyAlignment="1" applyProtection="1">
      <alignment horizontal="right" vertical="center"/>
    </xf>
    <xf numFmtId="0" fontId="47" fillId="0" borderId="0" xfId="24" applyFont="1" applyFill="1" applyAlignment="1" applyProtection="1">
      <alignment horizontal="justify" vertical="center"/>
    </xf>
    <xf numFmtId="0" fontId="13" fillId="0" borderId="0" xfId="24" applyFont="1" applyFill="1" applyAlignment="1" applyProtection="1">
      <alignment vertical="top"/>
    </xf>
    <xf numFmtId="0" fontId="13" fillId="0" borderId="0" xfId="24" applyFont="1" applyFill="1" applyAlignment="1" applyProtection="1">
      <alignment horizontal="left" vertical="top" indent="1"/>
    </xf>
    <xf numFmtId="0" fontId="14" fillId="0" borderId="0" xfId="24" applyFont="1" applyFill="1" applyAlignment="1" applyProtection="1">
      <alignment horizontal="left" vertical="center"/>
    </xf>
    <xf numFmtId="0" fontId="14" fillId="0" borderId="0" xfId="24" applyFont="1" applyFill="1" applyAlignment="1" applyProtection="1">
      <alignment horizontal="distributed" vertical="center"/>
    </xf>
    <xf numFmtId="0" fontId="14" fillId="0" borderId="0" xfId="24" applyFont="1" applyFill="1" applyProtection="1">
      <alignment vertical="center"/>
    </xf>
    <xf numFmtId="0" fontId="49" fillId="0" borderId="0" xfId="24" applyFont="1" applyFill="1" applyAlignment="1" applyProtection="1">
      <alignment horizontal="center" vertical="center"/>
    </xf>
    <xf numFmtId="49" fontId="14" fillId="0" borderId="0" xfId="24" applyNumberFormat="1" applyFont="1" applyFill="1" applyAlignment="1" applyProtection="1">
      <alignment horizontal="left" vertical="center"/>
    </xf>
    <xf numFmtId="0" fontId="14" fillId="0" borderId="0" xfId="24" applyFont="1" applyFill="1" applyAlignment="1" applyProtection="1">
      <alignment horizontal="right" vertical="center"/>
    </xf>
    <xf numFmtId="0" fontId="13" fillId="0" borderId="0" xfId="24" applyFont="1" applyFill="1" applyAlignment="1" applyProtection="1">
      <alignment horizontal="center" vertical="center" wrapText="1"/>
    </xf>
    <xf numFmtId="0" fontId="14" fillId="0" borderId="0" xfId="24" applyFont="1" applyFill="1" applyAlignment="1" applyProtection="1">
      <alignment horizontal="center" vertical="center"/>
    </xf>
    <xf numFmtId="0" fontId="14" fillId="0" borderId="0" xfId="24" applyNumberFormat="1" applyFont="1" applyFill="1" applyAlignment="1" applyProtection="1">
      <alignment vertical="top" wrapText="1"/>
    </xf>
    <xf numFmtId="0" fontId="14" fillId="0" borderId="0" xfId="24" applyNumberFormat="1" applyFont="1" applyFill="1" applyAlignment="1" applyProtection="1">
      <alignment horizontal="left" vertical="top" wrapText="1"/>
    </xf>
    <xf numFmtId="0" fontId="14" fillId="0" borderId="0" xfId="24" applyFont="1" applyFill="1" applyAlignment="1" applyProtection="1">
      <alignment vertical="top" wrapText="1"/>
    </xf>
    <xf numFmtId="0" fontId="46" fillId="0" borderId="0" xfId="24" applyFont="1" applyFill="1" applyAlignment="1" applyProtection="1">
      <alignment vertical="center" wrapText="1"/>
    </xf>
    <xf numFmtId="0" fontId="51" fillId="0" borderId="0" xfId="9" applyFont="1" applyFill="1" applyAlignment="1" applyProtection="1">
      <alignment vertical="center" wrapText="1"/>
    </xf>
    <xf numFmtId="0" fontId="52" fillId="0" borderId="0" xfId="9" applyFont="1" applyFill="1" applyAlignment="1" applyProtection="1">
      <alignment vertical="center" wrapText="1"/>
    </xf>
    <xf numFmtId="177" fontId="14" fillId="0" borderId="0" xfId="24" applyNumberFormat="1" applyFont="1" applyFill="1" applyAlignment="1" applyProtection="1">
      <alignment horizontal="right" vertical="center"/>
    </xf>
    <xf numFmtId="0" fontId="14" fillId="0" borderId="0" xfId="24" applyFont="1" applyFill="1" applyAlignment="1" applyProtection="1">
      <alignment vertical="top"/>
    </xf>
    <xf numFmtId="0" fontId="46" fillId="0" borderId="0" xfId="24" applyFont="1" applyFill="1" applyAlignment="1" applyProtection="1">
      <alignment vertical="top"/>
    </xf>
    <xf numFmtId="178" fontId="14" fillId="0" borderId="0" xfId="24" applyNumberFormat="1" applyFont="1" applyFill="1" applyAlignment="1" applyProtection="1">
      <alignment vertical="center"/>
    </xf>
    <xf numFmtId="178" fontId="14" fillId="0" borderId="0" xfId="24" applyNumberFormat="1" applyFont="1" applyFill="1" applyAlignment="1" applyProtection="1">
      <alignment horizontal="center" vertical="center"/>
    </xf>
    <xf numFmtId="192" fontId="14" fillId="9" borderId="0" xfId="24" applyNumberFormat="1" applyFont="1" applyFill="1" applyAlignment="1" applyProtection="1">
      <alignment horizontal="center" vertical="center"/>
    </xf>
    <xf numFmtId="178" fontId="14" fillId="0" borderId="0" xfId="24" applyNumberFormat="1" applyFont="1" applyFill="1" applyAlignment="1" applyProtection="1">
      <alignment horizontal="left" vertical="center"/>
    </xf>
    <xf numFmtId="0" fontId="53" fillId="0" borderId="0" xfId="24" applyFont="1" applyFill="1" applyAlignment="1" applyProtection="1">
      <alignment vertical="top" wrapText="1"/>
    </xf>
    <xf numFmtId="0" fontId="53" fillId="0" borderId="0" xfId="24" applyFont="1" applyFill="1" applyProtection="1">
      <alignment vertical="center"/>
    </xf>
    <xf numFmtId="0" fontId="53" fillId="0" borderId="0" xfId="24" applyFont="1" applyFill="1" applyAlignment="1" applyProtection="1">
      <alignment vertical="top"/>
    </xf>
    <xf numFmtId="0" fontId="14" fillId="0" borderId="5" xfId="24" applyFont="1" applyFill="1" applyBorder="1" applyAlignment="1" applyProtection="1">
      <alignment horizontal="center" vertical="center" wrapText="1"/>
    </xf>
    <xf numFmtId="0" fontId="14" fillId="0" borderId="18" xfId="24" applyFont="1" applyFill="1" applyBorder="1" applyAlignment="1" applyProtection="1">
      <alignment horizontal="center" vertical="center" wrapText="1"/>
    </xf>
    <xf numFmtId="0" fontId="14" fillId="0" borderId="15" xfId="24" applyFont="1" applyFill="1" applyBorder="1" applyAlignment="1" applyProtection="1">
      <alignment horizontal="center" vertical="center" wrapText="1"/>
    </xf>
    <xf numFmtId="38" fontId="14" fillId="9" borderId="16" xfId="24" applyNumberFormat="1" applyFont="1" applyFill="1" applyBorder="1" applyAlignment="1" applyProtection="1">
      <alignment horizontal="center" vertical="center" wrapText="1"/>
    </xf>
    <xf numFmtId="38" fontId="14" fillId="9" borderId="16" xfId="6" applyFont="1" applyFill="1" applyBorder="1" applyAlignment="1" applyProtection="1">
      <alignment horizontal="right" vertical="center" wrapText="1"/>
    </xf>
    <xf numFmtId="38" fontId="14" fillId="0" borderId="16" xfId="6" applyFont="1" applyFill="1" applyBorder="1" applyAlignment="1" applyProtection="1">
      <alignment horizontal="right" vertical="center" wrapText="1"/>
    </xf>
    <xf numFmtId="38" fontId="14" fillId="9" borderId="18" xfId="6" applyFont="1" applyFill="1" applyBorder="1" applyAlignment="1" applyProtection="1">
      <alignment horizontal="right" vertical="center" wrapText="1"/>
    </xf>
    <xf numFmtId="0" fontId="54" fillId="0" borderId="0" xfId="24" applyFont="1" applyFill="1" applyProtection="1">
      <alignment vertical="center"/>
    </xf>
    <xf numFmtId="0" fontId="14" fillId="0" borderId="0" xfId="24" applyFont="1" applyFill="1" applyBorder="1" applyAlignment="1" applyProtection="1">
      <alignment horizontal="center" vertical="center" wrapText="1"/>
    </xf>
    <xf numFmtId="38" fontId="56" fillId="0" borderId="0" xfId="6" applyFont="1" applyFill="1" applyBorder="1" applyAlignment="1" applyProtection="1">
      <alignment horizontal="center" vertical="center" wrapText="1"/>
    </xf>
    <xf numFmtId="38" fontId="55" fillId="0" borderId="0" xfId="24" applyNumberFormat="1" applyFont="1" applyFill="1" applyAlignment="1" applyProtection="1">
      <alignment horizontal="center" vertical="center"/>
    </xf>
    <xf numFmtId="0" fontId="14" fillId="0" borderId="6" xfId="24" applyFont="1" applyFill="1" applyBorder="1" applyAlignment="1" applyProtection="1">
      <alignment horizontal="center" vertical="center" wrapText="1"/>
    </xf>
    <xf numFmtId="0" fontId="14" fillId="0" borderId="38" xfId="24" applyFont="1" applyFill="1" applyBorder="1" applyAlignment="1" applyProtection="1">
      <alignment horizontal="center" vertical="center" wrapText="1"/>
    </xf>
    <xf numFmtId="38" fontId="14" fillId="9" borderId="38" xfId="6" applyFont="1" applyFill="1" applyBorder="1" applyAlignment="1" applyProtection="1">
      <alignment horizontal="right" vertical="center" wrapText="1"/>
    </xf>
    <xf numFmtId="0" fontId="14" fillId="0" borderId="37" xfId="24" applyFont="1" applyFill="1" applyBorder="1" applyAlignment="1" applyProtection="1">
      <alignment horizontal="center" vertical="center" wrapText="1"/>
    </xf>
    <xf numFmtId="38" fontId="14" fillId="9" borderId="37" xfId="6" applyFont="1" applyFill="1" applyBorder="1" applyAlignment="1" applyProtection="1">
      <alignment horizontal="right" vertical="center" wrapText="1"/>
    </xf>
    <xf numFmtId="38" fontId="14" fillId="9" borderId="6" xfId="6" applyFont="1" applyFill="1" applyBorder="1" applyAlignment="1" applyProtection="1">
      <alignment horizontal="right" vertical="center" wrapText="1"/>
    </xf>
    <xf numFmtId="0" fontId="48" fillId="0" borderId="15" xfId="24" applyNumberFormat="1" applyFont="1" applyFill="1" applyBorder="1" applyAlignment="1" applyProtection="1">
      <alignment horizontal="left" vertical="center" wrapText="1"/>
    </xf>
    <xf numFmtId="0" fontId="33" fillId="0" borderId="0" xfId="12" applyFont="1" applyProtection="1">
      <alignment vertical="center"/>
    </xf>
    <xf numFmtId="0" fontId="14" fillId="0" borderId="6" xfId="14" applyFont="1" applyBorder="1" applyAlignment="1" applyProtection="1">
      <alignment horizontal="center" vertical="center" wrapText="1"/>
    </xf>
    <xf numFmtId="0" fontId="14" fillId="0" borderId="0" xfId="14" applyFont="1" applyAlignment="1" applyProtection="1">
      <alignment horizontal="justify" vertical="center"/>
    </xf>
    <xf numFmtId="0" fontId="6" fillId="0" borderId="0" xfId="0" applyFont="1" applyFill="1" applyAlignment="1" applyProtection="1">
      <alignment horizontal="center" vertical="center"/>
    </xf>
    <xf numFmtId="0" fontId="5" fillId="6" borderId="0" xfId="0" applyFont="1" applyFill="1" applyBorder="1" applyAlignment="1" applyProtection="1">
      <alignment horizontal="left" vertical="top" wrapText="1"/>
    </xf>
    <xf numFmtId="0" fontId="2" fillId="0" borderId="0" xfId="0" applyFont="1" applyFill="1" applyProtection="1">
      <alignment vertical="center"/>
    </xf>
    <xf numFmtId="0" fontId="19" fillId="0" borderId="0" xfId="0" applyFont="1" applyFill="1" applyAlignment="1" applyProtection="1">
      <alignment horizontal="center" vertical="center"/>
    </xf>
    <xf numFmtId="0" fontId="37" fillId="0" borderId="0" xfId="0" applyFont="1" applyAlignment="1" applyProtection="1">
      <alignment vertical="center"/>
    </xf>
    <xf numFmtId="0" fontId="6" fillId="0" borderId="88"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4" xfId="0" applyFont="1" applyFill="1" applyBorder="1" applyAlignment="1" applyProtection="1">
      <alignment horizontal="center" vertical="center" wrapText="1"/>
    </xf>
    <xf numFmtId="0" fontId="11" fillId="0" borderId="5" xfId="0" applyFont="1" applyFill="1" applyBorder="1" applyAlignment="1" applyProtection="1">
      <alignment horizontal="center" vertical="center" wrapText="1"/>
    </xf>
    <xf numFmtId="0" fontId="6" fillId="0" borderId="6" xfId="0" applyFont="1" applyFill="1" applyBorder="1" applyAlignment="1" applyProtection="1">
      <alignment horizontal="center" vertical="center" wrapText="1"/>
    </xf>
    <xf numFmtId="0" fontId="11" fillId="0" borderId="6" xfId="0" applyFont="1" applyFill="1" applyBorder="1" applyAlignment="1" applyProtection="1">
      <alignment horizontal="center" vertical="center" wrapText="1"/>
    </xf>
    <xf numFmtId="0" fontId="6" fillId="0" borderId="7" xfId="0" applyFont="1" applyFill="1" applyBorder="1" applyAlignment="1" applyProtection="1">
      <alignment horizontal="left" vertical="center" wrapText="1"/>
    </xf>
    <xf numFmtId="0" fontId="11" fillId="0" borderId="102" xfId="0" applyFont="1" applyFill="1" applyBorder="1" applyAlignment="1" applyProtection="1">
      <alignment horizontal="center" vertical="center" shrinkToFit="1"/>
    </xf>
    <xf numFmtId="0" fontId="6" fillId="0" borderId="9" xfId="0" applyFont="1" applyFill="1" applyBorder="1" applyAlignment="1" applyProtection="1">
      <alignment horizontal="center" vertical="center" wrapText="1"/>
    </xf>
    <xf numFmtId="0" fontId="11" fillId="0" borderId="128" xfId="0" applyFont="1" applyFill="1" applyBorder="1" applyAlignment="1" applyProtection="1">
      <alignment horizontal="center" vertical="center" shrinkToFit="1"/>
    </xf>
    <xf numFmtId="38" fontId="6" fillId="13" borderId="130" xfId="31" applyFont="1" applyFill="1" applyBorder="1" applyAlignment="1" applyProtection="1">
      <alignment vertical="center" shrinkToFit="1"/>
    </xf>
    <xf numFmtId="180" fontId="11" fillId="0" borderId="131" xfId="0" applyNumberFormat="1" applyFont="1" applyFill="1" applyBorder="1" applyAlignment="1" applyProtection="1">
      <alignment horizontal="center" vertical="center" shrinkToFit="1"/>
    </xf>
    <xf numFmtId="38" fontId="6" fillId="13" borderId="131" xfId="6" applyFont="1" applyFill="1" applyBorder="1" applyAlignment="1" applyProtection="1">
      <alignment vertical="center" shrinkToFit="1"/>
    </xf>
    <xf numFmtId="0" fontId="11" fillId="0" borderId="131" xfId="0" applyFont="1" applyFill="1" applyBorder="1" applyAlignment="1" applyProtection="1">
      <alignment horizontal="center" vertical="center" shrinkToFit="1"/>
    </xf>
    <xf numFmtId="0" fontId="11" fillId="13" borderId="132" xfId="0" applyFont="1" applyFill="1" applyBorder="1" applyAlignment="1" applyProtection="1">
      <alignment vertical="center" wrapText="1"/>
    </xf>
    <xf numFmtId="0" fontId="6" fillId="0" borderId="86" xfId="0" applyFont="1" applyFill="1" applyBorder="1" applyAlignment="1" applyProtection="1">
      <alignment horizontal="center" vertical="center" wrapText="1"/>
    </xf>
    <xf numFmtId="38" fontId="6" fillId="9" borderId="85" xfId="31" applyFont="1" applyFill="1" applyBorder="1" applyAlignment="1" applyProtection="1">
      <alignment vertical="center" shrinkToFit="1"/>
    </xf>
    <xf numFmtId="0" fontId="11" fillId="10" borderId="30" xfId="0" applyFont="1" applyFill="1" applyBorder="1" applyAlignment="1" applyProtection="1">
      <alignment horizontal="center" vertical="center" shrinkToFit="1"/>
    </xf>
    <xf numFmtId="38" fontId="6" fillId="9" borderId="13" xfId="6" applyFont="1" applyFill="1" applyBorder="1" applyAlignment="1" applyProtection="1">
      <alignment vertical="center" shrinkToFit="1"/>
    </xf>
    <xf numFmtId="0" fontId="16" fillId="10" borderId="30" xfId="0" applyFont="1" applyFill="1" applyBorder="1" applyAlignment="1" applyProtection="1">
      <alignment horizontal="center" vertical="center" shrinkToFit="1"/>
    </xf>
    <xf numFmtId="38" fontId="6" fillId="9" borderId="36" xfId="6" applyFont="1" applyFill="1" applyBorder="1" applyAlignment="1" applyProtection="1">
      <alignment vertical="center" shrinkToFit="1"/>
    </xf>
    <xf numFmtId="1" fontId="6" fillId="0" borderId="0" xfId="0" applyNumberFormat="1" applyFont="1" applyFill="1" applyProtection="1">
      <alignment vertical="center"/>
    </xf>
    <xf numFmtId="180" fontId="11" fillId="0" borderId="128" xfId="0" applyNumberFormat="1" applyFont="1" applyFill="1" applyBorder="1" applyAlignment="1" applyProtection="1">
      <alignment horizontal="center" vertical="center" shrinkToFit="1"/>
    </xf>
    <xf numFmtId="0" fontId="6" fillId="0" borderId="9" xfId="0" applyFont="1" applyFill="1" applyBorder="1" applyAlignment="1" applyProtection="1">
      <alignment horizontal="center" vertical="center"/>
    </xf>
    <xf numFmtId="180" fontId="11" fillId="0" borderId="145" xfId="0" applyNumberFormat="1" applyFont="1" applyFill="1" applyBorder="1" applyAlignment="1" applyProtection="1">
      <alignment horizontal="center" vertical="center" shrinkToFit="1"/>
    </xf>
    <xf numFmtId="38" fontId="6" fillId="10" borderId="16" xfId="6" applyFont="1" applyFill="1" applyBorder="1" applyAlignment="1" applyProtection="1">
      <alignment horizontal="center" vertical="center" shrinkToFit="1"/>
    </xf>
    <xf numFmtId="0" fontId="6" fillId="0" borderId="9" xfId="0" applyFont="1" applyFill="1" applyBorder="1" applyAlignment="1" applyProtection="1">
      <alignment horizontal="left" vertical="center" wrapText="1"/>
    </xf>
    <xf numFmtId="0" fontId="6" fillId="0" borderId="22" xfId="0" applyFont="1" applyFill="1" applyBorder="1" applyAlignment="1" applyProtection="1">
      <alignment horizontal="center" vertical="center" wrapText="1"/>
    </xf>
    <xf numFmtId="38" fontId="6" fillId="9" borderId="207" xfId="6" applyFont="1" applyFill="1" applyBorder="1" applyAlignment="1" applyProtection="1">
      <alignment vertical="center" shrinkToFit="1"/>
    </xf>
    <xf numFmtId="0" fontId="16" fillId="10" borderId="35" xfId="0" applyFont="1" applyFill="1" applyBorder="1" applyAlignment="1" applyProtection="1">
      <alignment horizontal="justify" vertical="center" wrapText="1"/>
    </xf>
    <xf numFmtId="38" fontId="6" fillId="9" borderId="25" xfId="6" applyFont="1" applyFill="1" applyBorder="1" applyAlignment="1" applyProtection="1">
      <alignment vertical="center" shrinkToFit="1"/>
    </xf>
    <xf numFmtId="0" fontId="16" fillId="10" borderId="30" xfId="0" applyFont="1" applyFill="1" applyBorder="1" applyAlignment="1" applyProtection="1">
      <alignment horizontal="justify" vertical="center" wrapText="1"/>
    </xf>
    <xf numFmtId="0" fontId="16" fillId="10" borderId="35" xfId="0" applyFont="1" applyFill="1" applyBorder="1" applyAlignment="1" applyProtection="1">
      <alignment vertical="center" wrapText="1"/>
    </xf>
    <xf numFmtId="0" fontId="6" fillId="0" borderId="10" xfId="0" applyFont="1" applyFill="1" applyBorder="1" applyAlignment="1" applyProtection="1">
      <alignment horizontal="left" vertical="center" wrapText="1"/>
    </xf>
    <xf numFmtId="38" fontId="6" fillId="9" borderId="10" xfId="31" applyFont="1" applyFill="1" applyBorder="1" applyAlignment="1" applyProtection="1">
      <alignment horizontal="right" vertical="center" shrinkToFit="1"/>
    </xf>
    <xf numFmtId="9" fontId="11" fillId="10" borderId="32" xfId="0" applyNumberFormat="1" applyFont="1" applyFill="1" applyBorder="1" applyAlignment="1" applyProtection="1">
      <alignment horizontal="left" vertical="center" wrapText="1"/>
    </xf>
    <xf numFmtId="38" fontId="6" fillId="9" borderId="26" xfId="6" applyFont="1" applyFill="1" applyBorder="1" applyAlignment="1" applyProtection="1">
      <alignment horizontal="right" vertical="center" shrinkToFit="1"/>
    </xf>
    <xf numFmtId="38" fontId="6" fillId="10" borderId="33" xfId="6" applyFont="1" applyFill="1" applyBorder="1" applyAlignment="1" applyProtection="1">
      <alignment horizontal="right" vertical="center" shrinkToFit="1"/>
    </xf>
    <xf numFmtId="38" fontId="6" fillId="10" borderId="33" xfId="6" applyFont="1" applyFill="1" applyBorder="1" applyAlignment="1" applyProtection="1">
      <alignment horizontal="right" vertical="center" wrapText="1"/>
    </xf>
    <xf numFmtId="38" fontId="6" fillId="10" borderId="31" xfId="6" applyFont="1" applyFill="1" applyBorder="1" applyAlignment="1" applyProtection="1">
      <alignment horizontal="right" vertical="center" shrinkToFit="1"/>
    </xf>
    <xf numFmtId="0" fontId="6" fillId="0" borderId="27" xfId="0" applyFont="1" applyFill="1" applyBorder="1" applyAlignment="1" applyProtection="1">
      <alignment horizontal="left" vertical="center" wrapText="1"/>
    </xf>
    <xf numFmtId="38" fontId="6" fillId="9" borderId="27" xfId="31" applyFont="1" applyFill="1" applyBorder="1" applyAlignment="1" applyProtection="1">
      <alignment horizontal="right" vertical="center" shrinkToFit="1"/>
    </xf>
    <xf numFmtId="0" fontId="11" fillId="10" borderId="34" xfId="0" applyFont="1" applyFill="1" applyBorder="1" applyAlignment="1" applyProtection="1">
      <alignment horizontal="justify" vertical="center" wrapText="1"/>
    </xf>
    <xf numFmtId="38" fontId="6" fillId="9" borderId="28" xfId="6" applyFont="1" applyFill="1" applyBorder="1" applyAlignment="1" applyProtection="1">
      <alignment horizontal="right" vertical="center" shrinkToFit="1"/>
    </xf>
    <xf numFmtId="38" fontId="6" fillId="9" borderId="29" xfId="6" applyFont="1" applyFill="1" applyBorder="1" applyAlignment="1" applyProtection="1">
      <alignment horizontal="right" vertical="center" shrinkToFit="1"/>
    </xf>
    <xf numFmtId="0" fontId="18" fillId="0" borderId="0" xfId="0" applyFont="1" applyFill="1" applyProtection="1">
      <alignment vertical="center"/>
    </xf>
    <xf numFmtId="0" fontId="2" fillId="0" borderId="0" xfId="0" applyFont="1" applyFill="1" applyAlignment="1" applyProtection="1">
      <alignment horizontal="center" vertical="center"/>
    </xf>
    <xf numFmtId="38" fontId="6" fillId="13" borderId="9" xfId="31" applyFont="1" applyFill="1" applyBorder="1" applyAlignment="1" applyProtection="1">
      <alignment horizontal="right" vertical="center" shrinkToFit="1"/>
      <protection locked="0"/>
    </xf>
    <xf numFmtId="0" fontId="20" fillId="0" borderId="0" xfId="0" applyFont="1" applyAlignment="1" applyProtection="1">
      <alignment vertical="center"/>
    </xf>
    <xf numFmtId="0" fontId="9" fillId="0" borderId="0" xfId="0" applyFont="1" applyAlignment="1" applyProtection="1">
      <alignment vertical="center"/>
    </xf>
    <xf numFmtId="0" fontId="6" fillId="0" borderId="0" xfId="0" applyFont="1" applyAlignment="1" applyProtection="1">
      <alignment vertical="center" wrapText="1"/>
    </xf>
    <xf numFmtId="0" fontId="21" fillId="0" borderId="0" xfId="0" applyFont="1" applyAlignment="1" applyProtection="1">
      <alignment vertical="center"/>
    </xf>
    <xf numFmtId="0" fontId="6" fillId="0" borderId="0" xfId="0" applyFont="1" applyAlignment="1" applyProtection="1">
      <alignment horizontal="right" vertical="center"/>
    </xf>
    <xf numFmtId="0" fontId="6" fillId="0" borderId="93" xfId="0" applyFont="1" applyFill="1" applyBorder="1" applyAlignment="1" applyProtection="1">
      <alignment horizontal="right" vertical="center"/>
    </xf>
    <xf numFmtId="0" fontId="6" fillId="0" borderId="19" xfId="0" applyFont="1" applyFill="1" applyBorder="1" applyAlignment="1" applyProtection="1">
      <alignment horizontal="left" vertical="center"/>
    </xf>
    <xf numFmtId="0" fontId="8" fillId="0" borderId="20"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120" xfId="0" applyFont="1" applyFill="1" applyBorder="1" applyAlignment="1" applyProtection="1">
      <alignment horizontal="center" vertical="center"/>
    </xf>
    <xf numFmtId="0" fontId="6" fillId="0" borderId="20" xfId="0" applyFont="1" applyFill="1" applyBorder="1" applyAlignment="1" applyProtection="1">
      <alignment horizontal="center" vertical="center" wrapText="1"/>
    </xf>
    <xf numFmtId="0" fontId="6" fillId="0" borderId="118" xfId="0" applyFont="1" applyFill="1" applyBorder="1" applyAlignment="1" applyProtection="1">
      <alignment horizontal="center" vertical="center"/>
    </xf>
    <xf numFmtId="182" fontId="11" fillId="0" borderId="39" xfId="0" applyNumberFormat="1" applyFont="1" applyFill="1" applyBorder="1" applyAlignment="1" applyProtection="1">
      <alignment horizontal="center" vertical="center" wrapText="1"/>
    </xf>
    <xf numFmtId="38" fontId="6" fillId="9" borderId="39" xfId="31" applyFont="1" applyFill="1" applyBorder="1" applyAlignment="1" applyProtection="1">
      <alignment vertical="center" shrinkToFit="1"/>
    </xf>
    <xf numFmtId="38" fontId="6" fillId="9" borderId="121" xfId="31" applyFont="1" applyFill="1" applyBorder="1" applyAlignment="1" applyProtection="1">
      <alignment vertical="center" shrinkToFit="1"/>
    </xf>
    <xf numFmtId="38" fontId="6" fillId="9" borderId="41" xfId="31" applyFont="1" applyFill="1" applyBorder="1" applyAlignment="1" applyProtection="1">
      <alignment vertical="center" shrinkToFit="1"/>
    </xf>
    <xf numFmtId="0" fontId="15" fillId="0" borderId="0" xfId="0" applyFont="1" applyAlignment="1" applyProtection="1">
      <alignment horizontal="left" vertical="center"/>
    </xf>
    <xf numFmtId="0" fontId="11" fillId="0" borderId="0" xfId="0" applyFont="1" applyAlignment="1" applyProtection="1">
      <alignment horizontal="center" vertical="center"/>
    </xf>
    <xf numFmtId="0" fontId="11" fillId="0" borderId="0" xfId="0" applyFont="1" applyBorder="1" applyAlignment="1" applyProtection="1">
      <alignment vertical="center"/>
    </xf>
    <xf numFmtId="0" fontId="11" fillId="0" borderId="0" xfId="0" applyFont="1" applyAlignment="1" applyProtection="1">
      <alignment vertical="center" wrapText="1"/>
    </xf>
    <xf numFmtId="0" fontId="6" fillId="0" borderId="88" xfId="0" applyFont="1" applyBorder="1" applyAlignment="1" applyProtection="1">
      <alignment horizontal="center" vertical="center"/>
    </xf>
    <xf numFmtId="0" fontId="6" fillId="0" borderId="88" xfId="0" applyFont="1" applyBorder="1" applyAlignment="1" applyProtection="1">
      <alignment horizontal="center" vertical="center" wrapText="1"/>
    </xf>
    <xf numFmtId="0" fontId="11" fillId="16" borderId="42" xfId="0" applyFont="1" applyFill="1" applyBorder="1" applyAlignment="1" applyProtection="1">
      <alignment horizontal="center" vertical="center"/>
    </xf>
    <xf numFmtId="0" fontId="20" fillId="0" borderId="0" xfId="0" applyFont="1" applyAlignment="1" applyProtection="1">
      <alignment vertical="center" wrapText="1"/>
    </xf>
    <xf numFmtId="0" fontId="6" fillId="0" borderId="113" xfId="0" applyFont="1" applyBorder="1" applyAlignment="1" applyProtection="1">
      <alignment horizontal="center" vertical="center"/>
    </xf>
    <xf numFmtId="38" fontId="11" fillId="9" borderId="39" xfId="31" applyFont="1" applyFill="1" applyBorder="1" applyAlignment="1" applyProtection="1">
      <alignment horizontal="center" vertical="center"/>
    </xf>
    <xf numFmtId="0" fontId="6" fillId="8" borderId="88" xfId="0" applyFont="1" applyFill="1" applyBorder="1" applyAlignment="1" applyProtection="1">
      <alignment horizontal="center" vertical="center"/>
      <protection locked="0"/>
    </xf>
    <xf numFmtId="0" fontId="6" fillId="8" borderId="93" xfId="0" applyFont="1" applyFill="1" applyBorder="1" applyAlignment="1" applyProtection="1">
      <alignment horizontal="center" vertical="center"/>
      <protection locked="0"/>
    </xf>
    <xf numFmtId="38" fontId="6" fillId="13" borderId="88" xfId="31" applyFont="1" applyFill="1" applyBorder="1" applyAlignment="1" applyProtection="1">
      <alignment horizontal="center" vertical="center"/>
      <protection locked="0"/>
    </xf>
    <xf numFmtId="0" fontId="6" fillId="8" borderId="113" xfId="0" applyFont="1" applyFill="1" applyBorder="1" applyAlignment="1" applyProtection="1">
      <alignment horizontal="center" vertical="center"/>
      <protection locked="0"/>
    </xf>
    <xf numFmtId="38" fontId="6" fillId="13" borderId="93" xfId="31" applyFont="1" applyFill="1" applyBorder="1" applyAlignment="1" applyProtection="1">
      <alignment horizontal="center" vertical="center"/>
      <protection locked="0"/>
    </xf>
    <xf numFmtId="0" fontId="6" fillId="0" borderId="0" xfId="9" applyFont="1" applyAlignment="1" applyProtection="1">
      <alignment horizontal="center" vertical="center"/>
    </xf>
    <xf numFmtId="0" fontId="12" fillId="0" borderId="0" xfId="9" applyFont="1" applyProtection="1">
      <alignment vertical="center"/>
    </xf>
    <xf numFmtId="0" fontId="6" fillId="0" borderId="0" xfId="9" applyFont="1" applyAlignment="1" applyProtection="1">
      <alignment horizontal="left" vertical="center"/>
    </xf>
    <xf numFmtId="0" fontId="6" fillId="0" borderId="0" xfId="9" applyFont="1" applyProtection="1">
      <alignment vertical="center"/>
    </xf>
    <xf numFmtId="0" fontId="0" fillId="0" borderId="0" xfId="0" applyProtection="1">
      <alignment vertical="center"/>
    </xf>
    <xf numFmtId="0" fontId="11" fillId="0" borderId="0" xfId="9" applyFont="1" applyAlignment="1" applyProtection="1">
      <alignment horizontal="left" vertical="center" shrinkToFit="1"/>
    </xf>
    <xf numFmtId="0" fontId="19" fillId="0" borderId="0" xfId="9" applyFont="1" applyAlignment="1" applyProtection="1">
      <alignment horizontal="left" vertical="center"/>
    </xf>
    <xf numFmtId="0" fontId="6" fillId="0" borderId="6" xfId="9" applyFont="1" applyBorder="1" applyAlignment="1" applyProtection="1">
      <alignment horizontal="center" vertical="center"/>
    </xf>
    <xf numFmtId="0" fontId="36" fillId="0" borderId="0" xfId="9" applyFont="1" applyProtection="1">
      <alignment vertical="center"/>
    </xf>
    <xf numFmtId="0" fontId="6" fillId="0" borderId="6" xfId="9" applyFont="1" applyBorder="1" applyAlignment="1" applyProtection="1">
      <alignment horizontal="center" vertical="center" wrapText="1"/>
    </xf>
    <xf numFmtId="0" fontId="33" fillId="8" borderId="138" xfId="0" applyFont="1" applyFill="1" applyBorder="1" applyAlignment="1" applyProtection="1">
      <alignment vertical="center" wrapText="1"/>
      <protection locked="0"/>
    </xf>
    <xf numFmtId="0" fontId="33" fillId="0" borderId="0" xfId="12" applyFont="1" applyFill="1" applyProtection="1">
      <alignment vertical="center"/>
    </xf>
    <xf numFmtId="0" fontId="14" fillId="0" borderId="0" xfId="12" applyFont="1" applyAlignment="1" applyProtection="1">
      <alignment horizontal="distributed" vertical="center"/>
    </xf>
    <xf numFmtId="0" fontId="14" fillId="0" borderId="0" xfId="12" applyFont="1" applyAlignment="1" applyProtection="1"/>
    <xf numFmtId="0" fontId="63" fillId="0" borderId="0" xfId="12" applyFont="1" applyProtection="1">
      <alignment vertical="center"/>
    </xf>
    <xf numFmtId="0" fontId="33" fillId="0" borderId="0" xfId="12" applyFont="1" applyAlignment="1" applyProtection="1">
      <alignment horizontal="right" vertical="center"/>
    </xf>
    <xf numFmtId="0" fontId="49" fillId="0" borderId="0" xfId="12" applyFont="1" applyAlignment="1" applyProtection="1"/>
    <xf numFmtId="0" fontId="14" fillId="0" borderId="0" xfId="12" applyFont="1" applyFill="1" applyAlignment="1" applyProtection="1">
      <alignment horizontal="left" vertical="top" wrapText="1" shrinkToFit="1"/>
    </xf>
    <xf numFmtId="0" fontId="32" fillId="0" borderId="0" xfId="12" applyFill="1" applyAlignment="1" applyProtection="1">
      <alignment horizontal="left" vertical="top" wrapText="1" shrinkToFit="1"/>
    </xf>
    <xf numFmtId="0" fontId="62" fillId="0" borderId="0" xfId="12" applyFont="1" applyAlignment="1" applyProtection="1">
      <alignment horizontal="center" vertical="center"/>
    </xf>
    <xf numFmtId="0" fontId="32" fillId="0" borderId="0" xfId="12" applyAlignment="1" applyProtection="1">
      <alignment vertical="center"/>
    </xf>
    <xf numFmtId="0" fontId="33" fillId="0" borderId="0" xfId="12" quotePrefix="1" applyFont="1" applyAlignment="1" applyProtection="1">
      <alignment horizontal="center" vertical="top" wrapText="1"/>
    </xf>
    <xf numFmtId="0" fontId="33" fillId="0" borderId="0" xfId="12" applyFont="1" applyAlignment="1" applyProtection="1">
      <alignment vertical="center"/>
    </xf>
    <xf numFmtId="0" fontId="33" fillId="0" borderId="0" xfId="12" applyFont="1" applyAlignment="1" applyProtection="1">
      <alignment horizontal="center" vertical="center"/>
    </xf>
    <xf numFmtId="0" fontId="32" fillId="0" borderId="0" xfId="12" applyFont="1" applyAlignment="1" applyProtection="1">
      <alignment vertical="center"/>
    </xf>
    <xf numFmtId="49" fontId="33" fillId="0" borderId="0" xfId="12" quotePrefix="1" applyNumberFormat="1" applyFont="1" applyAlignment="1" applyProtection="1">
      <alignment horizontal="right" vertical="center"/>
    </xf>
    <xf numFmtId="0" fontId="33" fillId="0" borderId="0" xfId="12" applyFont="1" applyAlignment="1" applyProtection="1">
      <alignment vertical="top" wrapText="1"/>
    </xf>
    <xf numFmtId="0" fontId="32" fillId="0" borderId="0" xfId="12" applyAlignment="1" applyProtection="1">
      <alignment vertical="top" wrapText="1"/>
    </xf>
    <xf numFmtId="0" fontId="17" fillId="0" borderId="0" xfId="13" applyFont="1" applyAlignment="1" applyProtection="1">
      <alignment vertical="top"/>
    </xf>
    <xf numFmtId="0" fontId="17" fillId="0" borderId="0" xfId="13" applyFont="1" applyProtection="1">
      <alignment vertical="center"/>
    </xf>
    <xf numFmtId="0" fontId="6" fillId="0" borderId="0" xfId="13" applyFont="1" applyFill="1" applyProtection="1">
      <alignment vertical="center"/>
    </xf>
    <xf numFmtId="0" fontId="17" fillId="0" borderId="0" xfId="13" applyFont="1" applyAlignment="1" applyProtection="1">
      <alignment vertical="center" shrinkToFit="1"/>
    </xf>
    <xf numFmtId="0" fontId="6" fillId="0" borderId="0" xfId="13" applyFont="1" applyAlignment="1" applyProtection="1">
      <alignment vertical="top"/>
    </xf>
    <xf numFmtId="0" fontId="6" fillId="0" borderId="0" xfId="13" applyFont="1" applyProtection="1">
      <alignment vertical="center"/>
    </xf>
    <xf numFmtId="0" fontId="11" fillId="0" borderId="0" xfId="13" applyFont="1" applyAlignment="1" applyProtection="1">
      <alignment horizontal="left" vertical="center"/>
    </xf>
    <xf numFmtId="0" fontId="6" fillId="0" borderId="138" xfId="13" applyFont="1" applyBorder="1" applyAlignment="1" applyProtection="1">
      <alignment vertical="center" wrapText="1"/>
    </xf>
    <xf numFmtId="0" fontId="6" fillId="0" borderId="0" xfId="13" applyFont="1" applyFill="1" applyBorder="1" applyAlignment="1" applyProtection="1">
      <alignment horizontal="right" vertical="center"/>
    </xf>
    <xf numFmtId="0" fontId="30" fillId="0" borderId="0" xfId="0" applyFont="1" applyFill="1" applyBorder="1" applyAlignment="1" applyProtection="1">
      <alignment horizontal="right" vertical="center"/>
    </xf>
    <xf numFmtId="0" fontId="6" fillId="0" borderId="0" xfId="13" applyFont="1" applyAlignment="1" applyProtection="1">
      <alignment vertical="center"/>
    </xf>
    <xf numFmtId="0" fontId="6" fillId="0" borderId="0" xfId="13" applyFont="1" applyFill="1" applyBorder="1" applyAlignment="1" applyProtection="1">
      <alignment vertical="center"/>
    </xf>
    <xf numFmtId="187" fontId="6" fillId="0" borderId="0" xfId="13" applyNumberFormat="1" applyFont="1" applyFill="1" applyBorder="1" applyAlignment="1" applyProtection="1">
      <alignment horizontal="right" vertical="center"/>
    </xf>
    <xf numFmtId="189" fontId="30" fillId="0" borderId="0" xfId="0" applyNumberFormat="1" applyFont="1" applyFill="1" applyBorder="1" applyAlignment="1" applyProtection="1">
      <alignment horizontal="right" vertical="center"/>
    </xf>
    <xf numFmtId="0" fontId="11" fillId="0" borderId="0" xfId="0" applyFont="1" applyFill="1" applyBorder="1" applyAlignment="1" applyProtection="1">
      <alignment vertical="center"/>
    </xf>
    <xf numFmtId="186" fontId="6" fillId="0" borderId="0" xfId="13" applyNumberFormat="1" applyFont="1" applyFill="1" applyBorder="1" applyAlignment="1" applyProtection="1">
      <alignment horizontal="right" vertical="center"/>
    </xf>
    <xf numFmtId="186" fontId="30" fillId="0" borderId="0" xfId="0" applyNumberFormat="1" applyFont="1" applyFill="1" applyBorder="1" applyAlignment="1" applyProtection="1">
      <alignment horizontal="right" vertical="center"/>
    </xf>
    <xf numFmtId="0" fontId="6" fillId="0" borderId="0" xfId="13" applyFont="1" applyAlignment="1" applyProtection="1">
      <alignment vertical="center" wrapText="1"/>
    </xf>
    <xf numFmtId="0" fontId="6" fillId="0" borderId="0" xfId="13" applyFont="1" applyBorder="1" applyProtection="1">
      <alignment vertical="center"/>
    </xf>
    <xf numFmtId="0" fontId="6" fillId="0" borderId="0" xfId="13" applyFont="1" applyBorder="1" applyAlignment="1" applyProtection="1">
      <alignment vertical="center"/>
    </xf>
    <xf numFmtId="0" fontId="6" fillId="0" borderId="0" xfId="13" applyFont="1" applyFill="1" applyAlignment="1" applyProtection="1">
      <alignment vertical="center"/>
    </xf>
    <xf numFmtId="0" fontId="6" fillId="0" borderId="138" xfId="13" applyFont="1" applyBorder="1" applyAlignment="1" applyProtection="1">
      <alignment vertical="center"/>
    </xf>
    <xf numFmtId="0" fontId="30" fillId="0" borderId="0" xfId="0" applyFont="1" applyBorder="1" applyAlignment="1" applyProtection="1">
      <alignment horizontal="left" vertical="center" shrinkToFit="1"/>
    </xf>
    <xf numFmtId="193" fontId="6" fillId="0" borderId="0" xfId="13" applyNumberFormat="1" applyFont="1" applyProtection="1">
      <alignment vertical="center"/>
    </xf>
    <xf numFmtId="189" fontId="6" fillId="0" borderId="0" xfId="13" applyNumberFormat="1" applyFont="1" applyProtection="1">
      <alignment vertical="center"/>
    </xf>
    <xf numFmtId="0" fontId="6" fillId="0" borderId="0" xfId="13" applyFont="1" applyAlignment="1" applyProtection="1">
      <alignment vertical="center" shrinkToFit="1"/>
    </xf>
    <xf numFmtId="0" fontId="6" fillId="0" borderId="138" xfId="13" applyFont="1" applyBorder="1" applyProtection="1">
      <alignment vertical="center"/>
    </xf>
    <xf numFmtId="0" fontId="6" fillId="0" borderId="0" xfId="30" applyFont="1" applyProtection="1"/>
    <xf numFmtId="0" fontId="68" fillId="0" borderId="0" xfId="30" applyProtection="1"/>
    <xf numFmtId="0" fontId="69" fillId="0" borderId="0" xfId="30" applyFont="1" applyProtection="1"/>
    <xf numFmtId="0" fontId="19" fillId="19" borderId="138" xfId="30" applyFont="1" applyFill="1" applyBorder="1" applyAlignment="1" applyProtection="1">
      <alignment horizontal="center" vertical="center" wrapText="1"/>
    </xf>
    <xf numFmtId="0" fontId="62" fillId="0" borderId="138" xfId="30" applyFont="1" applyBorder="1" applyAlignment="1" applyProtection="1">
      <alignment horizontal="right" vertical="center"/>
    </xf>
    <xf numFmtId="0" fontId="62" fillId="0" borderId="20" xfId="30" applyFont="1" applyBorder="1" applyAlignment="1" applyProtection="1">
      <alignment horizontal="right" vertical="center"/>
    </xf>
    <xf numFmtId="0" fontId="62" fillId="16" borderId="119" xfId="30" applyNumberFormat="1" applyFont="1" applyFill="1" applyBorder="1" applyProtection="1"/>
    <xf numFmtId="0" fontId="62" fillId="16" borderId="125" xfId="30" applyNumberFormat="1" applyFont="1" applyFill="1" applyBorder="1" applyProtection="1"/>
    <xf numFmtId="0" fontId="62" fillId="0" borderId="0" xfId="30" applyFont="1" applyAlignment="1" applyProtection="1">
      <alignment vertical="center"/>
    </xf>
    <xf numFmtId="0" fontId="33" fillId="0" borderId="0" xfId="30" applyFont="1" applyAlignment="1" applyProtection="1">
      <alignment vertical="center"/>
    </xf>
    <xf numFmtId="0" fontId="68" fillId="0" borderId="0" xfId="30" applyAlignment="1" applyProtection="1">
      <alignment vertical="center"/>
    </xf>
    <xf numFmtId="0" fontId="62" fillId="8" borderId="138" xfId="30" applyFont="1" applyFill="1" applyBorder="1" applyAlignment="1" applyProtection="1">
      <alignment horizontal="left" vertical="center"/>
      <protection locked="0"/>
    </xf>
    <xf numFmtId="0" fontId="62" fillId="13" borderId="138" xfId="30" applyFont="1" applyFill="1" applyBorder="1" applyAlignment="1" applyProtection="1">
      <alignment horizontal="left" vertical="center" wrapText="1"/>
      <protection locked="0"/>
    </xf>
    <xf numFmtId="0" fontId="62" fillId="8" borderId="138" xfId="30" applyFont="1" applyFill="1" applyBorder="1" applyAlignment="1" applyProtection="1">
      <alignment horizontal="center" vertical="center"/>
      <protection locked="0"/>
    </xf>
    <xf numFmtId="0" fontId="62" fillId="8" borderId="20" xfId="30" applyFont="1" applyFill="1" applyBorder="1" applyAlignment="1" applyProtection="1">
      <alignment horizontal="left" vertical="center"/>
      <protection locked="0"/>
    </xf>
    <xf numFmtId="0" fontId="62" fillId="13" borderId="20" xfId="30" applyFont="1" applyFill="1" applyBorder="1" applyAlignment="1" applyProtection="1">
      <alignment horizontal="left" vertical="center" wrapText="1"/>
      <protection locked="0"/>
    </xf>
    <xf numFmtId="0" fontId="62" fillId="8" borderId="20" xfId="30" applyFont="1" applyFill="1" applyBorder="1" applyAlignment="1" applyProtection="1">
      <alignment horizontal="center" vertical="center"/>
      <protection locked="0"/>
    </xf>
    <xf numFmtId="38" fontId="62" fillId="13" borderId="135" xfId="31" applyFont="1" applyFill="1" applyBorder="1" applyAlignment="1" applyProtection="1">
      <alignment horizontal="right" vertical="center"/>
      <protection locked="0"/>
    </xf>
    <xf numFmtId="0" fontId="62" fillId="8" borderId="135" xfId="30" applyFont="1" applyFill="1" applyBorder="1" applyAlignment="1" applyProtection="1">
      <alignment horizontal="center" vertical="center"/>
      <protection locked="0"/>
    </xf>
    <xf numFmtId="0" fontId="62" fillId="13" borderId="137" xfId="30" applyFont="1" applyFill="1" applyBorder="1" applyAlignment="1" applyProtection="1">
      <alignment horizontal="left" vertical="center" wrapText="1"/>
      <protection locked="0"/>
    </xf>
    <xf numFmtId="0" fontId="62" fillId="13" borderId="120" xfId="30" applyFont="1" applyFill="1" applyBorder="1" applyAlignment="1" applyProtection="1">
      <alignment horizontal="left" vertical="center" wrapText="1"/>
      <protection locked="0"/>
    </xf>
    <xf numFmtId="38" fontId="62" fillId="13" borderId="201" xfId="31" applyFont="1" applyFill="1" applyBorder="1" applyAlignment="1" applyProtection="1">
      <alignment horizontal="right" vertical="center"/>
      <protection locked="0"/>
    </xf>
    <xf numFmtId="0" fontId="62" fillId="8" borderId="201" xfId="30" applyFont="1" applyFill="1" applyBorder="1" applyAlignment="1" applyProtection="1">
      <alignment horizontal="center" vertical="center"/>
      <protection locked="0"/>
    </xf>
    <xf numFmtId="0" fontId="62" fillId="13" borderId="200" xfId="30" applyFont="1" applyFill="1" applyBorder="1" applyAlignment="1" applyProtection="1">
      <alignment horizontal="left" vertical="center" wrapText="1"/>
      <protection locked="0"/>
    </xf>
    <xf numFmtId="38" fontId="62" fillId="13" borderId="124" xfId="31" applyFont="1" applyFill="1" applyBorder="1" applyAlignment="1" applyProtection="1">
      <alignment horizontal="right" vertical="center"/>
      <protection locked="0"/>
    </xf>
    <xf numFmtId="0" fontId="62" fillId="8" borderId="124" xfId="30" applyFont="1" applyFill="1" applyBorder="1" applyAlignment="1" applyProtection="1">
      <alignment horizontal="center" vertical="center"/>
      <protection locked="0"/>
    </xf>
    <xf numFmtId="0" fontId="62" fillId="13" borderId="118" xfId="30" applyFont="1" applyFill="1" applyBorder="1" applyAlignment="1" applyProtection="1">
      <alignment horizontal="left" vertical="center" wrapText="1"/>
      <protection locked="0"/>
    </xf>
    <xf numFmtId="0" fontId="33" fillId="0" borderId="0" xfId="30" applyFont="1" applyProtection="1"/>
    <xf numFmtId="0" fontId="9" fillId="19" borderId="135" xfId="30" applyFont="1" applyFill="1" applyBorder="1" applyAlignment="1" applyProtection="1">
      <alignment horizontal="center" vertical="center" wrapText="1"/>
    </xf>
    <xf numFmtId="0" fontId="19" fillId="19" borderId="161" xfId="30" applyFont="1" applyFill="1" applyBorder="1" applyAlignment="1" applyProtection="1">
      <alignment horizontal="center" vertical="center" wrapText="1"/>
    </xf>
    <xf numFmtId="0" fontId="9" fillId="19" borderId="138" xfId="30" applyFont="1" applyFill="1" applyBorder="1" applyAlignment="1" applyProtection="1">
      <alignment horizontal="center" vertical="center" wrapText="1"/>
    </xf>
    <xf numFmtId="0" fontId="9" fillId="19" borderId="120" xfId="30" applyFont="1" applyFill="1" applyBorder="1" applyAlignment="1" applyProtection="1">
      <alignment horizontal="center" vertical="center" wrapText="1"/>
    </xf>
    <xf numFmtId="0" fontId="13" fillId="0" borderId="0" xfId="0" applyFont="1" applyAlignment="1" applyProtection="1">
      <alignment horizontal="center" vertical="center"/>
    </xf>
    <xf numFmtId="0" fontId="14" fillId="0" borderId="0" xfId="0" applyFont="1" applyAlignment="1" applyProtection="1">
      <alignment vertical="top"/>
    </xf>
    <xf numFmtId="0" fontId="6" fillId="0" borderId="0" xfId="0" applyFont="1" applyBorder="1" applyAlignment="1" applyProtection="1">
      <alignment vertical="center"/>
    </xf>
    <xf numFmtId="0" fontId="14" fillId="0" borderId="0" xfId="0" applyFont="1" applyFill="1" applyAlignment="1" applyProtection="1">
      <alignment horizontal="left"/>
    </xf>
    <xf numFmtId="179" fontId="14" fillId="0" borderId="0" xfId="0" applyNumberFormat="1" applyFont="1" applyFill="1" applyAlignment="1" applyProtection="1">
      <alignment horizontal="left"/>
    </xf>
    <xf numFmtId="0" fontId="6" fillId="0" borderId="0" xfId="0" applyFont="1" applyFill="1" applyAlignment="1" applyProtection="1">
      <alignment horizontal="left"/>
    </xf>
    <xf numFmtId="0" fontId="42" fillId="0" borderId="0" xfId="0" applyFont="1" applyAlignment="1" applyProtection="1">
      <alignment vertical="center" shrinkToFit="1"/>
    </xf>
    <xf numFmtId="0" fontId="6" fillId="0" borderId="138" xfId="0" applyFont="1" applyBorder="1" applyAlignment="1" applyProtection="1">
      <alignment horizontal="center" vertical="center"/>
    </xf>
    <xf numFmtId="0" fontId="13" fillId="0" borderId="0" xfId="0" applyFont="1" applyAlignment="1" applyProtection="1">
      <alignment horizontal="left" vertical="top" wrapText="1" indent="1"/>
    </xf>
    <xf numFmtId="190" fontId="6" fillId="13" borderId="12" xfId="0" applyNumberFormat="1" applyFont="1" applyFill="1" applyBorder="1" applyAlignment="1" applyProtection="1">
      <alignment horizontal="left" vertical="center"/>
      <protection locked="0"/>
    </xf>
    <xf numFmtId="20" fontId="6" fillId="8" borderId="158" xfId="0" applyNumberFormat="1" applyFont="1" applyFill="1" applyBorder="1" applyAlignment="1" applyProtection="1">
      <alignment horizontal="center" vertical="center"/>
      <protection locked="0"/>
    </xf>
    <xf numFmtId="0" fontId="6" fillId="8" borderId="158" xfId="0" applyFont="1" applyFill="1" applyBorder="1" applyAlignment="1" applyProtection="1">
      <alignment horizontal="center" vertical="center"/>
      <protection locked="0"/>
    </xf>
    <xf numFmtId="0" fontId="6" fillId="13" borderId="158" xfId="0" applyFont="1" applyFill="1" applyBorder="1" applyAlignment="1" applyProtection="1">
      <alignment horizontal="center" vertical="center"/>
      <protection locked="0"/>
    </xf>
    <xf numFmtId="0" fontId="6" fillId="13" borderId="158" xfId="0" applyFont="1" applyFill="1" applyBorder="1" applyAlignment="1" applyProtection="1">
      <alignment horizontal="left" vertical="center" wrapText="1"/>
      <protection locked="0"/>
    </xf>
    <xf numFmtId="0" fontId="6" fillId="13" borderId="13" xfId="0" applyFont="1" applyFill="1" applyBorder="1" applyAlignment="1" applyProtection="1">
      <alignment horizontal="left" vertical="center" wrapText="1"/>
      <protection locked="0"/>
    </xf>
    <xf numFmtId="0" fontId="6" fillId="13" borderId="12" xfId="0" applyFont="1" applyFill="1" applyBorder="1" applyAlignment="1" applyProtection="1">
      <alignment horizontal="left" vertical="center" shrinkToFit="1"/>
      <protection locked="0"/>
    </xf>
    <xf numFmtId="0" fontId="6" fillId="13" borderId="13" xfId="0" applyFont="1" applyFill="1" applyBorder="1" applyAlignment="1" applyProtection="1">
      <alignment horizontal="left" vertical="center" shrinkToFit="1"/>
      <protection locked="0"/>
    </xf>
    <xf numFmtId="0" fontId="6" fillId="13" borderId="38" xfId="0" applyFont="1" applyFill="1" applyBorder="1" applyAlignment="1" applyProtection="1">
      <alignment horizontal="left" vertical="center" shrinkToFit="1"/>
      <protection locked="0"/>
    </xf>
    <xf numFmtId="0" fontId="6" fillId="13" borderId="138" xfId="0" applyFont="1" applyFill="1" applyBorder="1" applyAlignment="1" applyProtection="1">
      <alignment horizontal="left" vertical="center" shrinkToFit="1"/>
      <protection locked="0"/>
    </xf>
    <xf numFmtId="0" fontId="11" fillId="0" borderId="0" xfId="9" applyFont="1" applyProtection="1">
      <alignment vertical="center"/>
    </xf>
    <xf numFmtId="0" fontId="2" fillId="0" borderId="0" xfId="9" applyProtection="1">
      <alignment vertical="center"/>
    </xf>
    <xf numFmtId="0" fontId="6" fillId="0" borderId="0" xfId="9" applyFont="1" applyAlignment="1" applyProtection="1">
      <alignment vertical="center"/>
    </xf>
    <xf numFmtId="0" fontId="6" fillId="0" borderId="24" xfId="9" applyFont="1" applyBorder="1" applyProtection="1">
      <alignment vertical="center"/>
    </xf>
    <xf numFmtId="0" fontId="6" fillId="0" borderId="50" xfId="9" applyFont="1" applyBorder="1" applyProtection="1">
      <alignment vertical="center"/>
    </xf>
    <xf numFmtId="0" fontId="6" fillId="0" borderId="44" xfId="9" applyFont="1" applyBorder="1" applyProtection="1">
      <alignment vertical="center"/>
    </xf>
    <xf numFmtId="0" fontId="6" fillId="0" borderId="50" xfId="9" applyFont="1" applyFill="1" applyBorder="1" applyProtection="1">
      <alignment vertical="center"/>
    </xf>
    <xf numFmtId="0" fontId="6" fillId="0" borderId="91" xfId="9" applyFont="1" applyBorder="1" applyProtection="1">
      <alignment vertical="center"/>
    </xf>
    <xf numFmtId="0" fontId="6" fillId="0" borderId="100" xfId="9" applyFont="1" applyBorder="1" applyProtection="1">
      <alignment vertical="center"/>
    </xf>
    <xf numFmtId="0" fontId="6" fillId="0" borderId="101" xfId="9" applyFont="1" applyBorder="1" applyProtection="1">
      <alignment vertical="center"/>
    </xf>
    <xf numFmtId="0" fontId="6" fillId="0" borderId="100" xfId="9" applyFont="1" applyFill="1" applyBorder="1" applyProtection="1">
      <alignment vertical="center"/>
    </xf>
    <xf numFmtId="0" fontId="6" fillId="0" borderId="43" xfId="9" applyFont="1" applyFill="1" applyBorder="1" applyProtection="1">
      <alignment vertical="center"/>
    </xf>
    <xf numFmtId="0" fontId="6" fillId="0" borderId="23" xfId="9" applyFont="1" applyFill="1" applyBorder="1" applyProtection="1">
      <alignment vertical="center"/>
    </xf>
    <xf numFmtId="0" fontId="6" fillId="0" borderId="51" xfId="9" applyFont="1" applyFill="1" applyBorder="1" applyProtection="1">
      <alignment vertical="center"/>
    </xf>
    <xf numFmtId="0" fontId="6" fillId="0" borderId="53" xfId="9" applyFont="1" applyFill="1" applyBorder="1" applyProtection="1">
      <alignment vertical="center"/>
    </xf>
    <xf numFmtId="0" fontId="6" fillId="0" borderId="52" xfId="9" applyFont="1" applyFill="1" applyBorder="1" applyProtection="1">
      <alignment vertical="center"/>
    </xf>
    <xf numFmtId="0" fontId="6" fillId="0" borderId="49" xfId="9" applyFont="1" applyFill="1" applyBorder="1" applyProtection="1">
      <alignment vertical="center"/>
    </xf>
    <xf numFmtId="0" fontId="2" fillId="0" borderId="0" xfId="9" applyFill="1" applyProtection="1">
      <alignment vertical="center"/>
    </xf>
    <xf numFmtId="0" fontId="11" fillId="0" borderId="142" xfId="9" applyFont="1" applyFill="1" applyBorder="1" applyAlignment="1" applyProtection="1">
      <alignment vertical="center" wrapText="1" shrinkToFit="1"/>
    </xf>
    <xf numFmtId="0" fontId="6" fillId="0" borderId="54" xfId="9" applyFont="1" applyFill="1" applyBorder="1" applyProtection="1">
      <alignment vertical="center"/>
    </xf>
    <xf numFmtId="0" fontId="6" fillId="0" borderId="55" xfId="9" applyFont="1" applyFill="1" applyBorder="1" applyProtection="1">
      <alignment vertical="center"/>
    </xf>
    <xf numFmtId="0" fontId="6" fillId="0" borderId="36" xfId="9" applyFont="1" applyFill="1" applyBorder="1" applyProtection="1">
      <alignment vertical="center"/>
    </xf>
    <xf numFmtId="0" fontId="6" fillId="0" borderId="44" xfId="9" applyFont="1" applyFill="1" applyBorder="1" applyProtection="1">
      <alignment vertical="center"/>
    </xf>
    <xf numFmtId="0" fontId="6" fillId="0" borderId="56" xfId="9" applyFont="1" applyFill="1" applyBorder="1" applyProtection="1">
      <alignment vertical="center"/>
    </xf>
    <xf numFmtId="0" fontId="6" fillId="0" borderId="24" xfId="9" applyFont="1" applyFill="1" applyBorder="1" applyProtection="1">
      <alignment vertical="center"/>
    </xf>
    <xf numFmtId="0" fontId="6" fillId="0" borderId="0" xfId="9" applyFont="1" applyBorder="1" applyProtection="1">
      <alignment vertical="center"/>
    </xf>
    <xf numFmtId="0" fontId="33" fillId="0" borderId="0" xfId="12" quotePrefix="1" applyFont="1" applyAlignment="1" applyProtection="1">
      <alignment vertical="top" wrapText="1"/>
    </xf>
    <xf numFmtId="0" fontId="66" fillId="0" borderId="0" xfId="12" applyFont="1" applyProtection="1">
      <alignment vertical="center"/>
    </xf>
    <xf numFmtId="0" fontId="66" fillId="0" borderId="0" xfId="12" quotePrefix="1" applyFont="1" applyAlignment="1" applyProtection="1">
      <alignment vertical="top" wrapText="1"/>
    </xf>
    <xf numFmtId="0" fontId="66" fillId="0" borderId="0" xfId="12" quotePrefix="1" applyFont="1" applyAlignment="1" applyProtection="1">
      <alignment horizontal="center" vertical="top" wrapText="1"/>
    </xf>
    <xf numFmtId="177" fontId="8" fillId="8" borderId="58" xfId="0" applyNumberFormat="1" applyFont="1" applyFill="1" applyBorder="1" applyAlignment="1" applyProtection="1">
      <alignment horizontal="center" vertical="center" wrapText="1"/>
      <protection locked="0"/>
    </xf>
    <xf numFmtId="177" fontId="8" fillId="8" borderId="44" xfId="0" applyNumberFormat="1" applyFont="1" applyFill="1" applyBorder="1" applyAlignment="1" applyProtection="1">
      <alignment horizontal="center" vertical="center" wrapText="1"/>
      <protection locked="0"/>
    </xf>
    <xf numFmtId="38" fontId="6" fillId="9" borderId="39" xfId="31" applyFont="1" applyFill="1" applyBorder="1" applyAlignment="1" applyProtection="1">
      <alignment horizontal="center" vertical="center"/>
    </xf>
    <xf numFmtId="0" fontId="6" fillId="13" borderId="113" xfId="0" applyFont="1" applyFill="1" applyBorder="1" applyAlignment="1" applyProtection="1">
      <alignment vertical="center"/>
      <protection locked="0"/>
    </xf>
    <xf numFmtId="0" fontId="6" fillId="13" borderId="20" xfId="0" applyFont="1" applyFill="1" applyBorder="1" applyAlignment="1" applyProtection="1">
      <alignment vertical="center"/>
      <protection locked="0"/>
    </xf>
    <xf numFmtId="0" fontId="6" fillId="13" borderId="113" xfId="0" applyFont="1" applyFill="1" applyBorder="1" applyAlignment="1" applyProtection="1">
      <alignment horizontal="center" vertical="center"/>
      <protection locked="0"/>
    </xf>
    <xf numFmtId="0" fontId="6" fillId="13" borderId="20" xfId="0" applyFont="1" applyFill="1" applyBorder="1" applyAlignment="1" applyProtection="1">
      <alignment horizontal="center" vertical="center"/>
      <protection locked="0"/>
    </xf>
    <xf numFmtId="194" fontId="62" fillId="13" borderId="138" xfId="30" applyNumberFormat="1" applyFont="1" applyFill="1" applyBorder="1" applyAlignment="1" applyProtection="1">
      <alignment horizontal="right" vertical="center"/>
      <protection locked="0"/>
    </xf>
    <xf numFmtId="194" fontId="62" fillId="13" borderId="20" xfId="30" applyNumberFormat="1" applyFont="1" applyFill="1" applyBorder="1" applyAlignment="1" applyProtection="1">
      <alignment horizontal="right" vertical="center"/>
      <protection locked="0"/>
    </xf>
    <xf numFmtId="194" fontId="62" fillId="9" borderId="37" xfId="30" applyNumberFormat="1" applyFont="1" applyFill="1" applyBorder="1" applyAlignment="1" applyProtection="1">
      <alignment horizontal="right" vertical="center"/>
    </xf>
    <xf numFmtId="194" fontId="62" fillId="9" borderId="138" xfId="30" applyNumberFormat="1" applyFont="1" applyFill="1" applyBorder="1" applyAlignment="1" applyProtection="1">
      <alignment horizontal="right" vertical="center"/>
    </xf>
    <xf numFmtId="194" fontId="62" fillId="13" borderId="138" xfId="30" applyNumberFormat="1" applyFont="1" applyFill="1" applyBorder="1" applyAlignment="1" applyProtection="1">
      <alignment horizontal="right" vertical="center" shrinkToFit="1"/>
      <protection locked="0"/>
    </xf>
    <xf numFmtId="194" fontId="62" fillId="13" borderId="20" xfId="30" applyNumberFormat="1" applyFont="1" applyFill="1" applyBorder="1" applyAlignment="1" applyProtection="1">
      <alignment horizontal="right" vertical="center" shrinkToFit="1"/>
      <protection locked="0"/>
    </xf>
    <xf numFmtId="194" fontId="62" fillId="9" borderId="37" xfId="30" applyNumberFormat="1" applyFont="1" applyFill="1" applyBorder="1" applyAlignment="1" applyProtection="1">
      <alignment horizontal="right" vertical="center" shrinkToFit="1"/>
    </xf>
    <xf numFmtId="194" fontId="62" fillId="9" borderId="138" xfId="30" applyNumberFormat="1" applyFont="1" applyFill="1" applyBorder="1" applyAlignment="1" applyProtection="1">
      <alignment horizontal="right" vertical="center" shrinkToFit="1"/>
    </xf>
    <xf numFmtId="194" fontId="62" fillId="13" borderId="138" xfId="30" applyNumberFormat="1" applyFont="1" applyFill="1" applyBorder="1" applyAlignment="1" applyProtection="1">
      <alignment horizontal="right" shrinkToFit="1"/>
      <protection locked="0"/>
    </xf>
    <xf numFmtId="194" fontId="62" fillId="13" borderId="20" xfId="30" applyNumberFormat="1" applyFont="1" applyFill="1" applyBorder="1" applyAlignment="1" applyProtection="1">
      <alignment horizontal="right" shrinkToFit="1"/>
      <protection locked="0"/>
    </xf>
    <xf numFmtId="195" fontId="62" fillId="13" borderId="161" xfId="31" applyNumberFormat="1" applyFont="1" applyFill="1" applyBorder="1" applyAlignment="1" applyProtection="1">
      <alignment horizontal="right" vertical="center"/>
      <protection locked="0"/>
    </xf>
    <xf numFmtId="195" fontId="62" fillId="13" borderId="138" xfId="31" applyNumberFormat="1" applyFont="1" applyFill="1" applyBorder="1" applyAlignment="1" applyProtection="1">
      <alignment horizontal="right" vertical="center"/>
      <protection locked="0"/>
    </xf>
    <xf numFmtId="195" fontId="62" fillId="13" borderId="208" xfId="31" applyNumberFormat="1" applyFont="1" applyFill="1" applyBorder="1" applyAlignment="1" applyProtection="1">
      <alignment horizontal="right" vertical="center"/>
      <protection locked="0"/>
    </xf>
    <xf numFmtId="195" fontId="62" fillId="13" borderId="163" xfId="31" applyNumberFormat="1" applyFont="1" applyFill="1" applyBorder="1" applyAlignment="1" applyProtection="1">
      <alignment horizontal="right" vertical="center"/>
      <protection locked="0"/>
    </xf>
    <xf numFmtId="195" fontId="62" fillId="13" borderId="20" xfId="31" applyNumberFormat="1" applyFont="1" applyFill="1" applyBorder="1" applyAlignment="1" applyProtection="1">
      <alignment horizontal="right" vertical="center"/>
      <protection locked="0"/>
    </xf>
    <xf numFmtId="195" fontId="62" fillId="0" borderId="204" xfId="31" applyNumberFormat="1" applyFont="1" applyFill="1" applyBorder="1" applyAlignment="1" applyProtection="1">
      <alignment horizontal="right" vertical="center"/>
    </xf>
    <xf numFmtId="195" fontId="62" fillId="9" borderId="37" xfId="31" applyNumberFormat="1" applyFont="1" applyFill="1" applyBorder="1" applyAlignment="1" applyProtection="1">
      <alignment horizontal="right" vertical="center"/>
    </xf>
    <xf numFmtId="195" fontId="62" fillId="0" borderId="119" xfId="31" applyNumberFormat="1" applyFont="1" applyFill="1" applyBorder="1" applyAlignment="1" applyProtection="1">
      <alignment horizontal="right" vertical="center"/>
    </xf>
    <xf numFmtId="195" fontId="62" fillId="9" borderId="162" xfId="31" applyNumberFormat="1" applyFont="1" applyFill="1" applyBorder="1" applyAlignment="1" applyProtection="1">
      <alignment horizontal="right" vertical="center"/>
    </xf>
    <xf numFmtId="195" fontId="62" fillId="9" borderId="138" xfId="31" applyNumberFormat="1" applyFont="1" applyFill="1" applyBorder="1" applyAlignment="1" applyProtection="1">
      <alignment horizontal="right" vertical="center"/>
    </xf>
    <xf numFmtId="195" fontId="62" fillId="0" borderId="125" xfId="31" applyNumberFormat="1" applyFont="1" applyFill="1" applyBorder="1" applyAlignment="1" applyProtection="1">
      <alignment horizontal="right" vertical="center"/>
    </xf>
    <xf numFmtId="0" fontId="70" fillId="13" borderId="138" xfId="29" applyFont="1" applyFill="1" applyBorder="1" applyAlignment="1" applyProtection="1">
      <alignment horizontal="left" vertical="center" shrinkToFit="1"/>
      <protection locked="0"/>
    </xf>
    <xf numFmtId="49" fontId="6" fillId="13" borderId="138" xfId="0" applyNumberFormat="1" applyFont="1" applyFill="1" applyBorder="1" applyAlignment="1" applyProtection="1">
      <alignment horizontal="left" vertical="center" shrinkToFit="1"/>
      <protection locked="0"/>
    </xf>
    <xf numFmtId="0" fontId="35" fillId="0" borderId="138" xfId="0" applyFont="1" applyFill="1" applyBorder="1" applyAlignment="1">
      <alignment horizontal="center" vertical="center"/>
    </xf>
    <xf numFmtId="0" fontId="35" fillId="0" borderId="200" xfId="0" applyFont="1" applyFill="1" applyBorder="1" applyAlignment="1">
      <alignment vertical="center"/>
    </xf>
    <xf numFmtId="0" fontId="35" fillId="0" borderId="120" xfId="0" applyFont="1" applyFill="1" applyBorder="1" applyAlignment="1">
      <alignment vertical="center"/>
    </xf>
    <xf numFmtId="0" fontId="35" fillId="0" borderId="201" xfId="0" applyFont="1" applyFill="1" applyBorder="1" applyAlignment="1">
      <alignment vertical="center"/>
    </xf>
    <xf numFmtId="0" fontId="35" fillId="0" borderId="138" xfId="0" applyFont="1" applyFill="1" applyBorder="1" applyAlignment="1">
      <alignment vertical="center"/>
    </xf>
    <xf numFmtId="0" fontId="35" fillId="0" borderId="138" xfId="0" applyFont="1" applyBorder="1" applyAlignment="1">
      <alignment horizontal="center" vertical="center"/>
    </xf>
    <xf numFmtId="0" fontId="35" fillId="0" borderId="138" xfId="0" applyFont="1" applyBorder="1" applyAlignment="1">
      <alignment horizontal="center" vertical="center" wrapText="1"/>
    </xf>
    <xf numFmtId="0" fontId="9" fillId="0" borderId="138" xfId="9" applyFont="1" applyBorder="1" applyAlignment="1">
      <alignment horizontal="center" vertical="center"/>
    </xf>
    <xf numFmtId="0" fontId="9" fillId="0" borderId="138" xfId="0" applyFont="1" applyBorder="1" applyAlignment="1">
      <alignment horizontal="center" vertical="center"/>
    </xf>
    <xf numFmtId="0" fontId="9" fillId="0" borderId="138" xfId="0" applyFont="1" applyFill="1" applyBorder="1" applyAlignment="1">
      <alignment horizontal="center" vertical="center" wrapText="1"/>
    </xf>
    <xf numFmtId="0" fontId="9" fillId="0" borderId="135" xfId="0" applyFont="1" applyFill="1" applyBorder="1" applyAlignment="1">
      <alignment horizontal="center" vertical="center" wrapText="1"/>
    </xf>
    <xf numFmtId="0" fontId="9" fillId="7" borderId="138" xfId="0" applyFont="1" applyFill="1" applyBorder="1" applyAlignment="1">
      <alignment horizontal="center" vertical="center" wrapText="1"/>
    </xf>
    <xf numFmtId="0" fontId="9" fillId="0" borderId="138" xfId="30" applyFont="1" applyBorder="1" applyAlignment="1">
      <alignment horizontal="center" vertical="center" wrapText="1"/>
    </xf>
    <xf numFmtId="0" fontId="9" fillId="0" borderId="138" xfId="0" applyFont="1" applyFill="1" applyBorder="1" applyAlignment="1">
      <alignment horizontal="center" vertical="center" wrapText="1" shrinkToFit="1"/>
    </xf>
    <xf numFmtId="0" fontId="19" fillId="0" borderId="0" xfId="14" applyFont="1" applyAlignment="1" applyProtection="1">
      <alignment horizontal="left" vertical="center" shrinkToFit="1"/>
    </xf>
    <xf numFmtId="0" fontId="24" fillId="0" borderId="0" xfId="14" applyFont="1" applyAlignment="1">
      <alignment vertical="center"/>
    </xf>
    <xf numFmtId="0" fontId="6" fillId="0" borderId="0" xfId="14" applyFont="1" applyAlignment="1" applyProtection="1">
      <alignment horizontal="left" vertical="center" shrinkToFit="1"/>
    </xf>
    <xf numFmtId="0" fontId="2" fillId="0" borderId="0" xfId="14" applyAlignment="1">
      <alignment vertical="center"/>
    </xf>
    <xf numFmtId="49" fontId="38" fillId="0" borderId="120" xfId="0" applyNumberFormat="1" applyFont="1" applyFill="1" applyBorder="1" applyAlignment="1" applyProtection="1">
      <alignment horizontal="center" vertical="center" textRotation="255"/>
    </xf>
    <xf numFmtId="49" fontId="38" fillId="0" borderId="38" xfId="0" applyNumberFormat="1" applyFont="1" applyFill="1" applyBorder="1" applyAlignment="1" applyProtection="1">
      <alignment horizontal="center" vertical="center" textRotation="255"/>
    </xf>
    <xf numFmtId="49" fontId="38" fillId="0" borderId="37" xfId="0" applyNumberFormat="1" applyFont="1" applyFill="1" applyBorder="1" applyAlignment="1" applyProtection="1">
      <alignment horizontal="center" vertical="center" textRotation="255"/>
    </xf>
    <xf numFmtId="196" fontId="38" fillId="0" borderId="120" xfId="0" applyNumberFormat="1" applyFont="1" applyFill="1" applyBorder="1" applyAlignment="1" applyProtection="1">
      <alignment horizontal="center" vertical="center"/>
    </xf>
    <xf numFmtId="196" fontId="38" fillId="0" borderId="38" xfId="0" applyNumberFormat="1" applyFont="1" applyFill="1" applyBorder="1" applyAlignment="1" applyProtection="1">
      <alignment horizontal="center" vertical="center"/>
    </xf>
    <xf numFmtId="196" fontId="38" fillId="0" borderId="37" xfId="0" applyNumberFormat="1" applyFont="1" applyFill="1" applyBorder="1" applyAlignment="1" applyProtection="1">
      <alignment horizontal="center" vertical="center"/>
    </xf>
    <xf numFmtId="0" fontId="38" fillId="0" borderId="120" xfId="0" applyFont="1" applyFill="1" applyBorder="1" applyAlignment="1" applyProtection="1">
      <alignment horizontal="center" vertical="center" textRotation="255"/>
    </xf>
    <xf numFmtId="0" fontId="38" fillId="0" borderId="38" xfId="0" applyFont="1" applyFill="1" applyBorder="1" applyAlignment="1" applyProtection="1">
      <alignment horizontal="center" vertical="center" textRotation="255"/>
    </xf>
    <xf numFmtId="0" fontId="38" fillId="0" borderId="37" xfId="0" applyFont="1" applyFill="1" applyBorder="1" applyAlignment="1" applyProtection="1">
      <alignment horizontal="center" vertical="center" textRotation="255"/>
    </xf>
    <xf numFmtId="0" fontId="11" fillId="11" borderId="184" xfId="0" applyFont="1" applyFill="1" applyBorder="1" applyAlignment="1" applyProtection="1">
      <alignment horizontal="center" vertical="center" wrapText="1"/>
    </xf>
    <xf numFmtId="0" fontId="11" fillId="11" borderId="97" xfId="0" applyFont="1" applyFill="1" applyBorder="1" applyAlignment="1" applyProtection="1">
      <alignment horizontal="center" vertical="center" wrapText="1"/>
    </xf>
    <xf numFmtId="177" fontId="11" fillId="13" borderId="68" xfId="0" applyNumberFormat="1" applyFont="1" applyFill="1" applyBorder="1" applyAlignment="1" applyProtection="1">
      <alignment vertical="center" shrinkToFit="1"/>
      <protection locked="0"/>
    </xf>
    <xf numFmtId="0" fontId="45" fillId="13" borderId="66" xfId="0" applyFont="1" applyFill="1" applyBorder="1" applyAlignment="1" applyProtection="1">
      <alignment vertical="center" shrinkToFit="1"/>
      <protection locked="0"/>
    </xf>
    <xf numFmtId="0" fontId="45" fillId="13" borderId="69" xfId="0" applyFont="1" applyFill="1" applyBorder="1" applyAlignment="1" applyProtection="1">
      <alignment vertical="center" shrinkToFit="1"/>
      <protection locked="0"/>
    </xf>
    <xf numFmtId="177" fontId="11" fillId="13" borderId="24" xfId="0" applyNumberFormat="1" applyFont="1" applyFill="1" applyBorder="1" applyAlignment="1" applyProtection="1">
      <alignment vertical="center" shrinkToFit="1"/>
      <protection locked="0"/>
    </xf>
    <xf numFmtId="0" fontId="45" fillId="13" borderId="50" xfId="0" applyFont="1" applyFill="1" applyBorder="1" applyAlignment="1" applyProtection="1">
      <alignment vertical="center" shrinkToFit="1"/>
      <protection locked="0"/>
    </xf>
    <xf numFmtId="0" fontId="45" fillId="13" borderId="46" xfId="0" applyFont="1" applyFill="1" applyBorder="1" applyAlignment="1" applyProtection="1">
      <alignment vertical="center" shrinkToFit="1"/>
      <protection locked="0"/>
    </xf>
    <xf numFmtId="0" fontId="11" fillId="13" borderId="62" xfId="0" applyFont="1" applyFill="1" applyBorder="1" applyAlignment="1" applyProtection="1">
      <alignment horizontal="left" vertical="center" wrapText="1"/>
      <protection locked="0"/>
    </xf>
    <xf numFmtId="0" fontId="11" fillId="13" borderId="64" xfId="0" applyFont="1" applyFill="1" applyBorder="1" applyAlignment="1" applyProtection="1">
      <alignment horizontal="left" vertical="center" wrapText="1"/>
      <protection locked="0"/>
    </xf>
    <xf numFmtId="0" fontId="11" fillId="13" borderId="156" xfId="0" applyFont="1" applyFill="1" applyBorder="1" applyAlignment="1" applyProtection="1">
      <alignment horizontal="left" vertical="center" wrapText="1"/>
      <protection locked="0"/>
    </xf>
    <xf numFmtId="0" fontId="14" fillId="0" borderId="112" xfId="0" applyFont="1" applyFill="1" applyBorder="1" applyAlignment="1" applyProtection="1">
      <alignment horizontal="center" vertical="top" wrapText="1"/>
    </xf>
    <xf numFmtId="0" fontId="14" fillId="0" borderId="172" xfId="0" applyFont="1" applyFill="1" applyBorder="1" applyAlignment="1" applyProtection="1">
      <alignment horizontal="center" vertical="top" wrapText="1"/>
    </xf>
    <xf numFmtId="0" fontId="11" fillId="13" borderId="171" xfId="0" applyFont="1" applyFill="1" applyBorder="1" applyAlignment="1" applyProtection="1">
      <alignment vertical="center" wrapText="1"/>
      <protection locked="0"/>
    </xf>
    <xf numFmtId="0" fontId="11" fillId="13" borderId="160" xfId="0" applyFont="1" applyFill="1" applyBorder="1" applyAlignment="1" applyProtection="1">
      <alignment vertical="center" wrapText="1"/>
      <protection locked="0"/>
    </xf>
    <xf numFmtId="0" fontId="11" fillId="0" borderId="154" xfId="0" applyFont="1" applyBorder="1" applyAlignment="1" applyProtection="1">
      <alignment vertical="center" wrapText="1"/>
      <protection locked="0"/>
    </xf>
    <xf numFmtId="0" fontId="34" fillId="0" borderId="136" xfId="0" applyFont="1" applyFill="1" applyBorder="1" applyAlignment="1" applyProtection="1">
      <alignment horizontal="center" vertical="center"/>
    </xf>
    <xf numFmtId="0" fontId="34" fillId="0" borderId="176" xfId="0" applyFont="1" applyFill="1" applyBorder="1" applyAlignment="1" applyProtection="1">
      <alignment horizontal="center" vertical="center"/>
    </xf>
    <xf numFmtId="0" fontId="11" fillId="13" borderId="168" xfId="0" applyFont="1" applyFill="1" applyBorder="1" applyAlignment="1" applyProtection="1">
      <alignment vertical="center" wrapText="1"/>
      <protection locked="0"/>
    </xf>
    <xf numFmtId="0" fontId="11" fillId="0" borderId="169" xfId="0" applyFont="1" applyBorder="1" applyAlignment="1" applyProtection="1">
      <alignment vertical="center" wrapText="1"/>
      <protection locked="0"/>
    </xf>
    <xf numFmtId="0" fontId="14" fillId="0" borderId="141" xfId="0" applyFont="1" applyFill="1" applyBorder="1" applyAlignment="1" applyProtection="1">
      <alignment horizontal="center" vertical="center" wrapText="1"/>
    </xf>
    <xf numFmtId="0" fontId="14" fillId="0" borderId="139" xfId="0" applyFont="1" applyFill="1" applyBorder="1" applyAlignment="1" applyProtection="1">
      <alignment horizontal="center" vertical="center" wrapText="1"/>
    </xf>
    <xf numFmtId="0" fontId="11" fillId="11" borderId="60" xfId="0" applyFont="1" applyFill="1" applyBorder="1" applyAlignment="1" applyProtection="1">
      <alignment horizontal="center" vertical="center" wrapText="1"/>
    </xf>
    <xf numFmtId="0" fontId="11" fillId="11" borderId="92" xfId="0" applyFont="1" applyFill="1" applyBorder="1" applyAlignment="1" applyProtection="1">
      <alignment horizontal="center" vertical="center" wrapText="1"/>
    </xf>
    <xf numFmtId="0" fontId="11" fillId="11" borderId="61" xfId="0" applyFont="1" applyFill="1" applyBorder="1" applyAlignment="1" applyProtection="1">
      <alignment horizontal="center" vertical="center" wrapText="1"/>
    </xf>
    <xf numFmtId="0" fontId="11" fillId="0" borderId="165" xfId="0" applyFont="1" applyFill="1" applyBorder="1" applyAlignment="1" applyProtection="1">
      <alignment horizontal="center" vertical="center" wrapText="1"/>
    </xf>
    <xf numFmtId="0" fontId="11" fillId="0" borderId="37" xfId="0" applyFont="1" applyFill="1" applyBorder="1" applyAlignment="1" applyProtection="1">
      <alignment horizontal="center" vertical="center" wrapText="1"/>
    </xf>
    <xf numFmtId="0" fontId="11" fillId="13" borderId="68" xfId="0" applyFont="1" applyFill="1" applyBorder="1" applyAlignment="1" applyProtection="1">
      <alignment horizontal="left" vertical="center" shrinkToFit="1"/>
      <protection locked="0"/>
    </xf>
    <xf numFmtId="0" fontId="41" fillId="0" borderId="66" xfId="0" applyFont="1" applyBorder="1" applyAlignment="1" applyProtection="1">
      <alignment horizontal="left" vertical="center" shrinkToFit="1"/>
      <protection locked="0"/>
    </xf>
    <xf numFmtId="0" fontId="41" fillId="0" borderId="69" xfId="0" applyFont="1" applyBorder="1" applyAlignment="1" applyProtection="1">
      <alignment horizontal="left" vertical="center" shrinkToFit="1"/>
      <protection locked="0"/>
    </xf>
    <xf numFmtId="0" fontId="6" fillId="7" borderId="37" xfId="0" applyFont="1" applyFill="1" applyBorder="1" applyAlignment="1" applyProtection="1">
      <alignment horizontal="center" vertical="center" wrapText="1"/>
    </xf>
    <xf numFmtId="0" fontId="11" fillId="0" borderId="138" xfId="0" applyFont="1" applyFill="1" applyBorder="1" applyAlignment="1" applyProtection="1">
      <alignment horizontal="center" vertical="center" wrapText="1"/>
    </xf>
    <xf numFmtId="0" fontId="11" fillId="13" borderId="24" xfId="0" applyFont="1" applyFill="1" applyBorder="1" applyAlignment="1" applyProtection="1">
      <alignment horizontal="left" vertical="center" shrinkToFit="1"/>
      <protection locked="0"/>
    </xf>
    <xf numFmtId="0" fontId="41" fillId="0" borderId="50" xfId="0" applyFont="1" applyBorder="1" applyAlignment="1" applyProtection="1">
      <alignment horizontal="left" vertical="center" shrinkToFit="1"/>
      <protection locked="0"/>
    </xf>
    <xf numFmtId="0" fontId="41" fillId="0" borderId="46" xfId="0" applyFont="1" applyBorder="1" applyAlignment="1" applyProtection="1">
      <alignment horizontal="left" vertical="center" shrinkToFit="1"/>
      <protection locked="0"/>
    </xf>
    <xf numFmtId="0" fontId="11" fillId="7" borderId="165" xfId="0" applyFont="1" applyFill="1" applyBorder="1" applyAlignment="1" applyProtection="1">
      <alignment horizontal="center" vertical="center" wrapText="1"/>
    </xf>
    <xf numFmtId="0" fontId="11" fillId="7" borderId="123" xfId="0" applyFont="1" applyFill="1" applyBorder="1" applyAlignment="1" applyProtection="1">
      <alignment horizontal="center" vertical="center" wrapText="1"/>
    </xf>
    <xf numFmtId="0" fontId="11" fillId="7" borderId="112" xfId="0" applyFont="1" applyFill="1" applyBorder="1" applyAlignment="1" applyProtection="1">
      <alignment horizontal="center" vertical="center" wrapText="1"/>
    </xf>
    <xf numFmtId="0" fontId="11" fillId="7" borderId="9" xfId="0" applyFont="1" applyFill="1" applyBorder="1" applyAlignment="1" applyProtection="1">
      <alignment horizontal="center" vertical="center" wrapText="1"/>
    </xf>
    <xf numFmtId="0" fontId="11" fillId="7" borderId="0" xfId="0" applyFont="1" applyFill="1" applyBorder="1" applyAlignment="1" applyProtection="1">
      <alignment horizontal="center" vertical="center" wrapText="1"/>
    </xf>
    <xf numFmtId="0" fontId="11" fillId="7" borderId="3" xfId="0" applyFont="1" applyFill="1" applyBorder="1" applyAlignment="1" applyProtection="1">
      <alignment horizontal="center" vertical="center" wrapText="1"/>
    </xf>
    <xf numFmtId="0" fontId="11" fillId="7" borderId="50" xfId="0" applyFont="1" applyFill="1" applyBorder="1" applyAlignment="1" applyProtection="1">
      <alignment horizontal="center" vertical="center" wrapText="1"/>
    </xf>
    <xf numFmtId="0" fontId="19" fillId="0" borderId="0" xfId="0" applyFont="1" applyBorder="1" applyAlignment="1" applyProtection="1">
      <alignment horizontal="center" vertical="center" wrapText="1"/>
    </xf>
    <xf numFmtId="0" fontId="11" fillId="13" borderId="151" xfId="0" applyFont="1" applyFill="1" applyBorder="1" applyAlignment="1" applyProtection="1">
      <alignment horizontal="left" vertical="center" shrinkToFit="1"/>
      <protection locked="0"/>
    </xf>
    <xf numFmtId="0" fontId="41" fillId="0" borderId="152" xfId="0" applyFont="1" applyBorder="1" applyAlignment="1" applyProtection="1">
      <alignment horizontal="left" vertical="center" shrinkToFit="1"/>
      <protection locked="0"/>
    </xf>
    <xf numFmtId="0" fontId="41" fillId="0" borderId="153" xfId="0" applyFont="1" applyBorder="1" applyAlignment="1" applyProtection="1">
      <alignment horizontal="left" vertical="center" shrinkToFit="1"/>
      <protection locked="0"/>
    </xf>
    <xf numFmtId="0" fontId="11" fillId="7" borderId="164" xfId="0" applyFont="1" applyFill="1" applyBorder="1" applyAlignment="1" applyProtection="1">
      <alignment horizontal="center" vertical="center" wrapText="1"/>
    </xf>
    <xf numFmtId="0" fontId="11" fillId="7" borderId="148" xfId="0" applyFont="1" applyFill="1" applyBorder="1" applyAlignment="1" applyProtection="1">
      <alignment horizontal="center" vertical="center" wrapText="1"/>
    </xf>
    <xf numFmtId="0" fontId="11" fillId="7" borderId="149" xfId="0" applyFont="1" applyFill="1" applyBorder="1" applyAlignment="1" applyProtection="1">
      <alignment horizontal="center" vertical="center" wrapText="1"/>
    </xf>
    <xf numFmtId="0" fontId="11" fillId="13" borderId="170" xfId="0" applyFont="1" applyFill="1" applyBorder="1" applyAlignment="1" applyProtection="1">
      <alignment vertical="center" wrapText="1"/>
      <protection locked="0"/>
    </xf>
    <xf numFmtId="0" fontId="11" fillId="13" borderId="136" xfId="0" applyFont="1" applyFill="1" applyBorder="1" applyAlignment="1" applyProtection="1">
      <alignment vertical="center" wrapText="1"/>
      <protection locked="0"/>
    </xf>
    <xf numFmtId="0" fontId="11" fillId="0" borderId="122" xfId="0" applyFont="1" applyBorder="1" applyAlignment="1" applyProtection="1">
      <alignment vertical="center" wrapText="1"/>
      <protection locked="0"/>
    </xf>
    <xf numFmtId="0" fontId="6" fillId="7" borderId="123" xfId="0" applyFont="1" applyFill="1" applyBorder="1" applyAlignment="1" applyProtection="1">
      <alignment horizontal="center" vertical="center" wrapText="1"/>
    </xf>
    <xf numFmtId="0" fontId="6" fillId="7" borderId="112" xfId="0" applyFont="1" applyFill="1" applyBorder="1" applyAlignment="1" applyProtection="1">
      <alignment horizontal="center" vertical="center" wrapText="1"/>
    </xf>
    <xf numFmtId="0" fontId="6" fillId="7" borderId="3" xfId="0" applyFont="1" applyFill="1" applyBorder="1" applyAlignment="1" applyProtection="1">
      <alignment horizontal="center" vertical="center" wrapText="1"/>
    </xf>
    <xf numFmtId="0" fontId="6" fillId="7" borderId="50" xfId="0" applyFont="1" applyFill="1" applyBorder="1" applyAlignment="1" applyProtection="1">
      <alignment horizontal="center" vertical="center" wrapText="1"/>
    </xf>
    <xf numFmtId="0" fontId="6" fillId="7" borderId="148" xfId="0" applyFont="1" applyFill="1" applyBorder="1" applyAlignment="1" applyProtection="1">
      <alignment horizontal="center" vertical="center" wrapText="1"/>
    </xf>
    <xf numFmtId="0" fontId="6" fillId="7" borderId="149" xfId="0" applyFont="1" applyFill="1" applyBorder="1" applyAlignment="1" applyProtection="1">
      <alignment horizontal="center" vertical="center" wrapText="1"/>
    </xf>
    <xf numFmtId="0" fontId="6" fillId="7" borderId="71" xfId="0" applyFont="1" applyFill="1" applyBorder="1" applyAlignment="1" applyProtection="1">
      <alignment horizontal="center" vertical="center" wrapText="1"/>
    </xf>
    <xf numFmtId="0" fontId="6" fillId="7" borderId="9" xfId="0" applyFont="1" applyFill="1" applyBorder="1" applyAlignment="1" applyProtection="1">
      <alignment horizontal="center" vertical="center" wrapText="1"/>
    </xf>
    <xf numFmtId="0" fontId="6" fillId="7" borderId="0" xfId="0" applyFont="1" applyFill="1" applyBorder="1" applyAlignment="1" applyProtection="1">
      <alignment horizontal="center" vertical="center" wrapText="1"/>
    </xf>
    <xf numFmtId="0" fontId="6" fillId="7" borderId="16" xfId="0" applyFont="1" applyFill="1" applyBorder="1" applyAlignment="1" applyProtection="1">
      <alignment horizontal="center" vertical="center" wrapText="1"/>
    </xf>
    <xf numFmtId="0" fontId="6" fillId="7" borderId="44" xfId="0" applyFont="1" applyFill="1" applyBorder="1" applyAlignment="1" applyProtection="1">
      <alignment horizontal="center" vertical="center" wrapText="1"/>
    </xf>
    <xf numFmtId="0" fontId="33" fillId="0" borderId="123" xfId="0" applyFont="1" applyBorder="1" applyAlignment="1" applyProtection="1">
      <alignment horizontal="center" vertical="center"/>
    </xf>
    <xf numFmtId="0" fontId="33" fillId="0" borderId="112" xfId="0" applyFont="1" applyBorder="1" applyAlignment="1" applyProtection="1">
      <alignment horizontal="center" vertical="center"/>
    </xf>
    <xf numFmtId="0" fontId="33" fillId="0" borderId="139" xfId="0" applyFont="1" applyBorder="1" applyAlignment="1" applyProtection="1">
      <alignment horizontal="center" vertical="center"/>
    </xf>
    <xf numFmtId="0" fontId="33" fillId="0" borderId="9" xfId="0" applyFont="1" applyBorder="1" applyAlignment="1" applyProtection="1">
      <alignment horizontal="center" vertical="center"/>
    </xf>
    <xf numFmtId="0" fontId="33" fillId="0" borderId="0" xfId="0" applyFont="1" applyBorder="1" applyAlignment="1" applyProtection="1">
      <alignment horizontal="center" vertical="center"/>
    </xf>
    <xf numFmtId="0" fontId="33" fillId="0" borderId="16" xfId="0" applyFont="1" applyBorder="1" applyAlignment="1" applyProtection="1">
      <alignment horizontal="center" vertical="center"/>
    </xf>
    <xf numFmtId="0" fontId="11" fillId="7" borderId="11" xfId="0" applyFont="1" applyFill="1" applyBorder="1" applyAlignment="1" applyProtection="1">
      <alignment horizontal="center" vertical="center" wrapText="1"/>
    </xf>
    <xf numFmtId="0" fontId="11" fillId="7" borderId="65" xfId="0" applyFont="1" applyFill="1" applyBorder="1" applyAlignment="1" applyProtection="1">
      <alignment horizontal="center" vertical="center" wrapText="1"/>
    </xf>
    <xf numFmtId="0" fontId="6" fillId="0" borderId="138" xfId="0" applyFont="1" applyFill="1" applyBorder="1" applyAlignment="1" applyProtection="1">
      <alignment horizontal="center" vertical="center"/>
    </xf>
    <xf numFmtId="182" fontId="6" fillId="0" borderId="138" xfId="0" applyNumberFormat="1" applyFont="1" applyFill="1" applyBorder="1" applyAlignment="1" applyProtection="1">
      <alignment horizontal="center" vertical="center"/>
    </xf>
    <xf numFmtId="182" fontId="6" fillId="0" borderId="138" xfId="0" applyNumberFormat="1" applyFont="1" applyFill="1" applyBorder="1" applyAlignment="1" applyProtection="1">
      <alignment horizontal="center" vertical="center" wrapText="1"/>
    </xf>
    <xf numFmtId="0" fontId="6" fillId="0" borderId="37" xfId="0" applyFont="1" applyFill="1" applyBorder="1" applyAlignment="1" applyProtection="1">
      <alignment horizontal="center" vertical="center" wrapText="1"/>
    </xf>
    <xf numFmtId="0" fontId="6" fillId="0" borderId="138" xfId="0" applyFont="1" applyFill="1" applyBorder="1" applyAlignment="1" applyProtection="1">
      <alignment horizontal="center" vertical="center" wrapText="1"/>
    </xf>
    <xf numFmtId="0" fontId="6" fillId="0" borderId="120" xfId="0" applyFont="1" applyBorder="1" applyAlignment="1" applyProtection="1">
      <alignment horizontal="center" vertical="center" wrapText="1"/>
    </xf>
    <xf numFmtId="0" fontId="6" fillId="0" borderId="37" xfId="0" applyFont="1" applyBorder="1" applyAlignment="1" applyProtection="1">
      <alignment horizontal="center" vertical="center" wrapText="1"/>
    </xf>
    <xf numFmtId="0" fontId="11" fillId="0" borderId="135" xfId="0" applyFont="1" applyFill="1" applyBorder="1" applyAlignment="1" applyProtection="1">
      <alignment horizontal="center" vertical="center" wrapText="1"/>
    </xf>
    <xf numFmtId="0" fontId="11" fillId="0" borderId="137" xfId="0" applyFont="1" applyFill="1" applyBorder="1" applyAlignment="1" applyProtection="1">
      <alignment horizontal="center" vertical="center" wrapText="1"/>
    </xf>
    <xf numFmtId="0" fontId="11" fillId="0" borderId="141" xfId="0" applyFont="1" applyFill="1" applyBorder="1" applyAlignment="1" applyProtection="1">
      <alignment horizontal="center" vertical="center" wrapText="1"/>
    </xf>
    <xf numFmtId="0" fontId="11" fillId="0" borderId="139" xfId="0" applyFont="1" applyFill="1" applyBorder="1" applyAlignment="1" applyProtection="1">
      <alignment horizontal="center" vertical="center" wrapText="1"/>
    </xf>
    <xf numFmtId="0" fontId="11" fillId="0" borderId="16" xfId="0" applyFont="1" applyFill="1" applyBorder="1" applyAlignment="1" applyProtection="1">
      <alignment horizontal="center" vertical="center" wrapText="1"/>
    </xf>
    <xf numFmtId="0" fontId="6" fillId="0" borderId="138" xfId="0" applyFont="1" applyBorder="1" applyAlignment="1" applyProtection="1">
      <alignment horizontal="center" vertical="center"/>
    </xf>
    <xf numFmtId="178" fontId="6" fillId="0" borderId="138" xfId="0" applyNumberFormat="1" applyFont="1" applyFill="1" applyBorder="1" applyAlignment="1" applyProtection="1">
      <alignment horizontal="center" vertical="center" wrapText="1"/>
    </xf>
    <xf numFmtId="178" fontId="58" fillId="0" borderId="138" xfId="0" applyNumberFormat="1" applyFont="1" applyFill="1" applyBorder="1" applyAlignment="1" applyProtection="1">
      <alignment horizontal="center" vertical="center" wrapText="1"/>
    </xf>
    <xf numFmtId="0" fontId="11" fillId="12" borderId="138" xfId="0" applyFont="1" applyFill="1" applyBorder="1" applyAlignment="1" applyProtection="1">
      <alignment horizontal="center" vertical="center" wrapText="1"/>
    </xf>
    <xf numFmtId="0" fontId="6" fillId="0" borderId="138" xfId="0" applyFont="1" applyBorder="1" applyAlignment="1" applyProtection="1">
      <alignment horizontal="center" vertical="center" wrapText="1"/>
    </xf>
    <xf numFmtId="0" fontId="6" fillId="0" borderId="141" xfId="0" applyFont="1" applyFill="1" applyBorder="1" applyAlignment="1" applyProtection="1">
      <alignment horizontal="center" vertical="center" wrapText="1"/>
    </xf>
    <xf numFmtId="0" fontId="6" fillId="0" borderId="139" xfId="0" applyFont="1" applyFill="1" applyBorder="1" applyAlignment="1" applyProtection="1">
      <alignment horizontal="center" vertical="center" wrapText="1"/>
    </xf>
    <xf numFmtId="178" fontId="11" fillId="0" borderId="138" xfId="0" applyNumberFormat="1" applyFont="1" applyFill="1" applyBorder="1" applyAlignment="1" applyProtection="1">
      <alignment horizontal="center" vertical="center"/>
    </xf>
    <xf numFmtId="0" fontId="11" fillId="0" borderId="95" xfId="0" applyFont="1" applyFill="1" applyBorder="1" applyAlignment="1" applyProtection="1">
      <alignment horizontal="center" vertical="center" wrapText="1"/>
    </xf>
    <xf numFmtId="0" fontId="11" fillId="13" borderId="135" xfId="0" applyFont="1" applyFill="1" applyBorder="1" applyAlignment="1" applyProtection="1">
      <alignment horizontal="left" vertical="center" wrapText="1"/>
      <protection locked="0"/>
    </xf>
    <xf numFmtId="0" fontId="11" fillId="13" borderId="136" xfId="0" applyFont="1" applyFill="1" applyBorder="1" applyAlignment="1" applyProtection="1">
      <alignment horizontal="left" vertical="center" wrapText="1"/>
      <protection locked="0"/>
    </xf>
    <xf numFmtId="0" fontId="11" fillId="13" borderId="122" xfId="0" applyFont="1" applyFill="1" applyBorder="1" applyAlignment="1" applyProtection="1">
      <alignment horizontal="left" vertical="center" wrapText="1"/>
      <protection locked="0"/>
    </xf>
    <xf numFmtId="0" fontId="11" fillId="13" borderId="173" xfId="0" applyFont="1" applyFill="1" applyBorder="1" applyAlignment="1" applyProtection="1">
      <alignment vertical="center" wrapText="1"/>
      <protection locked="0"/>
    </xf>
    <xf numFmtId="0" fontId="11" fillId="13" borderId="67" xfId="0" applyFont="1" applyFill="1" applyBorder="1" applyAlignment="1" applyProtection="1">
      <alignment vertical="center" wrapText="1"/>
      <protection locked="0"/>
    </xf>
    <xf numFmtId="0" fontId="11" fillId="13" borderId="57" xfId="0" applyFont="1" applyFill="1" applyBorder="1" applyAlignment="1" applyProtection="1">
      <alignment vertical="center" wrapText="1"/>
      <protection locked="0"/>
    </xf>
    <xf numFmtId="0" fontId="11" fillId="0" borderId="155" xfId="0" applyFont="1" applyFill="1" applyBorder="1" applyAlignment="1" applyProtection="1">
      <alignment horizontal="center" vertical="center" wrapText="1"/>
    </xf>
    <xf numFmtId="0" fontId="14" fillId="9" borderId="135" xfId="0" applyFont="1" applyFill="1" applyBorder="1" applyAlignment="1" applyProtection="1">
      <alignment horizontal="left" vertical="top" wrapText="1"/>
    </xf>
    <xf numFmtId="0" fontId="14" fillId="9" borderId="136" xfId="0" applyFont="1" applyFill="1" applyBorder="1" applyAlignment="1" applyProtection="1">
      <alignment horizontal="left" vertical="top" wrapText="1"/>
    </xf>
    <xf numFmtId="0" fontId="14" fillId="9" borderId="122" xfId="0" applyFont="1" applyFill="1" applyBorder="1" applyAlignment="1" applyProtection="1">
      <alignment horizontal="left" vertical="top" wrapText="1"/>
    </xf>
    <xf numFmtId="0" fontId="14" fillId="13" borderId="135" xfId="0" applyFont="1" applyFill="1" applyBorder="1" applyAlignment="1" applyProtection="1">
      <alignment horizontal="left" vertical="center" wrapText="1"/>
      <protection locked="0"/>
    </xf>
    <xf numFmtId="0" fontId="14" fillId="13" borderId="136" xfId="0" applyFont="1" applyFill="1" applyBorder="1" applyAlignment="1" applyProtection="1">
      <alignment horizontal="left" vertical="center" wrapText="1"/>
      <protection locked="0"/>
    </xf>
    <xf numFmtId="0" fontId="14" fillId="13" borderId="122" xfId="0" applyFont="1" applyFill="1" applyBorder="1" applyAlignment="1" applyProtection="1">
      <alignment horizontal="left" vertical="center" wrapText="1"/>
      <protection locked="0"/>
    </xf>
    <xf numFmtId="0" fontId="14" fillId="0" borderId="172" xfId="0" applyFont="1" applyFill="1" applyBorder="1" applyAlignment="1" applyProtection="1">
      <alignment horizontal="center" vertical="center" wrapText="1"/>
    </xf>
    <xf numFmtId="0" fontId="11" fillId="0" borderId="201" xfId="0" applyFont="1" applyFill="1" applyBorder="1" applyAlignment="1" applyProtection="1">
      <alignment horizontal="center" vertical="center" wrapText="1" shrinkToFit="1"/>
    </xf>
    <xf numFmtId="0" fontId="11" fillId="0" borderId="200" xfId="0" applyFont="1" applyFill="1" applyBorder="1" applyAlignment="1" applyProtection="1">
      <alignment horizontal="center" vertical="center" wrapText="1" shrinkToFit="1"/>
    </xf>
    <xf numFmtId="0" fontId="60" fillId="16" borderId="193" xfId="0" applyFont="1" applyFill="1" applyBorder="1" applyAlignment="1" applyProtection="1">
      <alignment horizontal="center" vertical="center" wrapText="1"/>
    </xf>
    <xf numFmtId="0" fontId="60" fillId="16" borderId="198" xfId="0" applyFont="1" applyFill="1" applyBorder="1" applyAlignment="1" applyProtection="1">
      <alignment horizontal="center" vertical="center" wrapText="1"/>
    </xf>
    <xf numFmtId="0" fontId="60" fillId="16" borderId="194" xfId="0" applyFont="1" applyFill="1" applyBorder="1" applyAlignment="1" applyProtection="1">
      <alignment horizontal="center" vertical="center" wrapText="1"/>
    </xf>
    <xf numFmtId="0" fontId="60" fillId="16" borderId="199" xfId="0" applyFont="1" applyFill="1" applyBorder="1" applyAlignment="1" applyProtection="1">
      <alignment horizontal="center" vertical="center" wrapText="1"/>
    </xf>
    <xf numFmtId="0" fontId="11" fillId="0" borderId="24" xfId="0" applyFont="1" applyFill="1" applyBorder="1" applyAlignment="1" applyProtection="1">
      <alignment horizontal="center" vertical="center" wrapText="1"/>
    </xf>
    <xf numFmtId="0" fontId="11" fillId="0" borderId="44" xfId="0" applyFont="1" applyFill="1" applyBorder="1" applyAlignment="1" applyProtection="1">
      <alignment horizontal="center" vertical="center" wrapText="1"/>
    </xf>
    <xf numFmtId="38" fontId="11" fillId="11" borderId="60" xfId="0" applyNumberFormat="1" applyFont="1" applyFill="1" applyBorder="1" applyAlignment="1" applyProtection="1">
      <alignment horizontal="center" vertical="center" wrapText="1"/>
    </xf>
    <xf numFmtId="38" fontId="11" fillId="11" borderId="92" xfId="0" applyNumberFormat="1" applyFont="1" applyFill="1" applyBorder="1" applyAlignment="1" applyProtection="1">
      <alignment horizontal="center" vertical="center" wrapText="1"/>
    </xf>
    <xf numFmtId="38" fontId="11" fillId="11" borderId="191" xfId="0" applyNumberFormat="1" applyFont="1" applyFill="1" applyBorder="1" applyAlignment="1" applyProtection="1">
      <alignment horizontal="center" vertical="center" wrapText="1"/>
    </xf>
    <xf numFmtId="0" fontId="12" fillId="11" borderId="60" xfId="0" applyFont="1" applyFill="1" applyBorder="1" applyAlignment="1" applyProtection="1">
      <alignment vertical="center"/>
    </xf>
    <xf numFmtId="0" fontId="12" fillId="11" borderId="92" xfId="0" applyFont="1" applyFill="1" applyBorder="1" applyAlignment="1" applyProtection="1">
      <alignment vertical="center"/>
    </xf>
    <xf numFmtId="0" fontId="30" fillId="11" borderId="61" xfId="0" applyFont="1" applyFill="1" applyBorder="1" applyAlignment="1" applyProtection="1">
      <alignment vertical="center"/>
    </xf>
    <xf numFmtId="38" fontId="6" fillId="0" borderId="165" xfId="6" applyFont="1" applyFill="1" applyBorder="1" applyAlignment="1" applyProtection="1">
      <alignment horizontal="center" vertical="center"/>
    </xf>
    <xf numFmtId="38" fontId="6" fillId="0" borderId="68" xfId="6" applyFont="1" applyFill="1" applyBorder="1" applyAlignment="1" applyProtection="1">
      <alignment horizontal="center" vertical="center"/>
    </xf>
    <xf numFmtId="38" fontId="6" fillId="0" borderId="21" xfId="6" applyFont="1" applyFill="1" applyBorder="1" applyAlignment="1" applyProtection="1">
      <alignment horizontal="center" vertical="center"/>
    </xf>
    <xf numFmtId="0" fontId="11" fillId="0" borderId="135" xfId="0" applyFont="1" applyFill="1" applyBorder="1" applyAlignment="1" applyProtection="1">
      <alignment horizontal="center" vertical="center"/>
    </xf>
    <xf numFmtId="0" fontId="11" fillId="0" borderId="136" xfId="0" applyFont="1" applyFill="1" applyBorder="1" applyAlignment="1" applyProtection="1">
      <alignment horizontal="center" vertical="center"/>
    </xf>
    <xf numFmtId="0" fontId="11" fillId="0" borderId="137" xfId="0" applyFont="1" applyFill="1" applyBorder="1" applyAlignment="1" applyProtection="1">
      <alignment horizontal="center" vertical="center"/>
    </xf>
    <xf numFmtId="0" fontId="11" fillId="16" borderId="181" xfId="0" applyFont="1" applyFill="1" applyBorder="1" applyAlignment="1" applyProtection="1">
      <alignment horizontal="center" vertical="center"/>
    </xf>
    <xf numFmtId="0" fontId="11" fillId="16" borderId="182" xfId="0" applyFont="1" applyFill="1" applyBorder="1" applyAlignment="1" applyProtection="1">
      <alignment horizontal="center" vertical="center"/>
    </xf>
    <xf numFmtId="0" fontId="11" fillId="16" borderId="183" xfId="0" applyFont="1" applyFill="1" applyBorder="1" applyAlignment="1" applyProtection="1">
      <alignment horizontal="center" vertical="center"/>
    </xf>
    <xf numFmtId="38" fontId="6" fillId="16" borderId="125" xfId="0" applyNumberFormat="1" applyFont="1" applyFill="1" applyBorder="1" applyAlignment="1" applyProtection="1">
      <alignment horizontal="center" vertical="center"/>
    </xf>
    <xf numFmtId="0" fontId="6" fillId="7" borderId="139" xfId="0" applyFont="1" applyFill="1" applyBorder="1" applyAlignment="1" applyProtection="1">
      <alignment horizontal="center" vertical="center" wrapText="1"/>
    </xf>
    <xf numFmtId="0" fontId="6" fillId="7" borderId="11" xfId="0" applyFont="1" applyFill="1" applyBorder="1" applyAlignment="1" applyProtection="1">
      <alignment horizontal="center" vertical="center" wrapText="1"/>
    </xf>
    <xf numFmtId="0" fontId="6" fillId="7" borderId="65" xfId="0" applyFont="1" applyFill="1" applyBorder="1" applyAlignment="1" applyProtection="1">
      <alignment horizontal="center" vertical="center" wrapText="1"/>
    </xf>
    <xf numFmtId="0" fontId="6" fillId="7" borderId="150"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157" xfId="0" applyFont="1" applyFill="1" applyBorder="1" applyAlignment="1" applyProtection="1">
      <alignment horizontal="center" vertical="center" wrapText="1"/>
    </xf>
    <xf numFmtId="0" fontId="6" fillId="0" borderId="150"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wrapText="1"/>
    </xf>
    <xf numFmtId="0" fontId="6" fillId="0" borderId="44" xfId="0" applyFont="1" applyFill="1" applyBorder="1" applyAlignment="1" applyProtection="1">
      <alignment horizontal="center" vertical="center" wrapText="1"/>
    </xf>
    <xf numFmtId="38" fontId="6" fillId="9" borderId="157" xfId="6" applyFont="1" applyFill="1" applyBorder="1" applyAlignment="1" applyProtection="1">
      <alignment horizontal="center" vertical="center"/>
    </xf>
    <xf numFmtId="38" fontId="6" fillId="9" borderId="65" xfId="6" applyFont="1" applyFill="1" applyBorder="1" applyAlignment="1" applyProtection="1">
      <alignment horizontal="center" vertical="center"/>
    </xf>
    <xf numFmtId="38" fontId="6" fillId="9" borderId="190" xfId="6" applyFont="1" applyFill="1" applyBorder="1" applyAlignment="1" applyProtection="1">
      <alignment horizontal="center" vertical="center"/>
    </xf>
    <xf numFmtId="38" fontId="6" fillId="9" borderId="24" xfId="6" applyFont="1" applyFill="1" applyBorder="1" applyAlignment="1" applyProtection="1">
      <alignment horizontal="center" vertical="center"/>
    </xf>
    <xf numFmtId="38" fontId="6" fillId="9" borderId="50" xfId="6" applyFont="1" applyFill="1" applyBorder="1" applyAlignment="1" applyProtection="1">
      <alignment horizontal="center" vertical="center"/>
    </xf>
    <xf numFmtId="38" fontId="6" fillId="9" borderId="46" xfId="6" applyFont="1" applyFill="1" applyBorder="1" applyAlignment="1" applyProtection="1">
      <alignment horizontal="center" vertical="center"/>
    </xf>
    <xf numFmtId="0" fontId="13" fillId="0" borderId="0" xfId="24" applyFont="1" applyFill="1" applyAlignment="1" applyProtection="1">
      <alignment horizontal="center" vertical="center" wrapText="1"/>
    </xf>
    <xf numFmtId="0" fontId="13" fillId="13" borderId="0" xfId="24" applyFont="1" applyFill="1" applyAlignment="1" applyProtection="1">
      <alignment horizontal="right" vertical="center"/>
      <protection locked="0"/>
    </xf>
    <xf numFmtId="192" fontId="14" fillId="13" borderId="0" xfId="24" applyNumberFormat="1" applyFont="1" applyFill="1" applyBorder="1" applyAlignment="1" applyProtection="1">
      <alignment horizontal="right" vertical="center"/>
      <protection locked="0"/>
    </xf>
    <xf numFmtId="0" fontId="14" fillId="9" borderId="0" xfId="24" applyFont="1" applyFill="1" applyAlignment="1" applyProtection="1">
      <alignment horizontal="left" vertical="center" wrapText="1"/>
    </xf>
    <xf numFmtId="0" fontId="14" fillId="9" borderId="0" xfId="24" applyNumberFormat="1" applyFont="1" applyFill="1" applyAlignment="1" applyProtection="1">
      <alignment horizontal="left" vertical="center"/>
    </xf>
    <xf numFmtId="0" fontId="53" fillId="0" borderId="0" xfId="24" applyFont="1" applyFill="1" applyAlignment="1" applyProtection="1">
      <alignment horizontal="left" vertical="center"/>
    </xf>
    <xf numFmtId="0" fontId="13" fillId="0" borderId="0" xfId="24" applyFont="1" applyFill="1" applyAlignment="1" applyProtection="1">
      <alignment horizontal="center" vertical="center"/>
    </xf>
    <xf numFmtId="0" fontId="0" fillId="0" borderId="0" xfId="0" applyAlignment="1" applyProtection="1">
      <alignment vertical="center"/>
    </xf>
    <xf numFmtId="0" fontId="13" fillId="0" borderId="0" xfId="24" applyFont="1" applyFill="1" applyAlignment="1" applyProtection="1">
      <alignment horizontal="left" vertical="center" wrapText="1"/>
    </xf>
    <xf numFmtId="0" fontId="14" fillId="9" borderId="0" xfId="24" applyFont="1" applyFill="1" applyAlignment="1" applyProtection="1">
      <alignment horizontal="left" vertical="top"/>
    </xf>
    <xf numFmtId="0" fontId="0" fillId="9" borderId="0" xfId="0" applyFill="1" applyAlignment="1" applyProtection="1">
      <alignment horizontal="left" vertical="top"/>
    </xf>
    <xf numFmtId="0" fontId="14" fillId="9" borderId="0" xfId="24" applyFont="1" applyFill="1" applyAlignment="1" applyProtection="1">
      <alignment horizontal="left" vertical="top" wrapText="1"/>
    </xf>
    <xf numFmtId="0" fontId="0" fillId="9" borderId="0" xfId="0" applyFill="1" applyAlignment="1" applyProtection="1">
      <alignment horizontal="left" vertical="top" wrapText="1"/>
    </xf>
    <xf numFmtId="0" fontId="14" fillId="0" borderId="0" xfId="24" applyFont="1" applyFill="1" applyAlignment="1" applyProtection="1">
      <alignment horizontal="left" vertical="top" wrapText="1"/>
    </xf>
    <xf numFmtId="177" fontId="14" fillId="9" borderId="0" xfId="24" applyNumberFormat="1" applyFont="1" applyFill="1" applyAlignment="1" applyProtection="1">
      <alignment horizontal="right" vertical="center"/>
    </xf>
    <xf numFmtId="178" fontId="14" fillId="0" borderId="0" xfId="24" applyNumberFormat="1" applyFont="1" applyFill="1" applyAlignment="1" applyProtection="1">
      <alignment horizontal="center" vertical="center"/>
    </xf>
    <xf numFmtId="0" fontId="14" fillId="0" borderId="0" xfId="24" applyFont="1" applyFill="1" applyAlignment="1" applyProtection="1">
      <alignment horizontal="center" vertical="center"/>
    </xf>
    <xf numFmtId="0" fontId="14" fillId="0" borderId="0" xfId="24" applyFont="1" applyFill="1" applyBorder="1" applyAlignment="1" applyProtection="1">
      <alignment horizontal="right" vertical="center"/>
    </xf>
    <xf numFmtId="0" fontId="14" fillId="0" borderId="6" xfId="24" applyFont="1" applyFill="1" applyBorder="1" applyAlignment="1" applyProtection="1">
      <alignment horizontal="center" vertical="center" wrapText="1"/>
    </xf>
    <xf numFmtId="0" fontId="14" fillId="0" borderId="18" xfId="24" applyFont="1" applyFill="1" applyBorder="1" applyAlignment="1" applyProtection="1">
      <alignment horizontal="center" vertical="center" wrapText="1"/>
    </xf>
    <xf numFmtId="0" fontId="14" fillId="0" borderId="5" xfId="24" applyFont="1" applyFill="1" applyBorder="1" applyAlignment="1" applyProtection="1">
      <alignment horizontal="center" vertical="center" wrapText="1"/>
    </xf>
    <xf numFmtId="38" fontId="14" fillId="9" borderId="15" xfId="6" applyFont="1" applyFill="1" applyBorder="1" applyAlignment="1" applyProtection="1">
      <alignment horizontal="right" vertical="center" wrapText="1"/>
    </xf>
    <xf numFmtId="38" fontId="14" fillId="9" borderId="0" xfId="6" applyFont="1" applyFill="1" applyBorder="1" applyAlignment="1" applyProtection="1">
      <alignment horizontal="right" vertical="center" wrapText="1"/>
    </xf>
    <xf numFmtId="38" fontId="14" fillId="9" borderId="16" xfId="6" applyFont="1" applyFill="1" applyBorder="1" applyAlignment="1" applyProtection="1">
      <alignment horizontal="right" vertical="center" wrapText="1"/>
    </xf>
    <xf numFmtId="38" fontId="14" fillId="0" borderId="0" xfId="6" applyFont="1" applyFill="1" applyBorder="1" applyAlignment="1" applyProtection="1">
      <alignment horizontal="right" vertical="center" wrapText="1"/>
    </xf>
    <xf numFmtId="38" fontId="14" fillId="9" borderId="6" xfId="6" applyFont="1" applyFill="1" applyBorder="1" applyAlignment="1" applyProtection="1">
      <alignment horizontal="right" vertical="center" wrapText="1"/>
    </xf>
    <xf numFmtId="38" fontId="14" fillId="9" borderId="18" xfId="6" applyFont="1" applyFill="1" applyBorder="1" applyAlignment="1" applyProtection="1">
      <alignment horizontal="right" vertical="center" wrapText="1"/>
    </xf>
    <xf numFmtId="38" fontId="14" fillId="9" borderId="5" xfId="6" applyFont="1" applyFill="1" applyBorder="1" applyAlignment="1" applyProtection="1">
      <alignment horizontal="right" vertical="center" wrapText="1"/>
    </xf>
    <xf numFmtId="49" fontId="12" fillId="0" borderId="89" xfId="24" applyNumberFormat="1" applyFont="1" applyFill="1" applyBorder="1" applyAlignment="1" applyProtection="1">
      <alignment horizontal="center" vertical="center" wrapText="1"/>
    </xf>
    <xf numFmtId="49" fontId="12" fillId="0" borderId="90" xfId="24" applyNumberFormat="1" applyFont="1" applyFill="1" applyBorder="1" applyAlignment="1" applyProtection="1">
      <alignment horizontal="center" vertical="center" wrapText="1"/>
    </xf>
    <xf numFmtId="49" fontId="12" fillId="0" borderId="15" xfId="24" applyNumberFormat="1" applyFont="1" applyFill="1" applyBorder="1" applyAlignment="1" applyProtection="1">
      <alignment horizontal="center" vertical="center" wrapText="1"/>
    </xf>
    <xf numFmtId="49" fontId="12" fillId="0" borderId="16" xfId="24" applyNumberFormat="1" applyFont="1" applyFill="1" applyBorder="1" applyAlignment="1" applyProtection="1">
      <alignment horizontal="center" vertical="center" wrapText="1"/>
    </xf>
    <xf numFmtId="49" fontId="12" fillId="0" borderId="24" xfId="24" applyNumberFormat="1" applyFont="1" applyFill="1" applyBorder="1" applyAlignment="1" applyProtection="1">
      <alignment horizontal="center" vertical="center" wrapText="1"/>
    </xf>
    <xf numFmtId="49" fontId="12" fillId="0" borderId="44" xfId="24" applyNumberFormat="1" applyFont="1" applyFill="1" applyBorder="1" applyAlignment="1" applyProtection="1">
      <alignment horizontal="center" vertical="center" wrapText="1"/>
    </xf>
    <xf numFmtId="38" fontId="14" fillId="13" borderId="38" xfId="6" applyFont="1" applyFill="1" applyBorder="1" applyAlignment="1" applyProtection="1">
      <alignment horizontal="right" vertical="center" wrapText="1"/>
      <protection locked="0"/>
    </xf>
    <xf numFmtId="38" fontId="14" fillId="13" borderId="37" xfId="6" applyFont="1" applyFill="1" applyBorder="1" applyAlignment="1" applyProtection="1">
      <alignment horizontal="right" vertical="center" wrapText="1"/>
      <protection locked="0"/>
    </xf>
    <xf numFmtId="38" fontId="55" fillId="0" borderId="0" xfId="6" applyFont="1" applyFill="1" applyBorder="1" applyAlignment="1" applyProtection="1">
      <alignment horizontal="center" vertical="center" wrapText="1"/>
    </xf>
    <xf numFmtId="0" fontId="14" fillId="0" borderId="50" xfId="24" applyFont="1" applyFill="1" applyBorder="1" applyAlignment="1" applyProtection="1">
      <alignment horizontal="right" vertical="center"/>
    </xf>
    <xf numFmtId="0" fontId="14" fillId="0" borderId="8" xfId="24" applyFont="1" applyFill="1" applyBorder="1" applyAlignment="1" applyProtection="1">
      <alignment horizontal="center" vertical="center" wrapText="1"/>
    </xf>
    <xf numFmtId="0" fontId="14" fillId="0" borderId="37" xfId="24" applyFont="1" applyFill="1" applyBorder="1" applyAlignment="1" applyProtection="1">
      <alignment horizontal="center" vertical="center" wrapText="1"/>
    </xf>
    <xf numFmtId="0" fontId="14" fillId="12" borderId="0" xfId="14" applyFont="1" applyFill="1" applyAlignment="1" applyProtection="1">
      <alignment horizontal="left" vertical="top" wrapText="1"/>
    </xf>
    <xf numFmtId="0" fontId="44" fillId="0" borderId="0" xfId="3" applyFont="1" applyAlignment="1" applyProtection="1">
      <alignment horizontal="center" vertical="center"/>
    </xf>
    <xf numFmtId="0" fontId="19" fillId="12" borderId="50" xfId="14" applyFont="1" applyFill="1" applyBorder="1" applyAlignment="1" applyProtection="1">
      <alignment horizontal="center"/>
    </xf>
    <xf numFmtId="0" fontId="14" fillId="0" borderId="6" xfId="14" applyFont="1" applyBorder="1" applyAlignment="1" applyProtection="1">
      <alignment horizontal="center" vertical="center" wrapText="1"/>
    </xf>
    <xf numFmtId="0" fontId="14" fillId="0" borderId="5" xfId="14" applyFont="1" applyBorder="1" applyAlignment="1" applyProtection="1">
      <alignment horizontal="center" vertical="center" wrapText="1"/>
    </xf>
    <xf numFmtId="0" fontId="14" fillId="0" borderId="17" xfId="14" applyFont="1" applyBorder="1" applyAlignment="1" applyProtection="1">
      <alignment horizontal="center" vertical="center" wrapText="1"/>
    </xf>
    <xf numFmtId="0" fontId="14" fillId="0" borderId="18" xfId="14" applyFont="1" applyBorder="1" applyAlignment="1" applyProtection="1">
      <alignment horizontal="center" vertical="center" wrapText="1"/>
    </xf>
    <xf numFmtId="38" fontId="6" fillId="10" borderId="33" xfId="6" applyFont="1" applyFill="1" applyBorder="1" applyAlignment="1" applyProtection="1">
      <alignment horizontal="center" vertical="center" shrinkToFit="1"/>
    </xf>
    <xf numFmtId="38" fontId="6" fillId="10" borderId="73" xfId="6" applyFont="1" applyFill="1" applyBorder="1" applyAlignment="1" applyProtection="1">
      <alignment horizontal="center" vertical="center" shrinkToFit="1"/>
    </xf>
    <xf numFmtId="49" fontId="12" fillId="0" borderId="93" xfId="0" applyNumberFormat="1" applyFont="1" applyFill="1" applyBorder="1" applyAlignment="1" applyProtection="1">
      <alignment horizontal="center" vertical="center" wrapText="1"/>
    </xf>
    <xf numFmtId="49" fontId="12" fillId="0" borderId="38" xfId="0" applyNumberFormat="1" applyFont="1" applyFill="1" applyBorder="1" applyAlignment="1" applyProtection="1">
      <alignment horizontal="center" vertical="center" wrapText="1"/>
    </xf>
    <xf numFmtId="49" fontId="12" fillId="0" borderId="19" xfId="0" applyNumberFormat="1" applyFont="1" applyFill="1" applyBorder="1" applyAlignment="1" applyProtection="1">
      <alignment horizontal="center" vertical="center" wrapText="1"/>
    </xf>
    <xf numFmtId="176" fontId="6" fillId="10" borderId="33" xfId="7" applyFont="1" applyFill="1" applyBorder="1" applyAlignment="1" applyProtection="1">
      <alignment horizontal="center" vertical="center" shrinkToFit="1"/>
    </xf>
    <xf numFmtId="176" fontId="6" fillId="10" borderId="73" xfId="7" applyFont="1" applyFill="1" applyBorder="1" applyAlignment="1" applyProtection="1">
      <alignment horizontal="center" vertical="center" shrinkToFit="1"/>
    </xf>
    <xf numFmtId="0" fontId="6" fillId="0" borderId="63" xfId="0" applyFont="1" applyFill="1" applyBorder="1" applyAlignment="1" applyProtection="1">
      <alignment horizontal="center" vertical="center" wrapText="1"/>
    </xf>
    <xf numFmtId="0" fontId="6" fillId="0" borderId="64" xfId="0" applyFont="1" applyFill="1" applyBorder="1" applyAlignment="1" applyProtection="1">
      <alignment horizontal="center" vertical="center" wrapText="1"/>
    </xf>
    <xf numFmtId="0" fontId="6" fillId="0" borderId="62" xfId="0" applyFont="1" applyFill="1" applyBorder="1" applyAlignment="1" applyProtection="1">
      <alignment horizontal="center" vertical="center" wrapText="1"/>
    </xf>
    <xf numFmtId="0" fontId="6" fillId="0" borderId="70" xfId="0" applyFont="1" applyFill="1" applyBorder="1" applyAlignment="1" applyProtection="1">
      <alignment horizontal="center" vertical="center" wrapText="1"/>
    </xf>
    <xf numFmtId="0" fontId="6" fillId="0" borderId="71" xfId="0" applyFont="1" applyFill="1" applyBorder="1" applyAlignment="1" applyProtection="1">
      <alignment horizontal="center" vertical="center" wrapText="1"/>
    </xf>
    <xf numFmtId="0" fontId="19" fillId="0" borderId="0" xfId="0" applyFont="1" applyFill="1" applyAlignment="1" applyProtection="1">
      <alignment horizontal="center" vertical="center"/>
    </xf>
    <xf numFmtId="0" fontId="37" fillId="0" borderId="0" xfId="0" applyFont="1" applyFill="1" applyAlignment="1" applyProtection="1">
      <alignment vertical="center"/>
    </xf>
    <xf numFmtId="0" fontId="6" fillId="0" borderId="72" xfId="0" applyFont="1" applyFill="1" applyBorder="1" applyAlignment="1" applyProtection="1">
      <alignment horizontal="center" vertical="center" wrapText="1"/>
    </xf>
    <xf numFmtId="0" fontId="6" fillId="0" borderId="46" xfId="0" applyFont="1" applyFill="1" applyBorder="1" applyAlignment="1" applyProtection="1">
      <alignment horizontal="center" vertical="center" wrapText="1"/>
    </xf>
    <xf numFmtId="0" fontId="75" fillId="13" borderId="100" xfId="0" applyFont="1" applyFill="1" applyBorder="1" applyAlignment="1" applyProtection="1">
      <alignment horizontal="left" vertical="center" shrinkToFit="1"/>
      <protection locked="0"/>
    </xf>
    <xf numFmtId="0" fontId="75" fillId="13" borderId="101" xfId="0" applyFont="1" applyFill="1" applyBorder="1" applyAlignment="1" applyProtection="1">
      <alignment horizontal="left" vertical="center" shrinkToFit="1"/>
      <protection locked="0"/>
    </xf>
    <xf numFmtId="0" fontId="6" fillId="13" borderId="124" xfId="0" applyFont="1" applyFill="1" applyBorder="1" applyAlignment="1" applyProtection="1">
      <alignment horizontal="left" vertical="center"/>
      <protection locked="0"/>
    </xf>
    <xf numFmtId="0" fontId="6" fillId="13" borderId="117" xfId="0" applyFont="1" applyFill="1" applyBorder="1" applyAlignment="1" applyProtection="1">
      <alignment horizontal="left" vertical="center"/>
      <protection locked="0"/>
    </xf>
    <xf numFmtId="0" fontId="6" fillId="13" borderId="118" xfId="0" applyFont="1" applyFill="1" applyBorder="1" applyAlignment="1" applyProtection="1">
      <alignment horizontal="left" vertical="center"/>
      <protection locked="0"/>
    </xf>
    <xf numFmtId="0" fontId="6" fillId="13" borderId="124" xfId="0" applyFont="1" applyFill="1" applyBorder="1" applyAlignment="1" applyProtection="1">
      <alignment horizontal="left" vertical="center" wrapText="1"/>
      <protection locked="0"/>
    </xf>
    <xf numFmtId="0" fontId="6" fillId="13" borderId="117" xfId="0" applyFont="1" applyFill="1" applyBorder="1" applyAlignment="1" applyProtection="1">
      <alignment horizontal="left" vertical="center" wrapText="1"/>
      <protection locked="0"/>
    </xf>
    <xf numFmtId="0" fontId="6" fillId="13" borderId="118" xfId="0" applyFont="1" applyFill="1" applyBorder="1" applyAlignment="1" applyProtection="1">
      <alignment horizontal="left" vertical="center" wrapText="1"/>
      <protection locked="0"/>
    </xf>
    <xf numFmtId="0" fontId="6" fillId="13" borderId="135" xfId="0" applyFont="1" applyFill="1" applyBorder="1" applyAlignment="1" applyProtection="1">
      <alignment horizontal="left" vertical="center" wrapText="1"/>
      <protection locked="0"/>
    </xf>
    <xf numFmtId="0" fontId="6" fillId="13" borderId="136" xfId="0" applyFont="1" applyFill="1" applyBorder="1" applyAlignment="1" applyProtection="1">
      <alignment horizontal="left" vertical="center" wrapText="1"/>
      <protection locked="0"/>
    </xf>
    <xf numFmtId="0" fontId="6" fillId="13" borderId="137" xfId="0" applyFont="1" applyFill="1" applyBorder="1" applyAlignment="1" applyProtection="1">
      <alignment horizontal="left" vertical="center" wrapText="1"/>
      <protection locked="0"/>
    </xf>
    <xf numFmtId="0" fontId="6" fillId="0" borderId="114" xfId="0" applyFont="1" applyBorder="1" applyAlignment="1" applyProtection="1">
      <alignment horizontal="center" vertical="center"/>
    </xf>
    <xf numFmtId="0" fontId="6" fillId="0" borderId="115" xfId="0" applyFont="1" applyBorder="1" applyAlignment="1" applyProtection="1">
      <alignment horizontal="center" vertical="center"/>
    </xf>
    <xf numFmtId="0" fontId="6" fillId="0" borderId="116" xfId="0" applyFont="1" applyBorder="1" applyAlignment="1" applyProtection="1">
      <alignment horizontal="center" vertical="center"/>
    </xf>
    <xf numFmtId="0" fontId="9" fillId="0" borderId="40" xfId="0" applyFont="1" applyBorder="1" applyAlignment="1" applyProtection="1">
      <alignment horizontal="right" vertical="center"/>
    </xf>
    <xf numFmtId="0" fontId="30" fillId="0" borderId="104" xfId="0" applyFont="1" applyBorder="1" applyAlignment="1" applyProtection="1">
      <alignment horizontal="right" vertical="center"/>
    </xf>
    <xf numFmtId="0" fontId="20" fillId="13" borderId="91" xfId="0" applyFont="1" applyFill="1" applyBorder="1" applyAlignment="1" applyProtection="1">
      <alignment vertical="top" wrapText="1"/>
      <protection locked="0"/>
    </xf>
    <xf numFmtId="0" fontId="0" fillId="13" borderId="100" xfId="0" applyFill="1" applyBorder="1" applyAlignment="1" applyProtection="1">
      <alignment vertical="top" wrapText="1"/>
      <protection locked="0"/>
    </xf>
    <xf numFmtId="0" fontId="0" fillId="13" borderId="115" xfId="0" applyFill="1" applyBorder="1" applyAlignment="1" applyProtection="1">
      <alignment vertical="top" wrapText="1"/>
      <protection locked="0"/>
    </xf>
    <xf numFmtId="0" fontId="0" fillId="13" borderId="101" xfId="0" applyFill="1" applyBorder="1" applyAlignment="1" applyProtection="1">
      <alignment vertical="top" wrapText="1"/>
      <protection locked="0"/>
    </xf>
    <xf numFmtId="0" fontId="18" fillId="13" borderId="91" xfId="0" applyFont="1" applyFill="1" applyBorder="1" applyAlignment="1" applyProtection="1">
      <alignment horizontal="left" vertical="center"/>
      <protection locked="0"/>
    </xf>
    <xf numFmtId="0" fontId="38" fillId="13" borderId="101" xfId="0" applyFont="1" applyFill="1" applyBorder="1" applyAlignment="1" applyProtection="1">
      <alignment vertical="center"/>
      <protection locked="0"/>
    </xf>
    <xf numFmtId="0" fontId="18" fillId="13" borderId="98" xfId="0" applyFont="1" applyFill="1" applyBorder="1" applyAlignment="1" applyProtection="1">
      <alignment horizontal="left" vertical="center"/>
      <protection locked="0"/>
    </xf>
    <xf numFmtId="0" fontId="38" fillId="13" borderId="99" xfId="0" applyFont="1" applyFill="1" applyBorder="1" applyAlignment="1" applyProtection="1">
      <alignment vertical="center"/>
      <protection locked="0"/>
    </xf>
    <xf numFmtId="0" fontId="6" fillId="0" borderId="0" xfId="0" applyFont="1" applyAlignment="1" applyProtection="1">
      <alignment horizontal="left" vertical="center" shrinkToFit="1"/>
    </xf>
    <xf numFmtId="0" fontId="0" fillId="0" borderId="0" xfId="0" applyAlignment="1" applyProtection="1">
      <alignment vertical="center" shrinkToFit="1"/>
    </xf>
    <xf numFmtId="0" fontId="6" fillId="0" borderId="91" xfId="0" applyFont="1" applyBorder="1" applyAlignment="1" applyProtection="1">
      <alignment horizontal="center" vertical="center"/>
    </xf>
    <xf numFmtId="0" fontId="0" fillId="0" borderId="101" xfId="0" applyBorder="1" applyAlignment="1" applyProtection="1">
      <alignment horizontal="center" vertical="center"/>
    </xf>
    <xf numFmtId="0" fontId="18" fillId="13" borderId="88" xfId="0" applyFont="1" applyFill="1" applyBorder="1" applyAlignment="1" applyProtection="1">
      <alignment horizontal="left" vertical="center"/>
      <protection locked="0"/>
    </xf>
    <xf numFmtId="0" fontId="38" fillId="13" borderId="88" xfId="0" applyFont="1" applyFill="1" applyBorder="1" applyAlignment="1" applyProtection="1">
      <alignment vertical="center"/>
      <protection locked="0"/>
    </xf>
    <xf numFmtId="0" fontId="6" fillId="13" borderId="88" xfId="0" applyFont="1" applyFill="1" applyBorder="1" applyAlignment="1" applyProtection="1">
      <alignment vertical="center"/>
      <protection locked="0"/>
    </xf>
    <xf numFmtId="0" fontId="38" fillId="13" borderId="113" xfId="0" applyFont="1" applyFill="1" applyBorder="1" applyAlignment="1" applyProtection="1">
      <alignment vertical="center"/>
      <protection locked="0"/>
    </xf>
    <xf numFmtId="0" fontId="18" fillId="13" borderId="93" xfId="0" applyFont="1" applyFill="1" applyBorder="1" applyAlignment="1" applyProtection="1">
      <alignment horizontal="left" vertical="center"/>
      <protection locked="0"/>
    </xf>
    <xf numFmtId="0" fontId="38" fillId="13" borderId="93" xfId="0" applyFont="1" applyFill="1" applyBorder="1" applyAlignment="1" applyProtection="1">
      <alignment vertical="center"/>
      <protection locked="0"/>
    </xf>
    <xf numFmtId="0" fontId="6" fillId="13" borderId="93" xfId="0" applyFont="1" applyFill="1" applyBorder="1" applyAlignment="1" applyProtection="1">
      <alignment vertical="center"/>
      <protection locked="0"/>
    </xf>
    <xf numFmtId="0" fontId="38" fillId="13" borderId="120" xfId="0" applyFont="1" applyFill="1" applyBorder="1" applyAlignment="1" applyProtection="1">
      <alignment vertical="center"/>
      <protection locked="0"/>
    </xf>
    <xf numFmtId="0" fontId="11" fillId="16" borderId="42" xfId="0" applyFont="1" applyFill="1" applyBorder="1" applyAlignment="1" applyProtection="1">
      <alignment vertical="center"/>
    </xf>
    <xf numFmtId="0" fontId="0" fillId="16" borderId="42" xfId="0" applyFill="1" applyBorder="1" applyAlignment="1" applyProtection="1">
      <alignment vertical="center"/>
    </xf>
    <xf numFmtId="0" fontId="6" fillId="0" borderId="93" xfId="0" applyFont="1" applyFill="1" applyBorder="1" applyAlignment="1" applyProtection="1">
      <alignment horizontal="center" vertical="center"/>
    </xf>
    <xf numFmtId="0" fontId="6" fillId="0" borderId="19" xfId="0" applyFont="1" applyFill="1" applyBorder="1" applyAlignment="1" applyProtection="1">
      <alignment horizontal="center" vertical="center"/>
    </xf>
    <xf numFmtId="0" fontId="38" fillId="0" borderId="101" xfId="0" applyFont="1" applyBorder="1" applyAlignment="1" applyProtection="1">
      <alignment horizontal="center" vertical="center"/>
    </xf>
    <xf numFmtId="0" fontId="6" fillId="13" borderId="135" xfId="0" applyFont="1" applyFill="1" applyBorder="1" applyAlignment="1" applyProtection="1">
      <alignment horizontal="left" vertical="center"/>
      <protection locked="0"/>
    </xf>
    <xf numFmtId="0" fontId="6" fillId="13" borderId="136" xfId="0" applyFont="1" applyFill="1" applyBorder="1" applyAlignment="1" applyProtection="1">
      <alignment horizontal="left" vertical="center"/>
      <protection locked="0"/>
    </xf>
    <xf numFmtId="0" fontId="6" fillId="13" borderId="137" xfId="0" applyFont="1" applyFill="1" applyBorder="1" applyAlignment="1" applyProtection="1">
      <alignment horizontal="left" vertical="center"/>
      <protection locked="0"/>
    </xf>
    <xf numFmtId="0" fontId="6" fillId="13" borderId="88" xfId="0" applyFont="1" applyFill="1" applyBorder="1" applyAlignment="1" applyProtection="1">
      <alignment horizontal="left" vertical="center"/>
      <protection locked="0"/>
    </xf>
    <xf numFmtId="0" fontId="70" fillId="13" borderId="88" xfId="0" applyFont="1" applyFill="1" applyBorder="1" applyAlignment="1" applyProtection="1">
      <alignment vertical="center"/>
      <protection locked="0"/>
    </xf>
    <xf numFmtId="0" fontId="6" fillId="13" borderId="93" xfId="0" applyFont="1" applyFill="1" applyBorder="1" applyAlignment="1" applyProtection="1">
      <alignment horizontal="left" vertical="center"/>
      <protection locked="0"/>
    </xf>
    <xf numFmtId="0" fontId="70" fillId="13" borderId="93" xfId="0" applyFont="1" applyFill="1" applyBorder="1" applyAlignment="1" applyProtection="1">
      <alignment vertical="center"/>
      <protection locked="0"/>
    </xf>
    <xf numFmtId="0" fontId="0" fillId="16" borderId="119" xfId="0" applyFill="1" applyBorder="1" applyAlignment="1" applyProtection="1">
      <alignment vertical="center"/>
    </xf>
    <xf numFmtId="0" fontId="6" fillId="0" borderId="114" xfId="0" applyFont="1" applyFill="1" applyBorder="1" applyAlignment="1" applyProtection="1">
      <alignment horizontal="center" vertical="center"/>
    </xf>
    <xf numFmtId="0" fontId="6" fillId="0" borderId="115" xfId="0" applyFont="1" applyFill="1" applyBorder="1" applyAlignment="1" applyProtection="1">
      <alignment horizontal="center" vertical="center"/>
    </xf>
    <xf numFmtId="0" fontId="6" fillId="0" borderId="122" xfId="0" applyFont="1" applyFill="1" applyBorder="1" applyAlignment="1" applyProtection="1">
      <alignment horizontal="center" vertical="center"/>
    </xf>
    <xf numFmtId="0" fontId="11" fillId="0" borderId="93" xfId="0" applyFont="1" applyFill="1" applyBorder="1" applyAlignment="1" applyProtection="1">
      <alignment horizontal="center" vertical="center" wrapText="1"/>
    </xf>
    <xf numFmtId="0" fontId="11" fillId="0" borderId="19" xfId="0" applyFont="1" applyFill="1" applyBorder="1" applyAlignment="1" applyProtection="1">
      <alignment horizontal="center" vertical="center"/>
    </xf>
    <xf numFmtId="0" fontId="6" fillId="13" borderId="114" xfId="0" applyFont="1" applyFill="1" applyBorder="1" applyAlignment="1" applyProtection="1">
      <alignment horizontal="left" vertical="center"/>
      <protection locked="0"/>
    </xf>
    <xf numFmtId="0" fontId="6" fillId="13" borderId="115" xfId="0" applyFont="1" applyFill="1" applyBorder="1" applyAlignment="1" applyProtection="1">
      <alignment horizontal="left" vertical="center"/>
      <protection locked="0"/>
    </xf>
    <xf numFmtId="0" fontId="6" fillId="13" borderId="116" xfId="0" applyFont="1" applyFill="1" applyBorder="1" applyAlignment="1" applyProtection="1">
      <alignment horizontal="left" vertical="center"/>
      <protection locked="0"/>
    </xf>
    <xf numFmtId="0" fontId="19" fillId="0" borderId="0" xfId="0" applyFont="1" applyAlignment="1" applyProtection="1">
      <alignment horizontal="center" vertical="center"/>
    </xf>
    <xf numFmtId="0" fontId="6" fillId="13" borderId="88" xfId="0" applyFont="1" applyFill="1" applyBorder="1" applyAlignment="1" applyProtection="1">
      <alignment horizontal="left" vertical="center" wrapText="1"/>
      <protection locked="0"/>
    </xf>
    <xf numFmtId="0" fontId="70" fillId="13" borderId="88" xfId="0" applyFont="1" applyFill="1" applyBorder="1" applyAlignment="1" applyProtection="1">
      <alignment vertical="center" wrapText="1"/>
      <protection locked="0"/>
    </xf>
    <xf numFmtId="0" fontId="6" fillId="13" borderId="93" xfId="0" applyFont="1" applyFill="1" applyBorder="1" applyAlignment="1" applyProtection="1">
      <alignment horizontal="left" vertical="center" wrapText="1"/>
      <protection locked="0"/>
    </xf>
    <xf numFmtId="0" fontId="70" fillId="13" borderId="93" xfId="0" applyFont="1" applyFill="1" applyBorder="1" applyAlignment="1" applyProtection="1">
      <alignment vertical="center" wrapText="1"/>
      <protection locked="0"/>
    </xf>
    <xf numFmtId="0" fontId="30" fillId="13" borderId="100" xfId="0" applyFont="1" applyFill="1" applyBorder="1" applyAlignment="1" applyProtection="1">
      <alignment vertical="top" wrapText="1"/>
      <protection locked="0"/>
    </xf>
    <xf numFmtId="0" fontId="30" fillId="13" borderId="115" xfId="0" applyFont="1" applyFill="1" applyBorder="1" applyAlignment="1" applyProtection="1">
      <alignment vertical="top" wrapText="1"/>
      <protection locked="0"/>
    </xf>
    <xf numFmtId="0" fontId="30" fillId="13" borderId="101" xfId="0" applyFont="1" applyFill="1" applyBorder="1" applyAlignment="1" applyProtection="1">
      <alignment vertical="top" wrapText="1"/>
      <protection locked="0"/>
    </xf>
    <xf numFmtId="0" fontId="6" fillId="13" borderId="91" xfId="0" applyFont="1" applyFill="1" applyBorder="1" applyAlignment="1" applyProtection="1">
      <alignment horizontal="left" vertical="center" wrapText="1"/>
      <protection locked="0"/>
    </xf>
    <xf numFmtId="0" fontId="70" fillId="13" borderId="101" xfId="0" applyFont="1" applyFill="1" applyBorder="1" applyAlignment="1" applyProtection="1">
      <alignment vertical="center" wrapText="1"/>
      <protection locked="0"/>
    </xf>
    <xf numFmtId="0" fontId="6" fillId="13" borderId="98" xfId="0" applyFont="1" applyFill="1" applyBorder="1" applyAlignment="1" applyProtection="1">
      <alignment horizontal="left" vertical="center" wrapText="1"/>
      <protection locked="0"/>
    </xf>
    <xf numFmtId="0" fontId="70" fillId="13" borderId="99" xfId="0" applyFont="1" applyFill="1" applyBorder="1" applyAlignment="1" applyProtection="1">
      <alignment vertical="center" wrapText="1"/>
      <protection locked="0"/>
    </xf>
    <xf numFmtId="0" fontId="6" fillId="13" borderId="114" xfId="0" applyFont="1" applyFill="1" applyBorder="1" applyAlignment="1" applyProtection="1">
      <alignment horizontal="left" vertical="center" wrapText="1"/>
      <protection locked="0"/>
    </xf>
    <xf numFmtId="0" fontId="6" fillId="13" borderId="115" xfId="0" applyFont="1" applyFill="1" applyBorder="1" applyAlignment="1" applyProtection="1">
      <alignment horizontal="left" vertical="center" wrapText="1"/>
      <protection locked="0"/>
    </xf>
    <xf numFmtId="0" fontId="6" fillId="13" borderId="116" xfId="0" applyFont="1" applyFill="1" applyBorder="1" applyAlignment="1" applyProtection="1">
      <alignment horizontal="left" vertical="center" wrapText="1"/>
      <protection locked="0"/>
    </xf>
    <xf numFmtId="0" fontId="11" fillId="16" borderId="105" xfId="0" applyFont="1" applyFill="1" applyBorder="1" applyAlignment="1" applyProtection="1">
      <alignment horizontal="center" vertical="center"/>
    </xf>
    <xf numFmtId="0" fontId="11" fillId="16" borderId="106" xfId="0" applyFont="1" applyFill="1" applyBorder="1" applyAlignment="1" applyProtection="1">
      <alignment horizontal="center" vertical="center"/>
    </xf>
    <xf numFmtId="0" fontId="11" fillId="16" borderId="107" xfId="0" applyFont="1" applyFill="1" applyBorder="1" applyAlignment="1" applyProtection="1">
      <alignment horizontal="center" vertical="center"/>
    </xf>
    <xf numFmtId="0" fontId="11" fillId="13" borderId="100" xfId="0" applyFont="1" applyFill="1" applyBorder="1" applyAlignment="1" applyProtection="1">
      <alignment horizontal="left" vertical="center" shrinkToFit="1"/>
      <protection locked="0"/>
    </xf>
    <xf numFmtId="0" fontId="11" fillId="13" borderId="101" xfId="0" applyFont="1" applyFill="1" applyBorder="1" applyAlignment="1" applyProtection="1">
      <alignment horizontal="left" vertical="center" shrinkToFit="1"/>
      <protection locked="0"/>
    </xf>
    <xf numFmtId="0" fontId="38" fillId="0" borderId="100" xfId="0" applyFont="1" applyBorder="1" applyAlignment="1" applyProtection="1">
      <alignment horizontal="center" vertical="center"/>
    </xf>
    <xf numFmtId="0" fontId="38" fillId="0" borderId="115" xfId="0" applyFont="1" applyBorder="1" applyAlignment="1" applyProtection="1">
      <alignment horizontal="center" vertical="center"/>
    </xf>
    <xf numFmtId="0" fontId="6" fillId="13" borderId="88" xfId="0" applyFont="1" applyFill="1" applyBorder="1" applyAlignment="1" applyProtection="1">
      <alignment vertical="center" wrapText="1"/>
      <protection locked="0"/>
    </xf>
    <xf numFmtId="0" fontId="70" fillId="13" borderId="113" xfId="0" applyFont="1" applyFill="1" applyBorder="1" applyAlignment="1" applyProtection="1">
      <alignment vertical="center" wrapText="1"/>
      <protection locked="0"/>
    </xf>
    <xf numFmtId="0" fontId="6" fillId="13" borderId="93" xfId="0" applyFont="1" applyFill="1" applyBorder="1" applyAlignment="1" applyProtection="1">
      <alignment vertical="center" wrapText="1"/>
      <protection locked="0"/>
    </xf>
    <xf numFmtId="0" fontId="70" fillId="13" borderId="120" xfId="0" applyFont="1" applyFill="1" applyBorder="1" applyAlignment="1" applyProtection="1">
      <alignment vertical="center" wrapText="1"/>
      <protection locked="0"/>
    </xf>
    <xf numFmtId="0" fontId="11" fillId="0" borderId="93" xfId="0" applyFont="1" applyFill="1" applyBorder="1" applyAlignment="1" applyProtection="1">
      <alignment horizontal="center" vertical="center"/>
    </xf>
    <xf numFmtId="0" fontId="6" fillId="0" borderId="91" xfId="0" applyFont="1" applyFill="1" applyBorder="1" applyAlignment="1" applyProtection="1">
      <alignment horizontal="center" vertical="center"/>
    </xf>
    <xf numFmtId="0" fontId="6" fillId="0" borderId="100" xfId="0" applyFont="1" applyFill="1" applyBorder="1" applyAlignment="1" applyProtection="1">
      <alignment horizontal="center" vertical="center"/>
    </xf>
    <xf numFmtId="0" fontId="6" fillId="0" borderId="101" xfId="0" applyFont="1" applyFill="1" applyBorder="1" applyAlignment="1" applyProtection="1">
      <alignment horizontal="center" vertical="center"/>
    </xf>
    <xf numFmtId="0" fontId="6" fillId="0" borderId="103" xfId="0" applyFont="1" applyFill="1" applyBorder="1" applyAlignment="1" applyProtection="1">
      <alignment horizontal="center" vertical="center"/>
    </xf>
    <xf numFmtId="0" fontId="6" fillId="0" borderId="74" xfId="0" applyFont="1" applyFill="1" applyBorder="1" applyAlignment="1" applyProtection="1">
      <alignment horizontal="center" vertical="center"/>
    </xf>
    <xf numFmtId="0" fontId="11" fillId="16" borderId="42" xfId="0" applyFont="1" applyFill="1" applyBorder="1" applyAlignment="1" applyProtection="1">
      <alignment horizontal="center" vertical="center"/>
    </xf>
    <xf numFmtId="0" fontId="0" fillId="16" borderId="119" xfId="0" applyFill="1" applyBorder="1" applyAlignment="1" applyProtection="1">
      <alignment horizontal="center" vertical="center"/>
    </xf>
    <xf numFmtId="0" fontId="0" fillId="16" borderId="42" xfId="0" applyFill="1" applyBorder="1" applyAlignment="1" applyProtection="1">
      <alignment horizontal="center" vertical="center"/>
    </xf>
    <xf numFmtId="190" fontId="14" fillId="13" borderId="68" xfId="31" applyNumberFormat="1" applyFont="1" applyFill="1" applyBorder="1" applyAlignment="1" applyProtection="1">
      <alignment horizontal="left" vertical="center"/>
      <protection locked="0"/>
    </xf>
    <xf numFmtId="190" fontId="14" fillId="13" borderId="66" xfId="31" applyNumberFormat="1" applyFont="1" applyFill="1" applyBorder="1" applyAlignment="1" applyProtection="1">
      <alignment horizontal="left" vertical="center"/>
      <protection locked="0"/>
    </xf>
    <xf numFmtId="190" fontId="14" fillId="13" borderId="1" xfId="31" applyNumberFormat="1" applyFont="1" applyFill="1" applyBorder="1" applyAlignment="1" applyProtection="1">
      <alignment horizontal="left" vertical="center"/>
      <protection locked="0"/>
    </xf>
    <xf numFmtId="0" fontId="6" fillId="0" borderId="91" xfId="9" applyFont="1" applyBorder="1" applyAlignment="1" applyProtection="1">
      <alignment horizontal="center" vertical="center"/>
    </xf>
    <xf numFmtId="0" fontId="6" fillId="0" borderId="101" xfId="9" applyFont="1" applyBorder="1" applyAlignment="1" applyProtection="1">
      <alignment horizontal="center" vertical="center"/>
    </xf>
    <xf numFmtId="0" fontId="6" fillId="0" borderId="100" xfId="9" applyFont="1" applyBorder="1" applyAlignment="1" applyProtection="1">
      <alignment horizontal="center" vertical="center"/>
    </xf>
    <xf numFmtId="0" fontId="6" fillId="0" borderId="98" xfId="9" applyFont="1" applyBorder="1" applyAlignment="1" applyProtection="1">
      <alignment horizontal="center" vertical="center" wrapText="1" shrinkToFit="1"/>
    </xf>
    <xf numFmtId="0" fontId="6" fillId="0" borderId="99" xfId="9" applyFont="1" applyBorder="1" applyAlignment="1" applyProtection="1">
      <alignment horizontal="center" vertical="center" shrinkToFit="1"/>
    </xf>
    <xf numFmtId="0" fontId="6" fillId="0" borderId="24" xfId="9" applyFont="1" applyBorder="1" applyAlignment="1" applyProtection="1">
      <alignment horizontal="center" vertical="center" shrinkToFit="1"/>
    </xf>
    <xf numFmtId="0" fontId="6" fillId="0" borderId="44" xfId="9" applyFont="1" applyBorder="1" applyAlignment="1" applyProtection="1">
      <alignment horizontal="center" vertical="center" shrinkToFit="1"/>
    </xf>
    <xf numFmtId="0" fontId="6" fillId="11" borderId="60" xfId="0" applyFont="1" applyFill="1" applyBorder="1" applyAlignment="1" applyProtection="1">
      <alignment horizontal="center" vertical="center"/>
    </xf>
    <xf numFmtId="0" fontId="6" fillId="11" borderId="92" xfId="0" applyFont="1" applyFill="1" applyBorder="1" applyAlignment="1" applyProtection="1">
      <alignment horizontal="center" vertical="center"/>
    </xf>
    <xf numFmtId="0" fontId="6" fillId="11" borderId="61" xfId="0" applyFont="1" applyFill="1" applyBorder="1" applyAlignment="1" applyProtection="1">
      <alignment horizontal="center" vertical="center"/>
    </xf>
    <xf numFmtId="0" fontId="6" fillId="0" borderId="6" xfId="9" applyFont="1" applyBorder="1" applyAlignment="1" applyProtection="1">
      <alignment horizontal="center" vertical="center" wrapText="1"/>
    </xf>
    <xf numFmtId="0" fontId="38" fillId="0" borderId="6" xfId="0" applyFont="1" applyBorder="1" applyAlignment="1" applyProtection="1">
      <alignment vertical="center" wrapText="1"/>
    </xf>
    <xf numFmtId="0" fontId="19" fillId="0" borderId="0" xfId="9" applyFont="1" applyAlignment="1" applyProtection="1">
      <alignment horizontal="center" vertical="center"/>
    </xf>
    <xf numFmtId="0" fontId="11" fillId="0" borderId="0" xfId="9" applyFont="1" applyAlignment="1" applyProtection="1">
      <alignment horizontal="left" vertical="center" shrinkToFit="1"/>
    </xf>
    <xf numFmtId="0" fontId="6" fillId="0" borderId="6" xfId="9" applyFont="1" applyBorder="1" applyAlignment="1" applyProtection="1">
      <alignment horizontal="center" vertical="center"/>
    </xf>
    <xf numFmtId="0" fontId="38" fillId="0" borderId="6" xfId="0" applyFont="1" applyBorder="1" applyAlignment="1" applyProtection="1">
      <alignment horizontal="center" vertical="center"/>
    </xf>
    <xf numFmtId="0" fontId="38" fillId="0" borderId="6" xfId="0" applyFont="1" applyBorder="1" applyAlignment="1" applyProtection="1">
      <alignment horizontal="center" vertical="center" wrapText="1"/>
    </xf>
    <xf numFmtId="0" fontId="6" fillId="0" borderId="6" xfId="9" applyFont="1" applyFill="1" applyBorder="1" applyAlignment="1" applyProtection="1">
      <alignment horizontal="center" vertical="center" wrapText="1"/>
    </xf>
    <xf numFmtId="0" fontId="11" fillId="0" borderId="6" xfId="9" applyFont="1" applyBorder="1" applyAlignment="1" applyProtection="1">
      <alignment horizontal="left" vertical="center" wrapText="1"/>
    </xf>
    <xf numFmtId="0" fontId="45" fillId="0" borderId="6" xfId="0" applyFont="1" applyBorder="1" applyAlignment="1" applyProtection="1">
      <alignment vertical="center" wrapText="1"/>
    </xf>
    <xf numFmtId="0" fontId="6" fillId="0" borderId="88" xfId="9" applyFont="1" applyBorder="1" applyAlignment="1" applyProtection="1">
      <alignment horizontal="center" vertical="center" shrinkToFit="1"/>
    </xf>
    <xf numFmtId="0" fontId="6" fillId="13" borderId="24" xfId="9" applyFont="1" applyFill="1" applyBorder="1" applyAlignment="1" applyProtection="1">
      <alignment horizontal="left" vertical="center" shrinkToFit="1"/>
      <protection locked="0"/>
    </xf>
    <xf numFmtId="0" fontId="6" fillId="13" borderId="50" xfId="9" applyFont="1" applyFill="1" applyBorder="1" applyAlignment="1" applyProtection="1">
      <alignment horizontal="left" vertical="center" shrinkToFit="1"/>
      <protection locked="0"/>
    </xf>
    <xf numFmtId="0" fontId="6" fillId="13" borderId="44" xfId="9" applyFont="1" applyFill="1" applyBorder="1" applyAlignment="1" applyProtection="1">
      <alignment horizontal="left" vertical="center" shrinkToFit="1"/>
      <protection locked="0"/>
    </xf>
    <xf numFmtId="0" fontId="6" fillId="0" borderId="93" xfId="9" applyFont="1" applyBorder="1" applyAlignment="1" applyProtection="1">
      <alignment horizontal="center" vertical="center" wrapText="1"/>
    </xf>
    <xf numFmtId="0" fontId="6" fillId="0" borderId="37" xfId="9" applyFont="1" applyBorder="1" applyAlignment="1" applyProtection="1">
      <alignment horizontal="center" vertical="center" wrapText="1"/>
    </xf>
    <xf numFmtId="0" fontId="6" fillId="0" borderId="91" xfId="9" applyFont="1" applyBorder="1" applyAlignment="1" applyProtection="1">
      <alignment horizontal="center" vertical="center" shrinkToFit="1"/>
    </xf>
    <xf numFmtId="0" fontId="6" fillId="0" borderId="101" xfId="9" applyFont="1" applyBorder="1" applyAlignment="1" applyProtection="1">
      <alignment horizontal="center" vertical="center" shrinkToFit="1"/>
    </xf>
    <xf numFmtId="0" fontId="6" fillId="13" borderId="100" xfId="9" applyFont="1" applyFill="1" applyBorder="1" applyAlignment="1" applyProtection="1">
      <alignment horizontal="left" vertical="center" shrinkToFit="1"/>
      <protection locked="0"/>
    </xf>
    <xf numFmtId="0" fontId="6" fillId="13" borderId="136" xfId="9" applyFont="1" applyFill="1" applyBorder="1" applyAlignment="1" applyProtection="1">
      <alignment horizontal="left" vertical="center" shrinkToFit="1"/>
      <protection locked="0"/>
    </xf>
    <xf numFmtId="0" fontId="6" fillId="13" borderId="101" xfId="9" applyFont="1" applyFill="1" applyBorder="1" applyAlignment="1" applyProtection="1">
      <alignment horizontal="left" vertical="center" shrinkToFit="1"/>
      <protection locked="0"/>
    </xf>
    <xf numFmtId="0" fontId="6" fillId="13" borderId="91" xfId="9" applyFont="1" applyFill="1" applyBorder="1" applyAlignment="1" applyProtection="1">
      <alignment horizontal="left" vertical="center" shrinkToFit="1"/>
      <protection locked="0"/>
    </xf>
    <xf numFmtId="0" fontId="33" fillId="0" borderId="0" xfId="12" applyFont="1" applyAlignment="1" applyProtection="1">
      <alignment horizontal="left" vertical="center" wrapText="1"/>
    </xf>
    <xf numFmtId="0" fontId="33" fillId="0" borderId="0" xfId="12" applyFont="1" applyAlignment="1" applyProtection="1">
      <alignment vertical="center" wrapText="1"/>
    </xf>
    <xf numFmtId="0" fontId="32" fillId="0" borderId="0" xfId="12" applyAlignment="1" applyProtection="1">
      <alignment vertical="center" wrapText="1"/>
    </xf>
    <xf numFmtId="0" fontId="33" fillId="0" borderId="0" xfId="12" applyFont="1" applyAlignment="1" applyProtection="1">
      <alignment horizontal="center" vertical="center"/>
    </xf>
    <xf numFmtId="0" fontId="32" fillId="0" borderId="0" xfId="12" applyFont="1" applyAlignment="1" applyProtection="1">
      <alignment vertical="center"/>
    </xf>
    <xf numFmtId="192" fontId="33" fillId="13" borderId="0" xfId="12" applyNumberFormat="1" applyFont="1" applyFill="1" applyAlignment="1" applyProtection="1">
      <alignment horizontal="right" vertical="center"/>
      <protection locked="0"/>
    </xf>
    <xf numFmtId="192" fontId="32" fillId="13" borderId="0" xfId="12" applyNumberFormat="1" applyFill="1" applyAlignment="1" applyProtection="1">
      <alignment horizontal="right" vertical="center"/>
      <protection locked="0"/>
    </xf>
    <xf numFmtId="0" fontId="14" fillId="13" borderId="0" xfId="12" applyFont="1" applyFill="1" applyAlignment="1" applyProtection="1">
      <alignment horizontal="left" vertical="center" wrapText="1" shrinkToFit="1"/>
      <protection locked="0"/>
    </xf>
    <xf numFmtId="0" fontId="32" fillId="13" borderId="0" xfId="12" applyFill="1" applyAlignment="1" applyProtection="1">
      <alignment horizontal="left" vertical="center" wrapText="1" shrinkToFit="1"/>
      <protection locked="0"/>
    </xf>
    <xf numFmtId="0" fontId="62" fillId="0" borderId="0" xfId="12" applyFont="1" applyAlignment="1" applyProtection="1">
      <alignment horizontal="center" vertical="center"/>
    </xf>
    <xf numFmtId="0" fontId="32" fillId="0" borderId="0" xfId="12" applyAlignment="1" applyProtection="1">
      <alignment vertical="center"/>
    </xf>
    <xf numFmtId="0" fontId="33" fillId="9" borderId="0" xfId="12" applyFont="1" applyFill="1" applyAlignment="1" applyProtection="1">
      <alignment horizontal="left" vertical="top" wrapText="1"/>
    </xf>
    <xf numFmtId="189" fontId="6" fillId="13" borderId="138" xfId="13" applyNumberFormat="1" applyFont="1" applyFill="1" applyBorder="1" applyAlignment="1" applyProtection="1">
      <alignment horizontal="center" vertical="center" wrapText="1"/>
      <protection locked="0"/>
    </xf>
    <xf numFmtId="3" fontId="6" fillId="17" borderId="138" xfId="13" applyNumberFormat="1" applyFont="1" applyFill="1" applyBorder="1" applyAlignment="1" applyProtection="1">
      <alignment horizontal="center" vertical="center" shrinkToFit="1"/>
      <protection locked="0"/>
    </xf>
    <xf numFmtId="193" fontId="6" fillId="13" borderId="138" xfId="13" applyNumberFormat="1" applyFont="1" applyFill="1" applyBorder="1" applyAlignment="1" applyProtection="1">
      <alignment horizontal="right" vertical="center"/>
      <protection locked="0"/>
    </xf>
    <xf numFmtId="0" fontId="19" fillId="0" borderId="0" xfId="13" applyFont="1" applyAlignment="1" applyProtection="1">
      <alignment horizontal="center" vertical="center"/>
    </xf>
    <xf numFmtId="189" fontId="6" fillId="8" borderId="138" xfId="13" applyNumberFormat="1" applyFont="1" applyFill="1" applyBorder="1" applyAlignment="1" applyProtection="1">
      <alignment horizontal="left" vertical="center" shrinkToFit="1"/>
      <protection locked="0"/>
    </xf>
    <xf numFmtId="3" fontId="6" fillId="0" borderId="0" xfId="13" applyNumberFormat="1" applyFont="1" applyFill="1" applyBorder="1" applyAlignment="1" applyProtection="1">
      <alignment horizontal="left" vertical="center" indent="1" shrinkToFit="1"/>
    </xf>
    <xf numFmtId="0" fontId="30" fillId="0" borderId="0" xfId="0" applyFont="1" applyBorder="1" applyAlignment="1" applyProtection="1">
      <alignment horizontal="left" vertical="center" indent="1" shrinkToFit="1"/>
    </xf>
    <xf numFmtId="193" fontId="6" fillId="9" borderId="138" xfId="13" applyNumberFormat="1" applyFont="1" applyFill="1" applyBorder="1" applyAlignment="1" applyProtection="1">
      <alignment horizontal="right" vertical="center"/>
      <protection locked="0"/>
    </xf>
    <xf numFmtId="189" fontId="6" fillId="8" borderId="138" xfId="13" applyNumberFormat="1" applyFont="1" applyFill="1" applyBorder="1" applyAlignment="1" applyProtection="1">
      <alignment horizontal="center" vertical="center"/>
      <protection locked="0"/>
    </xf>
    <xf numFmtId="193" fontId="30" fillId="0" borderId="138" xfId="0" applyNumberFormat="1" applyFont="1" applyBorder="1" applyAlignment="1" applyProtection="1">
      <alignment horizontal="right" vertical="center"/>
      <protection locked="0"/>
    </xf>
    <xf numFmtId="0" fontId="45" fillId="13" borderId="135" xfId="0" applyFont="1" applyFill="1" applyBorder="1" applyAlignment="1" applyProtection="1">
      <alignment horizontal="left" vertical="center" shrinkToFit="1"/>
      <protection locked="0"/>
    </xf>
    <xf numFmtId="0" fontId="45" fillId="13" borderId="136" xfId="0" applyFont="1" applyFill="1" applyBorder="1" applyAlignment="1" applyProtection="1">
      <alignment horizontal="left" vertical="center" shrinkToFit="1"/>
      <protection locked="0"/>
    </xf>
    <xf numFmtId="0" fontId="45" fillId="13" borderId="137" xfId="0" applyFont="1" applyFill="1" applyBorder="1" applyAlignment="1" applyProtection="1">
      <alignment horizontal="left" vertical="center" shrinkToFit="1"/>
      <protection locked="0"/>
    </xf>
    <xf numFmtId="0" fontId="62" fillId="0" borderId="24" xfId="30" applyFont="1" applyBorder="1" applyAlignment="1" applyProtection="1">
      <alignment horizontal="center" vertical="center"/>
    </xf>
    <xf numFmtId="0" fontId="62" fillId="0" borderId="50" xfId="30" applyFont="1" applyBorder="1" applyAlignment="1" applyProtection="1">
      <alignment horizontal="center" vertical="center"/>
    </xf>
    <xf numFmtId="0" fontId="62" fillId="0" borderId="44" xfId="30" applyFont="1" applyBorder="1" applyAlignment="1" applyProtection="1">
      <alignment horizontal="center" vertical="center"/>
    </xf>
    <xf numFmtId="0" fontId="62" fillId="0" borderId="135" xfId="30" applyFont="1" applyBorder="1" applyAlignment="1" applyProtection="1">
      <alignment horizontal="center" vertical="center"/>
    </xf>
    <xf numFmtId="0" fontId="62" fillId="0" borderId="136" xfId="30" applyFont="1" applyBorder="1" applyAlignment="1" applyProtection="1">
      <alignment horizontal="center" vertical="center"/>
    </xf>
    <xf numFmtId="0" fontId="62" fillId="0" borderId="137" xfId="30" applyFont="1" applyBorder="1" applyAlignment="1" applyProtection="1">
      <alignment horizontal="center" vertical="center"/>
    </xf>
    <xf numFmtId="0" fontId="19" fillId="19" borderId="138" xfId="30" applyFont="1" applyFill="1" applyBorder="1" applyAlignment="1" applyProtection="1">
      <alignment horizontal="center" vertical="center" wrapText="1"/>
    </xf>
    <xf numFmtId="0" fontId="72" fillId="0" borderId="0" xfId="30" applyFont="1" applyAlignment="1" applyProtection="1">
      <alignment horizontal="center" vertical="center" wrapText="1"/>
    </xf>
    <xf numFmtId="0" fontId="19" fillId="19" borderId="138" xfId="30" applyFont="1" applyFill="1" applyBorder="1" applyAlignment="1" applyProtection="1">
      <alignment horizontal="center" vertical="center"/>
    </xf>
    <xf numFmtId="0" fontId="19" fillId="19" borderId="120" xfId="30" applyFont="1" applyFill="1" applyBorder="1" applyAlignment="1" applyProtection="1">
      <alignment horizontal="center" vertical="center" wrapText="1"/>
    </xf>
    <xf numFmtId="0" fontId="19" fillId="19" borderId="37" xfId="30" applyFont="1" applyFill="1" applyBorder="1" applyAlignment="1" applyProtection="1">
      <alignment horizontal="center" vertical="center"/>
    </xf>
    <xf numFmtId="0" fontId="19" fillId="19" borderId="200" xfId="30" applyFont="1" applyFill="1" applyBorder="1" applyAlignment="1" applyProtection="1">
      <alignment horizontal="center" vertical="center"/>
    </xf>
    <xf numFmtId="0" fontId="19" fillId="19" borderId="44" xfId="30" applyFont="1" applyFill="1" applyBorder="1" applyAlignment="1" applyProtection="1">
      <alignment horizontal="center" vertical="center"/>
    </xf>
    <xf numFmtId="0" fontId="19" fillId="19" borderId="37" xfId="30" applyFont="1" applyFill="1" applyBorder="1" applyAlignment="1" applyProtection="1">
      <alignment horizontal="center" vertical="center" wrapText="1"/>
    </xf>
    <xf numFmtId="0" fontId="62" fillId="0" borderId="40" xfId="30" applyFont="1" applyBorder="1" applyAlignment="1" applyProtection="1">
      <alignment horizontal="center" vertical="center"/>
    </xf>
    <xf numFmtId="0" fontId="62" fillId="0" borderId="121" xfId="30" applyFont="1" applyBorder="1" applyAlignment="1" applyProtection="1">
      <alignment horizontal="center" vertical="center"/>
    </xf>
    <xf numFmtId="0" fontId="62" fillId="0" borderId="104" xfId="30" applyFont="1" applyBorder="1" applyAlignment="1" applyProtection="1">
      <alignment horizontal="center" vertical="center"/>
    </xf>
    <xf numFmtId="0" fontId="19" fillId="19" borderId="135" xfId="30" applyFont="1" applyFill="1" applyBorder="1" applyAlignment="1" applyProtection="1">
      <alignment horizontal="center" vertical="center"/>
    </xf>
    <xf numFmtId="0" fontId="19" fillId="19" borderId="136" xfId="30" applyFont="1" applyFill="1" applyBorder="1" applyAlignment="1" applyProtection="1">
      <alignment horizontal="center" vertical="center"/>
    </xf>
    <xf numFmtId="0" fontId="19" fillId="19" borderId="137" xfId="30" applyFont="1" applyFill="1" applyBorder="1" applyAlignment="1" applyProtection="1">
      <alignment horizontal="center" vertical="center"/>
    </xf>
    <xf numFmtId="0" fontId="62" fillId="19" borderId="138" xfId="30" applyFont="1" applyFill="1" applyBorder="1" applyAlignment="1" applyProtection="1">
      <alignment horizontal="center" vertical="center"/>
    </xf>
    <xf numFmtId="0" fontId="62" fillId="19" borderId="138" xfId="30" applyFont="1" applyFill="1" applyBorder="1" applyAlignment="1" applyProtection="1">
      <alignment horizontal="center" vertical="center" wrapText="1"/>
    </xf>
    <xf numFmtId="0" fontId="62" fillId="0" borderId="205" xfId="30" applyFont="1" applyFill="1" applyBorder="1" applyAlignment="1" applyProtection="1">
      <alignment horizontal="center" vertical="center"/>
    </xf>
    <xf numFmtId="0" fontId="62" fillId="0" borderId="206" xfId="30" applyFont="1" applyFill="1" applyBorder="1" applyAlignment="1" applyProtection="1">
      <alignment horizontal="center" vertical="center"/>
    </xf>
    <xf numFmtId="0" fontId="62" fillId="0" borderId="194" xfId="30" applyFont="1" applyFill="1" applyBorder="1" applyAlignment="1" applyProtection="1">
      <alignment horizontal="center" vertical="center"/>
    </xf>
    <xf numFmtId="0" fontId="62" fillId="0" borderId="199" xfId="30" applyFont="1" applyFill="1" applyBorder="1" applyAlignment="1" applyProtection="1">
      <alignment horizontal="center" vertical="center"/>
    </xf>
    <xf numFmtId="0" fontId="6" fillId="0" borderId="88" xfId="0" applyFont="1" applyBorder="1" applyAlignment="1" applyProtection="1">
      <alignment vertical="center"/>
    </xf>
    <xf numFmtId="0" fontId="0" fillId="0" borderId="88" xfId="0" applyBorder="1" applyAlignment="1" applyProtection="1">
      <alignment vertical="center"/>
    </xf>
    <xf numFmtId="0" fontId="27" fillId="0" borderId="0" xfId="0" applyFont="1" applyAlignment="1" applyProtection="1">
      <alignment horizontal="center" vertical="center"/>
    </xf>
    <xf numFmtId="0" fontId="6" fillId="0" borderId="88" xfId="0" applyFont="1" applyBorder="1" applyAlignment="1" applyProtection="1">
      <alignment horizontal="center" vertical="center"/>
    </xf>
    <xf numFmtId="0" fontId="0" fillId="0" borderId="88" xfId="0" applyBorder="1" applyAlignment="1" applyProtection="1">
      <alignment horizontal="center" vertical="center"/>
    </xf>
    <xf numFmtId="0" fontId="6" fillId="0" borderId="98" xfId="0" applyFont="1" applyBorder="1" applyAlignment="1" applyProtection="1">
      <alignment horizontal="left" vertical="center" wrapText="1"/>
    </xf>
    <xf numFmtId="0" fontId="6" fillId="0" borderId="111" xfId="0" applyFont="1" applyBorder="1" applyAlignment="1" applyProtection="1">
      <alignment horizontal="left" vertical="center"/>
    </xf>
    <xf numFmtId="0" fontId="6" fillId="0" borderId="15" xfId="0" applyFont="1" applyBorder="1" applyAlignment="1" applyProtection="1">
      <alignment horizontal="left" vertical="center"/>
    </xf>
    <xf numFmtId="0" fontId="6" fillId="0" borderId="16" xfId="0" applyFont="1" applyBorder="1" applyAlignment="1" applyProtection="1">
      <alignment horizontal="left" vertical="center"/>
    </xf>
    <xf numFmtId="0" fontId="6" fillId="0" borderId="24" xfId="0" applyFont="1" applyBorder="1" applyAlignment="1" applyProtection="1">
      <alignment horizontal="left" vertical="center"/>
    </xf>
    <xf numFmtId="0" fontId="6" fillId="0" borderId="44" xfId="0" applyFont="1" applyBorder="1" applyAlignment="1" applyProtection="1">
      <alignment horizontal="left" vertical="center"/>
    </xf>
    <xf numFmtId="179" fontId="6" fillId="13" borderId="138" xfId="0" applyNumberFormat="1" applyFont="1" applyFill="1" applyBorder="1" applyAlignment="1" applyProtection="1">
      <alignment horizontal="left" vertical="top" wrapText="1"/>
      <protection locked="0"/>
    </xf>
    <xf numFmtId="0" fontId="17" fillId="13" borderId="141" xfId="0" applyFont="1" applyFill="1" applyBorder="1" applyAlignment="1" applyProtection="1">
      <alignment horizontal="left" vertical="top" wrapText="1"/>
      <protection locked="0"/>
    </xf>
    <xf numFmtId="0" fontId="17" fillId="13" borderId="112" xfId="0" applyFont="1" applyFill="1" applyBorder="1" applyAlignment="1" applyProtection="1">
      <alignment horizontal="left" vertical="top" wrapText="1"/>
      <protection locked="0"/>
    </xf>
    <xf numFmtId="0" fontId="17" fillId="13" borderId="139" xfId="0" applyFont="1" applyFill="1" applyBorder="1" applyAlignment="1" applyProtection="1">
      <alignment horizontal="left" vertical="top" wrapText="1"/>
      <protection locked="0"/>
    </xf>
    <xf numFmtId="0" fontId="17" fillId="13" borderId="15" xfId="0" applyFont="1" applyFill="1" applyBorder="1" applyAlignment="1" applyProtection="1">
      <alignment horizontal="left" vertical="top" wrapText="1"/>
      <protection locked="0"/>
    </xf>
    <xf numFmtId="0" fontId="17" fillId="13" borderId="0" xfId="0" applyFont="1" applyFill="1" applyBorder="1" applyAlignment="1" applyProtection="1">
      <alignment horizontal="left" vertical="top" wrapText="1"/>
      <protection locked="0"/>
    </xf>
    <xf numFmtId="0" fontId="17" fillId="13" borderId="16" xfId="0" applyFont="1" applyFill="1" applyBorder="1" applyAlignment="1" applyProtection="1">
      <alignment horizontal="left" vertical="top" wrapText="1"/>
      <protection locked="0"/>
    </xf>
    <xf numFmtId="0" fontId="17" fillId="13" borderId="24" xfId="0" applyFont="1" applyFill="1" applyBorder="1" applyAlignment="1" applyProtection="1">
      <alignment horizontal="left" vertical="top" wrapText="1"/>
      <protection locked="0"/>
    </xf>
    <xf numFmtId="0" fontId="17" fillId="13" borderId="50" xfId="0" applyFont="1" applyFill="1" applyBorder="1" applyAlignment="1" applyProtection="1">
      <alignment horizontal="left" vertical="top" wrapText="1"/>
      <protection locked="0"/>
    </xf>
    <xf numFmtId="0" fontId="17" fillId="13" borderId="44" xfId="0" applyFont="1" applyFill="1" applyBorder="1" applyAlignment="1" applyProtection="1">
      <alignment horizontal="left" vertical="top" wrapText="1"/>
      <protection locked="0"/>
    </xf>
    <xf numFmtId="0" fontId="8" fillId="0" borderId="0" xfId="0" applyFont="1" applyAlignment="1" applyProtection="1">
      <alignment horizontal="left" vertical="center" wrapText="1" indent="1"/>
    </xf>
    <xf numFmtId="0" fontId="0" fillId="0" borderId="0" xfId="0" applyAlignment="1" applyProtection="1">
      <alignment horizontal="left" vertical="center" wrapText="1" indent="1"/>
    </xf>
    <xf numFmtId="0" fontId="33" fillId="13" borderId="135" xfId="0" applyFont="1" applyFill="1" applyBorder="1" applyAlignment="1" applyProtection="1">
      <alignment vertical="center" wrapText="1"/>
      <protection locked="0"/>
    </xf>
    <xf numFmtId="0" fontId="33" fillId="13" borderId="136" xfId="0" applyFont="1" applyFill="1" applyBorder="1" applyAlignment="1" applyProtection="1">
      <alignment vertical="center" wrapText="1"/>
      <protection locked="0"/>
    </xf>
    <xf numFmtId="0" fontId="33" fillId="13" borderId="137" xfId="0" applyFont="1" applyFill="1" applyBorder="1" applyAlignment="1" applyProtection="1">
      <alignment vertical="center" wrapText="1"/>
      <protection locked="0"/>
    </xf>
    <xf numFmtId="0" fontId="6" fillId="13" borderId="24" xfId="0" applyFont="1" applyFill="1" applyBorder="1" applyAlignment="1" applyProtection="1">
      <alignment horizontal="left" vertical="top" wrapText="1"/>
      <protection locked="0"/>
    </xf>
    <xf numFmtId="0" fontId="38" fillId="0" borderId="50" xfId="0" applyFont="1" applyBorder="1" applyAlignment="1" applyProtection="1">
      <alignment horizontal="left" vertical="top" wrapText="1"/>
      <protection locked="0"/>
    </xf>
    <xf numFmtId="0" fontId="38" fillId="0" borderId="44" xfId="0" applyFont="1" applyBorder="1" applyAlignment="1" applyProtection="1">
      <alignment horizontal="left" vertical="top" wrapText="1"/>
      <protection locked="0"/>
    </xf>
    <xf numFmtId="0" fontId="6" fillId="0" borderId="138" xfId="0" applyFont="1" applyBorder="1" applyAlignment="1" applyProtection="1">
      <alignment vertical="center" wrapText="1"/>
    </xf>
    <xf numFmtId="0" fontId="0" fillId="0" borderId="138" xfId="0" applyBorder="1" applyAlignment="1" applyProtection="1">
      <alignment vertical="center"/>
    </xf>
    <xf numFmtId="0" fontId="6" fillId="13" borderId="135" xfId="0" applyFont="1" applyFill="1" applyBorder="1" applyAlignment="1" applyProtection="1">
      <alignment horizontal="left" vertical="top" wrapText="1"/>
      <protection locked="0"/>
    </xf>
    <xf numFmtId="0" fontId="38" fillId="13" borderId="136" xfId="0" applyFont="1" applyFill="1" applyBorder="1" applyAlignment="1" applyProtection="1">
      <alignment horizontal="left" vertical="top" wrapText="1"/>
      <protection locked="0"/>
    </xf>
    <xf numFmtId="0" fontId="38" fillId="0" borderId="137" xfId="0" applyFont="1" applyBorder="1" applyAlignment="1" applyProtection="1">
      <alignment horizontal="left" vertical="top" wrapText="1"/>
      <protection locked="0"/>
    </xf>
    <xf numFmtId="0" fontId="8" fillId="0" borderId="0" xfId="0" applyFont="1" applyAlignment="1" applyProtection="1">
      <alignment horizontal="left" vertical="center" indent="1" shrinkToFit="1"/>
    </xf>
    <xf numFmtId="0" fontId="0" fillId="0" borderId="0" xfId="0" applyAlignment="1" applyProtection="1">
      <alignment horizontal="left" vertical="center" indent="1" shrinkToFit="1"/>
    </xf>
    <xf numFmtId="0" fontId="13" fillId="13" borderId="138" xfId="0" applyFont="1" applyFill="1" applyBorder="1" applyAlignment="1" applyProtection="1">
      <alignment horizontal="center" vertical="top" wrapText="1"/>
      <protection locked="0"/>
    </xf>
    <xf numFmtId="0" fontId="14" fillId="0" borderId="135" xfId="0" applyFont="1" applyFill="1" applyBorder="1" applyAlignment="1" applyProtection="1">
      <alignment horizontal="center" vertical="center"/>
    </xf>
    <xf numFmtId="0" fontId="14" fillId="0" borderId="137" xfId="0" applyFont="1" applyFill="1" applyBorder="1" applyAlignment="1" applyProtection="1">
      <alignment horizontal="center" vertical="center"/>
    </xf>
    <xf numFmtId="0" fontId="14" fillId="0" borderId="0" xfId="0" applyFont="1" applyBorder="1" applyAlignment="1" applyProtection="1">
      <alignment horizontal="left" vertical="top" wrapText="1"/>
    </xf>
    <xf numFmtId="0" fontId="6" fillId="0" borderId="135" xfId="0" applyFont="1" applyBorder="1" applyAlignment="1" applyProtection="1">
      <alignment horizontal="center" vertical="center"/>
    </xf>
    <xf numFmtId="0" fontId="6" fillId="0" borderId="137" xfId="0" applyFont="1" applyBorder="1" applyAlignment="1" applyProtection="1">
      <alignment horizontal="center" vertical="center"/>
    </xf>
    <xf numFmtId="0" fontId="14" fillId="0" borderId="120" xfId="0" applyFont="1" applyFill="1" applyBorder="1" applyAlignment="1" applyProtection="1">
      <alignment horizontal="center" vertical="center"/>
    </xf>
    <xf numFmtId="0" fontId="14" fillId="0" borderId="38" xfId="0" applyFont="1" applyFill="1" applyBorder="1" applyAlignment="1" applyProtection="1">
      <alignment horizontal="center" vertical="center"/>
    </xf>
    <xf numFmtId="0" fontId="14" fillId="0" borderId="37" xfId="0" applyFont="1" applyFill="1" applyBorder="1" applyAlignment="1" applyProtection="1">
      <alignment horizontal="center" vertical="center"/>
    </xf>
    <xf numFmtId="0" fontId="14" fillId="0" borderId="56" xfId="0" applyFont="1" applyFill="1" applyBorder="1" applyAlignment="1" applyProtection="1">
      <alignment horizontal="center" vertical="center"/>
    </xf>
    <xf numFmtId="0" fontId="14" fillId="0" borderId="159" xfId="0" applyFont="1" applyFill="1" applyBorder="1" applyAlignment="1" applyProtection="1">
      <alignment horizontal="center" vertical="center"/>
    </xf>
    <xf numFmtId="0" fontId="14" fillId="0" borderId="54" xfId="0" applyFont="1" applyFill="1" applyBorder="1" applyAlignment="1" applyProtection="1">
      <alignment horizontal="center" vertical="center"/>
    </xf>
    <xf numFmtId="0" fontId="14" fillId="0" borderId="36" xfId="0" applyFont="1" applyFill="1" applyBorder="1" applyAlignment="1" applyProtection="1">
      <alignment horizontal="center" vertical="center"/>
    </xf>
    <xf numFmtId="0" fontId="11" fillId="0" borderId="8" xfId="9" applyFont="1" applyFill="1" applyBorder="1" applyAlignment="1" applyProtection="1">
      <alignment horizontal="center" vertical="center" wrapText="1" shrinkToFit="1"/>
    </xf>
    <xf numFmtId="0" fontId="11" fillId="0" borderId="38" xfId="9" applyFont="1" applyFill="1" applyBorder="1" applyAlignment="1" applyProtection="1">
      <alignment horizontal="center" vertical="center" wrapText="1" shrinkToFit="1"/>
    </xf>
    <xf numFmtId="0" fontId="11" fillId="0" borderId="37" xfId="9" applyFont="1" applyFill="1" applyBorder="1" applyAlignment="1" applyProtection="1">
      <alignment horizontal="center" vertical="center" wrapText="1" shrinkToFit="1"/>
    </xf>
    <xf numFmtId="0" fontId="13" fillId="0" borderId="24" xfId="9" applyFont="1" applyBorder="1" applyAlignment="1" applyProtection="1">
      <alignment horizontal="center" vertical="center" wrapText="1"/>
    </xf>
    <xf numFmtId="0" fontId="13" fillId="0" borderId="50" xfId="9" applyFont="1" applyBorder="1" applyAlignment="1" applyProtection="1">
      <alignment horizontal="center" vertical="center" wrapText="1"/>
    </xf>
    <xf numFmtId="0" fontId="13" fillId="0" borderId="44" xfId="9" applyFont="1" applyBorder="1" applyAlignment="1" applyProtection="1">
      <alignment horizontal="center" vertical="center" wrapText="1"/>
    </xf>
    <xf numFmtId="0" fontId="11" fillId="0" borderId="43" xfId="9" applyFont="1" applyFill="1" applyBorder="1" applyAlignment="1" applyProtection="1">
      <alignment horizontal="left" vertical="center" wrapText="1" shrinkToFit="1"/>
    </xf>
    <xf numFmtId="0" fontId="11" fillId="0" borderId="51" xfId="9" applyFont="1" applyFill="1" applyBorder="1" applyAlignment="1" applyProtection="1">
      <alignment horizontal="left" vertical="center" wrapText="1" shrinkToFit="1"/>
    </xf>
    <xf numFmtId="0" fontId="11" fillId="0" borderId="52" xfId="9" applyFont="1" applyFill="1" applyBorder="1" applyAlignment="1" applyProtection="1">
      <alignment horizontal="left" vertical="center" wrapText="1" shrinkToFit="1"/>
    </xf>
    <xf numFmtId="0" fontId="11" fillId="0" borderId="49" xfId="9" applyFont="1" applyFill="1" applyBorder="1" applyAlignment="1" applyProtection="1">
      <alignment horizontal="left" vertical="center" wrapText="1" shrinkToFit="1"/>
    </xf>
    <xf numFmtId="0" fontId="11" fillId="0" borderId="135" xfId="9" applyFont="1" applyFill="1" applyBorder="1" applyAlignment="1" applyProtection="1">
      <alignment horizontal="center" vertical="center" wrapText="1" shrinkToFit="1"/>
    </xf>
    <xf numFmtId="0" fontId="11" fillId="0" borderId="143" xfId="9" applyFont="1" applyFill="1" applyBorder="1" applyAlignment="1" applyProtection="1">
      <alignment horizontal="center" vertical="center" wrapText="1" shrinkToFit="1"/>
    </xf>
    <xf numFmtId="0" fontId="19" fillId="0" borderId="0" xfId="9" applyFont="1" applyFill="1" applyAlignment="1" applyProtection="1">
      <alignment horizontal="center" vertical="center"/>
    </xf>
    <xf numFmtId="0" fontId="6" fillId="0" borderId="75" xfId="9" applyFont="1" applyBorder="1" applyAlignment="1" applyProtection="1">
      <alignment horizontal="center" vertical="center"/>
    </xf>
    <xf numFmtId="0" fontId="6" fillId="0" borderId="76" xfId="9" applyFont="1" applyBorder="1" applyAlignment="1" applyProtection="1">
      <alignment horizontal="center" vertical="center"/>
    </xf>
    <xf numFmtId="0" fontId="6" fillId="0" borderId="77" xfId="9" applyFont="1" applyBorder="1" applyAlignment="1" applyProtection="1">
      <alignment horizontal="center" vertical="center"/>
    </xf>
    <xf numFmtId="0" fontId="6" fillId="0" borderId="78" xfId="9" applyFont="1" applyBorder="1" applyAlignment="1" applyProtection="1">
      <alignment horizontal="center" vertical="center"/>
    </xf>
    <xf numFmtId="0" fontId="6" fillId="0" borderId="79" xfId="9" applyFont="1" applyBorder="1" applyAlignment="1" applyProtection="1">
      <alignment horizontal="center" vertical="center"/>
    </xf>
    <xf numFmtId="0" fontId="6" fillId="0" borderId="80" xfId="9" applyFont="1" applyBorder="1" applyAlignment="1" applyProtection="1">
      <alignment horizontal="center" vertical="center"/>
    </xf>
    <xf numFmtId="0" fontId="6" fillId="0" borderId="81" xfId="9" applyFont="1" applyBorder="1" applyAlignment="1" applyProtection="1">
      <alignment horizontal="center" vertical="center"/>
    </xf>
    <xf numFmtId="0" fontId="6" fillId="0" borderId="82" xfId="9" applyFont="1" applyBorder="1" applyAlignment="1" applyProtection="1">
      <alignment horizontal="center" vertical="center"/>
    </xf>
    <xf numFmtId="0" fontId="6" fillId="0" borderId="83" xfId="9" applyFont="1" applyBorder="1" applyAlignment="1" applyProtection="1">
      <alignment horizontal="center" vertical="center"/>
    </xf>
    <xf numFmtId="0" fontId="22" fillId="9" borderId="88" xfId="9" applyFont="1" applyFill="1" applyBorder="1" applyAlignment="1" applyProtection="1">
      <alignment horizontal="center" vertical="center" wrapText="1"/>
    </xf>
    <xf numFmtId="0" fontId="35" fillId="9" borderId="88" xfId="0" applyFont="1" applyFill="1" applyBorder="1" applyAlignment="1" applyProtection="1">
      <alignment horizontal="center" vertical="center" wrapText="1"/>
    </xf>
    <xf numFmtId="0" fontId="11" fillId="0" borderId="141" xfId="9" applyFont="1" applyFill="1" applyBorder="1" applyAlignment="1" applyProtection="1">
      <alignment horizontal="left" vertical="center" wrapText="1" shrinkToFit="1"/>
    </xf>
    <xf numFmtId="0" fontId="11" fillId="0" borderId="139" xfId="9" applyFont="1" applyFill="1" applyBorder="1" applyAlignment="1" applyProtection="1">
      <alignment horizontal="left" vertical="center" wrapText="1" shrinkToFit="1"/>
    </xf>
    <xf numFmtId="0" fontId="11" fillId="0" borderId="135" xfId="9" applyFont="1" applyFill="1" applyBorder="1" applyAlignment="1" applyProtection="1">
      <alignment horizontal="center" vertical="center" shrinkToFit="1"/>
    </xf>
    <xf numFmtId="0" fontId="11" fillId="0" borderId="136" xfId="9" applyFont="1" applyFill="1" applyBorder="1" applyAlignment="1" applyProtection="1">
      <alignment horizontal="center" vertical="center" shrinkToFit="1"/>
    </xf>
    <xf numFmtId="0" fontId="11" fillId="0" borderId="137" xfId="9" applyFont="1" applyFill="1" applyBorder="1" applyAlignment="1" applyProtection="1">
      <alignment horizontal="center" vertical="center" shrinkToFit="1"/>
    </xf>
    <xf numFmtId="0" fontId="13" fillId="0" borderId="141" xfId="9" applyFont="1" applyBorder="1" applyAlignment="1" applyProtection="1">
      <alignment horizontal="center" vertical="center" wrapText="1"/>
    </xf>
    <xf numFmtId="0" fontId="13" fillId="0" borderId="140" xfId="9" applyFont="1" applyBorder="1" applyAlignment="1" applyProtection="1">
      <alignment horizontal="center" vertical="center" wrapText="1"/>
    </xf>
    <xf numFmtId="0" fontId="13" fillId="0" borderId="139" xfId="9" applyFont="1" applyBorder="1" applyAlignment="1" applyProtection="1">
      <alignment horizontal="center" vertical="center" wrapText="1"/>
    </xf>
    <xf numFmtId="0" fontId="57" fillId="0" borderId="108" xfId="9" applyFont="1" applyFill="1" applyBorder="1" applyAlignment="1" applyProtection="1">
      <alignment horizontal="center" vertical="center"/>
    </xf>
    <xf numFmtId="0" fontId="57" fillId="0" borderId="109" xfId="9" applyFont="1" applyFill="1" applyBorder="1" applyAlignment="1" applyProtection="1">
      <alignment horizontal="center" vertical="center"/>
    </xf>
    <xf numFmtId="0" fontId="57" fillId="0" borderId="110" xfId="9" applyFont="1" applyFill="1" applyBorder="1" applyAlignment="1" applyProtection="1">
      <alignment horizontal="center" vertical="center"/>
    </xf>
    <xf numFmtId="0" fontId="66" fillId="0" borderId="0" xfId="12" applyFont="1" applyAlignment="1" applyProtection="1">
      <alignment vertical="top" wrapText="1"/>
    </xf>
    <xf numFmtId="0" fontId="66" fillId="13" borderId="0" xfId="12" applyFont="1" applyFill="1" applyAlignment="1" applyProtection="1">
      <alignment vertical="center" wrapText="1"/>
      <protection locked="0"/>
    </xf>
    <xf numFmtId="0" fontId="0" fillId="13" borderId="0" xfId="0" applyFill="1" applyAlignment="1" applyProtection="1">
      <alignment vertical="center" wrapText="1"/>
      <protection locked="0"/>
    </xf>
    <xf numFmtId="0" fontId="14" fillId="9" borderId="0" xfId="12" applyFont="1" applyFill="1" applyAlignment="1" applyProtection="1">
      <alignment horizontal="left" vertical="top" wrapText="1"/>
    </xf>
    <xf numFmtId="0" fontId="30" fillId="9" borderId="0" xfId="0" applyFont="1" applyFill="1" applyAlignment="1" applyProtection="1">
      <alignment horizontal="left" vertical="top" wrapText="1"/>
    </xf>
    <xf numFmtId="0" fontId="14" fillId="13" borderId="0" xfId="12" applyFont="1" applyFill="1" applyAlignment="1" applyProtection="1">
      <alignment horizontal="left" vertical="top" wrapText="1" shrinkToFit="1"/>
    </xf>
    <xf numFmtId="0" fontId="32" fillId="13" borderId="0" xfId="12" applyFill="1" applyAlignment="1" applyProtection="1">
      <alignment horizontal="left" vertical="top" wrapText="1" shrinkToFit="1"/>
    </xf>
  </cellXfs>
  <cellStyles count="32">
    <cellStyle name="スタイル 1" xfId="1"/>
    <cellStyle name="パーセント" xfId="28" builtinId="5"/>
    <cellStyle name="パーセント 2" xfId="2"/>
    <cellStyle name="パーセント 2 2" xfId="22"/>
    <cellStyle name="パーセント 3" xfId="25"/>
    <cellStyle name="ハイパーリンク" xfId="29" builtinId="8"/>
    <cellStyle name="ハイパーリンク 2" xfId="3"/>
    <cellStyle name="ハイパーリンク 3" xfId="4"/>
    <cellStyle name="桁区切り" xfId="31" builtinId="6"/>
    <cellStyle name="桁区切り 2" xfId="5"/>
    <cellStyle name="桁区切り 2 10" xfId="6"/>
    <cellStyle name="桁区切り 3" xfId="23"/>
    <cellStyle name="通貨 2" xfId="7"/>
    <cellStyle name="標準" xfId="0" builtinId="0"/>
    <cellStyle name="標準 10" xfId="27"/>
    <cellStyle name="標準 11" xfId="30"/>
    <cellStyle name="標準 2" xfId="8"/>
    <cellStyle name="標準 2 2" xfId="9"/>
    <cellStyle name="標準 2 3" xfId="10"/>
    <cellStyle name="標準 2 4" xfId="11"/>
    <cellStyle name="標準 2 5" xfId="24"/>
    <cellStyle name="標準 3" xfId="12"/>
    <cellStyle name="標準 4" xfId="13"/>
    <cellStyle name="標準 4 2" xfId="26"/>
    <cellStyle name="標準 5" xfId="14"/>
    <cellStyle name="標準 5 2" xfId="15"/>
    <cellStyle name="標準 5 2 2" xfId="21"/>
    <cellStyle name="標準 6" xfId="16"/>
    <cellStyle name="標準 7" xfId="17"/>
    <cellStyle name="標準 8" xfId="18"/>
    <cellStyle name="標準 9" xfId="19"/>
    <cellStyle name="標準 9 2" xfId="20"/>
  </cellStyles>
  <dxfs count="1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FFFF00"/>
      </font>
      <fill>
        <patternFill>
          <bgColor rgb="FFFF0000"/>
        </patternFill>
      </fill>
    </dxf>
    <dxf>
      <font>
        <color rgb="FFFFFF00"/>
      </font>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Light16"/>
  <colors>
    <mruColors>
      <color rgb="FFFFFF99"/>
      <color rgb="FFCCFFFF"/>
      <color rgb="FF3333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12</xdr:col>
      <xdr:colOff>660027</xdr:colOff>
      <xdr:row>3</xdr:row>
      <xdr:rowOff>174812</xdr:rowOff>
    </xdr:from>
    <xdr:to>
      <xdr:col>19</xdr:col>
      <xdr:colOff>612402</xdr:colOff>
      <xdr:row>103</xdr:row>
      <xdr:rowOff>112034</xdr:rowOff>
    </xdr:to>
    <xdr:pic>
      <xdr:nvPicPr>
        <xdr:cNvPr id="5"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12556" y="813547"/>
          <a:ext cx="6384552" cy="230101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11</xdr:col>
      <xdr:colOff>76199</xdr:colOff>
      <xdr:row>4</xdr:row>
      <xdr:rowOff>38100</xdr:rowOff>
    </xdr:from>
    <xdr:to>
      <xdr:col>16</xdr:col>
      <xdr:colOff>19050</xdr:colOff>
      <xdr:row>5</xdr:row>
      <xdr:rowOff>238126</xdr:rowOff>
    </xdr:to>
    <xdr:sp macro="" textlink="">
      <xdr:nvSpPr>
        <xdr:cNvPr id="2" name="テキスト ボックス 1"/>
        <xdr:cNvSpPr txBox="1"/>
      </xdr:nvSpPr>
      <xdr:spPr>
        <a:xfrm>
          <a:off x="6857999" y="113347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共同申請の場合は、設備の所有者と使用者で</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役員名簿を別々にし、会社ごとに作成してください。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76199</xdr:colOff>
      <xdr:row>4</xdr:row>
      <xdr:rowOff>38100</xdr:rowOff>
    </xdr:from>
    <xdr:to>
      <xdr:col>16</xdr:col>
      <xdr:colOff>19050</xdr:colOff>
      <xdr:row>5</xdr:row>
      <xdr:rowOff>238126</xdr:rowOff>
    </xdr:to>
    <xdr:sp macro="" textlink="">
      <xdr:nvSpPr>
        <xdr:cNvPr id="2" name="テキスト ボックス 1"/>
        <xdr:cNvSpPr txBox="1"/>
      </xdr:nvSpPr>
      <xdr:spPr>
        <a:xfrm>
          <a:off x="6857999" y="113347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共同申請の場合は、設備の所有者と使用者で</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役員名簿を別々にし、会社ごとに作成してください。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11</xdr:col>
      <xdr:colOff>76199</xdr:colOff>
      <xdr:row>0</xdr:row>
      <xdr:rowOff>85725</xdr:rowOff>
    </xdr:from>
    <xdr:to>
      <xdr:col>16</xdr:col>
      <xdr:colOff>19050</xdr:colOff>
      <xdr:row>1</xdr:row>
      <xdr:rowOff>238126</xdr:rowOff>
    </xdr:to>
    <xdr:sp macro="" textlink="">
      <xdr:nvSpPr>
        <xdr:cNvPr id="3" name="テキスト ボックス 2"/>
        <xdr:cNvSpPr txBox="1"/>
      </xdr:nvSpPr>
      <xdr:spPr>
        <a:xfrm>
          <a:off x="6857999" y="18097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latin typeface="ＭＳ 明朝" panose="02020609040205080304" pitchFamily="17" charset="-128"/>
              <a:ea typeface="ＭＳ 明朝" panose="02020609040205080304" pitchFamily="17" charset="-128"/>
            </a:rPr>
            <a:t>役員名簿（２社目）</a:t>
          </a:r>
          <a:endParaRPr kumimoji="1" lang="en-US" altLang="ja-JP" sz="1800">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47625</xdr:colOff>
          <xdr:row>17</xdr:row>
          <xdr:rowOff>38100</xdr:rowOff>
        </xdr:from>
        <xdr:to>
          <xdr:col>1</xdr:col>
          <xdr:colOff>304800</xdr:colOff>
          <xdr:row>18</xdr:row>
          <xdr:rowOff>19050</xdr:rowOff>
        </xdr:to>
        <xdr:sp macro="" textlink="">
          <xdr:nvSpPr>
            <xdr:cNvPr id="3317761" name="Check Box 1" hidden="1">
              <a:extLst>
                <a:ext uri="{63B3BB69-23CF-44E3-9099-C40C66FF867C}">
                  <a14:compatExt spid="_x0000_s33177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18</xdr:row>
          <xdr:rowOff>28575</xdr:rowOff>
        </xdr:from>
        <xdr:to>
          <xdr:col>1</xdr:col>
          <xdr:colOff>304800</xdr:colOff>
          <xdr:row>19</xdr:row>
          <xdr:rowOff>19050</xdr:rowOff>
        </xdr:to>
        <xdr:sp macro="" textlink="">
          <xdr:nvSpPr>
            <xdr:cNvPr id="3317762" name="Check Box 2" hidden="1">
              <a:extLst>
                <a:ext uri="{63B3BB69-23CF-44E3-9099-C40C66FF867C}">
                  <a14:compatExt spid="_x0000_s33177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19</xdr:row>
          <xdr:rowOff>28575</xdr:rowOff>
        </xdr:from>
        <xdr:to>
          <xdr:col>1</xdr:col>
          <xdr:colOff>304800</xdr:colOff>
          <xdr:row>20</xdr:row>
          <xdr:rowOff>19050</xdr:rowOff>
        </xdr:to>
        <xdr:sp macro="" textlink="">
          <xdr:nvSpPr>
            <xdr:cNvPr id="3317763" name="Check Box 3" hidden="1">
              <a:extLst>
                <a:ext uri="{63B3BB69-23CF-44E3-9099-C40C66FF867C}">
                  <a14:compatExt spid="_x0000_s33177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20</xdr:row>
          <xdr:rowOff>28575</xdr:rowOff>
        </xdr:from>
        <xdr:to>
          <xdr:col>1</xdr:col>
          <xdr:colOff>304800</xdr:colOff>
          <xdr:row>21</xdr:row>
          <xdr:rowOff>9525</xdr:rowOff>
        </xdr:to>
        <xdr:sp macro="" textlink="">
          <xdr:nvSpPr>
            <xdr:cNvPr id="3317764" name="Check Box 4" hidden="1">
              <a:extLst>
                <a:ext uri="{63B3BB69-23CF-44E3-9099-C40C66FF867C}">
                  <a14:compatExt spid="_x0000_s33177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21</xdr:row>
          <xdr:rowOff>19050</xdr:rowOff>
        </xdr:from>
        <xdr:to>
          <xdr:col>1</xdr:col>
          <xdr:colOff>304800</xdr:colOff>
          <xdr:row>22</xdr:row>
          <xdr:rowOff>9525</xdr:rowOff>
        </xdr:to>
        <xdr:sp macro="" textlink="">
          <xdr:nvSpPr>
            <xdr:cNvPr id="3317765" name="Check Box 5" hidden="1">
              <a:extLst>
                <a:ext uri="{63B3BB69-23CF-44E3-9099-C40C66FF867C}">
                  <a14:compatExt spid="_x0000_s33177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22</xdr:row>
          <xdr:rowOff>19050</xdr:rowOff>
        </xdr:from>
        <xdr:to>
          <xdr:col>1</xdr:col>
          <xdr:colOff>304800</xdr:colOff>
          <xdr:row>23</xdr:row>
          <xdr:rowOff>9525</xdr:rowOff>
        </xdr:to>
        <xdr:sp macro="" textlink="">
          <xdr:nvSpPr>
            <xdr:cNvPr id="3317766" name="Check Box 6" hidden="1">
              <a:extLst>
                <a:ext uri="{63B3BB69-23CF-44E3-9099-C40C66FF867C}">
                  <a14:compatExt spid="_x0000_s33177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23</xdr:row>
          <xdr:rowOff>9525</xdr:rowOff>
        </xdr:from>
        <xdr:to>
          <xdr:col>1</xdr:col>
          <xdr:colOff>304800</xdr:colOff>
          <xdr:row>23</xdr:row>
          <xdr:rowOff>238125</xdr:rowOff>
        </xdr:to>
        <xdr:sp macro="" textlink="">
          <xdr:nvSpPr>
            <xdr:cNvPr id="3317767" name="Check Box 7" hidden="1">
              <a:extLst>
                <a:ext uri="{63B3BB69-23CF-44E3-9099-C40C66FF867C}">
                  <a14:compatExt spid="_x0000_s3317767"/>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11</xdr:col>
      <xdr:colOff>76199</xdr:colOff>
      <xdr:row>4</xdr:row>
      <xdr:rowOff>38100</xdr:rowOff>
    </xdr:from>
    <xdr:to>
      <xdr:col>16</xdr:col>
      <xdr:colOff>19050</xdr:colOff>
      <xdr:row>5</xdr:row>
      <xdr:rowOff>238126</xdr:rowOff>
    </xdr:to>
    <xdr:sp macro="" textlink="">
      <xdr:nvSpPr>
        <xdr:cNvPr id="2" name="テキスト ボックス 1"/>
        <xdr:cNvSpPr txBox="1"/>
      </xdr:nvSpPr>
      <xdr:spPr>
        <a:xfrm>
          <a:off x="6772274" y="103822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共同申請の場合は、設備の所有者と使用者で</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役員名簿を別々にし、会社ごとに作成してください。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11</xdr:col>
      <xdr:colOff>76199</xdr:colOff>
      <xdr:row>0</xdr:row>
      <xdr:rowOff>85725</xdr:rowOff>
    </xdr:from>
    <xdr:to>
      <xdr:col>16</xdr:col>
      <xdr:colOff>19050</xdr:colOff>
      <xdr:row>1</xdr:row>
      <xdr:rowOff>238126</xdr:rowOff>
    </xdr:to>
    <xdr:sp macro="" textlink="">
      <xdr:nvSpPr>
        <xdr:cNvPr id="3" name="テキスト ボックス 2"/>
        <xdr:cNvSpPr txBox="1"/>
      </xdr:nvSpPr>
      <xdr:spPr>
        <a:xfrm>
          <a:off x="6772274" y="8572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latin typeface="ＭＳ 明朝" panose="02020609040205080304" pitchFamily="17" charset="-128"/>
              <a:ea typeface="ＭＳ 明朝" panose="02020609040205080304" pitchFamily="17" charset="-128"/>
            </a:rPr>
            <a:t>役員名簿（３社目）</a:t>
          </a:r>
          <a:endParaRPr kumimoji="1" lang="en-US" altLang="ja-JP" sz="1800">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76199</xdr:colOff>
      <xdr:row>4</xdr:row>
      <xdr:rowOff>38100</xdr:rowOff>
    </xdr:from>
    <xdr:to>
      <xdr:col>16</xdr:col>
      <xdr:colOff>19050</xdr:colOff>
      <xdr:row>5</xdr:row>
      <xdr:rowOff>238126</xdr:rowOff>
    </xdr:to>
    <xdr:sp macro="" textlink="">
      <xdr:nvSpPr>
        <xdr:cNvPr id="2" name="テキスト ボックス 1"/>
        <xdr:cNvSpPr txBox="1"/>
      </xdr:nvSpPr>
      <xdr:spPr>
        <a:xfrm>
          <a:off x="6772274" y="103822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共同申請の場合は、設備の所有者と使用者で</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役員名簿を別々にし、会社ごとに作成してください。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11</xdr:col>
      <xdr:colOff>76199</xdr:colOff>
      <xdr:row>0</xdr:row>
      <xdr:rowOff>85725</xdr:rowOff>
    </xdr:from>
    <xdr:to>
      <xdr:col>16</xdr:col>
      <xdr:colOff>19050</xdr:colOff>
      <xdr:row>1</xdr:row>
      <xdr:rowOff>238126</xdr:rowOff>
    </xdr:to>
    <xdr:sp macro="" textlink="">
      <xdr:nvSpPr>
        <xdr:cNvPr id="3" name="テキスト ボックス 2"/>
        <xdr:cNvSpPr txBox="1"/>
      </xdr:nvSpPr>
      <xdr:spPr>
        <a:xfrm>
          <a:off x="6772274" y="8572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latin typeface="ＭＳ 明朝" panose="02020609040205080304" pitchFamily="17" charset="-128"/>
              <a:ea typeface="ＭＳ 明朝" panose="02020609040205080304" pitchFamily="17" charset="-128"/>
            </a:rPr>
            <a:t>役員名簿（４社目）</a:t>
          </a:r>
          <a:endParaRPr kumimoji="1" lang="en-US" altLang="ja-JP" sz="1800">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257735</xdr:colOff>
      <xdr:row>1</xdr:row>
      <xdr:rowOff>22411</xdr:rowOff>
    </xdr:from>
    <xdr:to>
      <xdr:col>17</xdr:col>
      <xdr:colOff>179294</xdr:colOff>
      <xdr:row>2</xdr:row>
      <xdr:rowOff>216835</xdr:rowOff>
    </xdr:to>
    <xdr:sp macro="" textlink="">
      <xdr:nvSpPr>
        <xdr:cNvPr id="9" name="テキスト ボックス 8"/>
        <xdr:cNvSpPr txBox="1"/>
      </xdr:nvSpPr>
      <xdr:spPr>
        <a:xfrm>
          <a:off x="11530853" y="257735"/>
          <a:ext cx="4515970"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latin typeface="ＭＳ 明朝" panose="02020609040205080304" pitchFamily="17" charset="-128"/>
              <a:ea typeface="ＭＳ 明朝" panose="02020609040205080304" pitchFamily="17" charset="-128"/>
            </a:rPr>
            <a:t>補助対象設備の機器リスト（３社目）</a:t>
          </a:r>
          <a:endParaRPr kumimoji="1" lang="en-US" altLang="ja-JP" sz="1800">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257736</xdr:colOff>
      <xdr:row>1</xdr:row>
      <xdr:rowOff>22411</xdr:rowOff>
    </xdr:from>
    <xdr:to>
      <xdr:col>17</xdr:col>
      <xdr:colOff>179295</xdr:colOff>
      <xdr:row>2</xdr:row>
      <xdr:rowOff>216835</xdr:rowOff>
    </xdr:to>
    <xdr:sp macro="" textlink="">
      <xdr:nvSpPr>
        <xdr:cNvPr id="3" name="テキスト ボックス 2"/>
        <xdr:cNvSpPr txBox="1"/>
      </xdr:nvSpPr>
      <xdr:spPr>
        <a:xfrm>
          <a:off x="11530854" y="257735"/>
          <a:ext cx="4515970"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latin typeface="ＭＳ 明朝" panose="02020609040205080304" pitchFamily="17" charset="-128"/>
              <a:ea typeface="ＭＳ 明朝" panose="02020609040205080304" pitchFamily="17" charset="-128"/>
            </a:rPr>
            <a:t>補助対象設備の機器リスト（４社目）</a:t>
          </a:r>
          <a:endParaRPr kumimoji="1" lang="en-US" altLang="ja-JP" sz="1800">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4.xml"/><Relationship Id="rId1" Type="http://schemas.openxmlformats.org/officeDocument/2006/relationships/printerSettings" Target="../printerSettings/printerSettings18.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F100"/>
  <sheetViews>
    <sheetView showGridLines="0" view="pageBreakPreview" zoomScaleNormal="100" zoomScaleSheetLayoutView="100" workbookViewId="0">
      <pane xSplit="1" ySplit="1" topLeftCell="B2" activePane="bottomRight" state="frozen"/>
      <selection sqref="A1:G38"/>
      <selection pane="topRight" sqref="A1:G38"/>
      <selection pane="bottomLeft" sqref="A1:G38"/>
      <selection pane="bottomRight" activeCell="D19" sqref="D19"/>
    </sheetView>
  </sheetViews>
  <sheetFormatPr defaultRowHeight="15" customHeight="1"/>
  <cols>
    <col min="1" max="1" width="9" style="4" bestFit="1" customWidth="1"/>
    <col min="2" max="2" width="26.7265625" style="4" customWidth="1"/>
    <col min="3" max="3" width="25.90625" style="4" customWidth="1"/>
    <col min="4" max="4" width="8.7265625" style="4"/>
    <col min="5" max="5" width="8.7265625" style="4" customWidth="1"/>
    <col min="6" max="6" width="23" style="4" customWidth="1"/>
    <col min="7" max="7" width="8.7265625" style="4" customWidth="1"/>
    <col min="8" max="16384" width="8.7265625" style="4"/>
  </cols>
  <sheetData>
    <row r="1" spans="1:6" ht="25.9" customHeight="1">
      <c r="A1" s="1" t="s">
        <v>91</v>
      </c>
      <c r="B1" s="2" t="s">
        <v>112</v>
      </c>
      <c r="C1" s="3" t="s">
        <v>92</v>
      </c>
      <c r="D1" s="4" t="s">
        <v>243</v>
      </c>
    </row>
    <row r="2" spans="1:6" ht="17.850000000000001" customHeight="1">
      <c r="A2" s="5">
        <v>1</v>
      </c>
      <c r="B2" s="6" t="s">
        <v>113</v>
      </c>
      <c r="C2" s="7" t="s">
        <v>93</v>
      </c>
      <c r="D2" s="4" t="s">
        <v>244</v>
      </c>
    </row>
    <row r="3" spans="1:6" ht="18.75" customHeight="1">
      <c r="A3" s="5">
        <v>2</v>
      </c>
      <c r="B3" s="6" t="s">
        <v>114</v>
      </c>
      <c r="C3" s="7" t="s">
        <v>93</v>
      </c>
      <c r="D3" s="4" t="s">
        <v>245</v>
      </c>
    </row>
    <row r="4" spans="1:6" ht="17.850000000000001" customHeight="1">
      <c r="A4" s="5">
        <v>3</v>
      </c>
      <c r="B4" s="6" t="s">
        <v>115</v>
      </c>
      <c r="C4" s="7" t="s">
        <v>94</v>
      </c>
      <c r="D4" s="4" t="s">
        <v>246</v>
      </c>
    </row>
    <row r="5" spans="1:6" ht="18.600000000000001" customHeight="1">
      <c r="A5" s="5">
        <v>4</v>
      </c>
      <c r="B5" s="6" t="s">
        <v>116</v>
      </c>
      <c r="C5" s="7" t="s">
        <v>94</v>
      </c>
      <c r="D5" s="4" t="s">
        <v>247</v>
      </c>
    </row>
    <row r="6" spans="1:6" ht="18.600000000000001" customHeight="1">
      <c r="A6" s="5">
        <v>5</v>
      </c>
      <c r="B6" s="6" t="s">
        <v>117</v>
      </c>
      <c r="C6" s="7" t="s">
        <v>118</v>
      </c>
      <c r="D6" s="4" t="s">
        <v>248</v>
      </c>
    </row>
    <row r="7" spans="1:6" ht="17.850000000000001" customHeight="1">
      <c r="A7" s="5">
        <v>6</v>
      </c>
      <c r="B7" s="6" t="s">
        <v>119</v>
      </c>
      <c r="C7" s="7" t="s">
        <v>95</v>
      </c>
      <c r="D7" s="4" t="s">
        <v>249</v>
      </c>
      <c r="F7" s="8"/>
    </row>
    <row r="8" spans="1:6" ht="18" customHeight="1">
      <c r="A8" s="5">
        <v>7</v>
      </c>
      <c r="B8" s="6" t="s">
        <v>120</v>
      </c>
      <c r="C8" s="7" t="s">
        <v>95</v>
      </c>
      <c r="D8" s="4" t="s">
        <v>250</v>
      </c>
      <c r="F8" s="8" t="s">
        <v>121</v>
      </c>
    </row>
    <row r="9" spans="1:6" ht="18.75" customHeight="1">
      <c r="A9" s="5">
        <v>8</v>
      </c>
      <c r="B9" s="6" t="s">
        <v>122</v>
      </c>
      <c r="C9" s="7" t="s">
        <v>95</v>
      </c>
      <c r="D9" s="4" t="s">
        <v>251</v>
      </c>
      <c r="F9" s="8" t="s">
        <v>123</v>
      </c>
    </row>
    <row r="10" spans="1:6" ht="17.850000000000001" customHeight="1">
      <c r="A10" s="5">
        <v>9</v>
      </c>
      <c r="B10" s="6" t="s">
        <v>124</v>
      </c>
      <c r="C10" s="7" t="s">
        <v>96</v>
      </c>
      <c r="D10" s="4" t="s">
        <v>252</v>
      </c>
    </row>
    <row r="11" spans="1:6" ht="18" customHeight="1">
      <c r="A11" s="5">
        <v>10</v>
      </c>
      <c r="B11" s="6" t="s">
        <v>125</v>
      </c>
      <c r="C11" s="7" t="s">
        <v>96</v>
      </c>
      <c r="D11" s="4" t="s">
        <v>253</v>
      </c>
      <c r="F11" s="9" t="s">
        <v>126</v>
      </c>
    </row>
    <row r="12" spans="1:6" ht="18" customHeight="1">
      <c r="A12" s="5">
        <v>11</v>
      </c>
      <c r="B12" s="6" t="s">
        <v>127</v>
      </c>
      <c r="C12" s="7" t="s">
        <v>96</v>
      </c>
      <c r="D12" s="4" t="s">
        <v>254</v>
      </c>
      <c r="F12" s="9" t="s">
        <v>128</v>
      </c>
    </row>
    <row r="13" spans="1:6" ht="18" customHeight="1">
      <c r="A13" s="5">
        <v>12</v>
      </c>
      <c r="B13" s="6" t="s">
        <v>129</v>
      </c>
      <c r="C13" s="7" t="s">
        <v>96</v>
      </c>
      <c r="D13" s="4" t="s">
        <v>255</v>
      </c>
    </row>
    <row r="14" spans="1:6" ht="18" customHeight="1">
      <c r="A14" s="5">
        <v>13</v>
      </c>
      <c r="B14" s="6" t="s">
        <v>130</v>
      </c>
      <c r="C14" s="7" t="s">
        <v>96</v>
      </c>
      <c r="D14" s="4" t="s">
        <v>256</v>
      </c>
      <c r="F14" s="9" t="s">
        <v>131</v>
      </c>
    </row>
    <row r="15" spans="1:6" ht="18" customHeight="1">
      <c r="A15" s="5">
        <v>14</v>
      </c>
      <c r="B15" s="6" t="s">
        <v>132</v>
      </c>
      <c r="C15" s="7" t="s">
        <v>96</v>
      </c>
      <c r="D15" s="4" t="s">
        <v>257</v>
      </c>
      <c r="F15" s="9" t="s">
        <v>133</v>
      </c>
    </row>
    <row r="16" spans="1:6" ht="18" customHeight="1">
      <c r="A16" s="5">
        <v>15</v>
      </c>
      <c r="B16" s="6" t="s">
        <v>134</v>
      </c>
      <c r="C16" s="7" t="s">
        <v>96</v>
      </c>
      <c r="D16" s="4" t="s">
        <v>258</v>
      </c>
      <c r="F16" s="9" t="s">
        <v>135</v>
      </c>
    </row>
    <row r="17" spans="1:6" ht="18" customHeight="1">
      <c r="A17" s="5">
        <v>16</v>
      </c>
      <c r="B17" s="6" t="s">
        <v>136</v>
      </c>
      <c r="C17" s="7" t="s">
        <v>96</v>
      </c>
      <c r="D17" s="4" t="s">
        <v>259</v>
      </c>
      <c r="F17" s="9" t="s">
        <v>137</v>
      </c>
    </row>
    <row r="18" spans="1:6" ht="18" customHeight="1">
      <c r="A18" s="5">
        <v>17</v>
      </c>
      <c r="B18" s="6" t="s">
        <v>138</v>
      </c>
      <c r="C18" s="7" t="s">
        <v>96</v>
      </c>
      <c r="D18" s="4" t="s">
        <v>260</v>
      </c>
    </row>
    <row r="19" spans="1:6" ht="18" customHeight="1">
      <c r="A19" s="5">
        <v>18</v>
      </c>
      <c r="B19" s="6" t="s">
        <v>139</v>
      </c>
      <c r="C19" s="7" t="s">
        <v>96</v>
      </c>
      <c r="D19" s="4" t="s">
        <v>261</v>
      </c>
      <c r="F19" s="9" t="s">
        <v>140</v>
      </c>
    </row>
    <row r="20" spans="1:6" ht="18" customHeight="1">
      <c r="A20" s="5">
        <v>19</v>
      </c>
      <c r="B20" s="6" t="s">
        <v>141</v>
      </c>
      <c r="C20" s="7" t="s">
        <v>96</v>
      </c>
      <c r="D20" s="4" t="s">
        <v>262</v>
      </c>
      <c r="F20" s="9" t="s">
        <v>142</v>
      </c>
    </row>
    <row r="21" spans="1:6" ht="18" customHeight="1">
      <c r="A21" s="5">
        <v>20</v>
      </c>
      <c r="B21" s="6" t="s">
        <v>143</v>
      </c>
      <c r="C21" s="7" t="s">
        <v>96</v>
      </c>
      <c r="D21" s="4" t="s">
        <v>263</v>
      </c>
    </row>
    <row r="22" spans="1:6" ht="18" customHeight="1">
      <c r="A22" s="5">
        <v>21</v>
      </c>
      <c r="B22" s="6" t="s">
        <v>144</v>
      </c>
      <c r="C22" s="7" t="s">
        <v>96</v>
      </c>
      <c r="D22" s="4" t="s">
        <v>264</v>
      </c>
      <c r="F22" s="9" t="s">
        <v>145</v>
      </c>
    </row>
    <row r="23" spans="1:6" ht="18" customHeight="1">
      <c r="A23" s="5">
        <v>22</v>
      </c>
      <c r="B23" s="6" t="s">
        <v>146</v>
      </c>
      <c r="C23" s="7" t="s">
        <v>96</v>
      </c>
      <c r="D23" s="4" t="s">
        <v>265</v>
      </c>
      <c r="F23" s="9" t="s">
        <v>147</v>
      </c>
    </row>
    <row r="24" spans="1:6" ht="18" customHeight="1">
      <c r="A24" s="5">
        <v>23</v>
      </c>
      <c r="B24" s="6" t="s">
        <v>148</v>
      </c>
      <c r="C24" s="7" t="s">
        <v>96</v>
      </c>
      <c r="D24" s="4" t="s">
        <v>266</v>
      </c>
    </row>
    <row r="25" spans="1:6" ht="18" customHeight="1">
      <c r="A25" s="5">
        <v>24</v>
      </c>
      <c r="B25" s="6" t="s">
        <v>149</v>
      </c>
      <c r="C25" s="7" t="s">
        <v>96</v>
      </c>
      <c r="D25" s="4" t="s">
        <v>267</v>
      </c>
      <c r="F25" s="9" t="s">
        <v>150</v>
      </c>
    </row>
    <row r="26" spans="1:6" ht="18" customHeight="1">
      <c r="A26" s="5">
        <v>25</v>
      </c>
      <c r="B26" s="6" t="s">
        <v>151</v>
      </c>
      <c r="C26" s="7" t="s">
        <v>96</v>
      </c>
      <c r="D26" s="4" t="s">
        <v>268</v>
      </c>
      <c r="F26" s="9" t="s">
        <v>152</v>
      </c>
    </row>
    <row r="27" spans="1:6" ht="18" customHeight="1">
      <c r="A27" s="5">
        <v>26</v>
      </c>
      <c r="B27" s="6" t="s">
        <v>153</v>
      </c>
      <c r="C27" s="7" t="s">
        <v>96</v>
      </c>
      <c r="D27" s="4" t="s">
        <v>269</v>
      </c>
      <c r="F27" s="9" t="s">
        <v>154</v>
      </c>
    </row>
    <row r="28" spans="1:6" ht="18" customHeight="1">
      <c r="A28" s="5">
        <v>27</v>
      </c>
      <c r="B28" s="6" t="s">
        <v>155</v>
      </c>
      <c r="C28" s="7" t="s">
        <v>96</v>
      </c>
      <c r="D28" s="4" t="s">
        <v>270</v>
      </c>
    </row>
    <row r="29" spans="1:6" ht="18" customHeight="1">
      <c r="A29" s="5">
        <v>28</v>
      </c>
      <c r="B29" s="6" t="s">
        <v>156</v>
      </c>
      <c r="C29" s="7" t="s">
        <v>96</v>
      </c>
      <c r="D29" s="4" t="s">
        <v>271</v>
      </c>
      <c r="F29" s="9" t="s">
        <v>97</v>
      </c>
    </row>
    <row r="30" spans="1:6" ht="18" customHeight="1">
      <c r="A30" s="5">
        <v>29</v>
      </c>
      <c r="B30" s="6" t="s">
        <v>157</v>
      </c>
      <c r="C30" s="7" t="s">
        <v>96</v>
      </c>
      <c r="D30" s="4" t="s">
        <v>272</v>
      </c>
      <c r="F30" s="9" t="s">
        <v>98</v>
      </c>
    </row>
    <row r="31" spans="1:6" ht="18" customHeight="1">
      <c r="A31" s="5">
        <v>30</v>
      </c>
      <c r="B31" s="6" t="s">
        <v>18</v>
      </c>
      <c r="C31" s="7" t="s">
        <v>96</v>
      </c>
      <c r="D31" s="4" t="s">
        <v>273</v>
      </c>
    </row>
    <row r="32" spans="1:6" ht="18" customHeight="1">
      <c r="A32" s="5">
        <v>31</v>
      </c>
      <c r="B32" s="6" t="s">
        <v>19</v>
      </c>
      <c r="C32" s="7" t="s">
        <v>96</v>
      </c>
      <c r="D32" s="4" t="s">
        <v>274</v>
      </c>
      <c r="F32" s="9" t="s">
        <v>20</v>
      </c>
    </row>
    <row r="33" spans="1:6" ht="18.75" customHeight="1">
      <c r="A33" s="5">
        <v>32</v>
      </c>
      <c r="B33" s="6" t="s">
        <v>21</v>
      </c>
      <c r="C33" s="7" t="s">
        <v>96</v>
      </c>
      <c r="D33" s="4" t="s">
        <v>275</v>
      </c>
      <c r="F33" s="9" t="s">
        <v>158</v>
      </c>
    </row>
    <row r="34" spans="1:6" ht="17.850000000000001" customHeight="1">
      <c r="A34" s="5">
        <v>33</v>
      </c>
      <c r="B34" s="6" t="s">
        <v>22</v>
      </c>
      <c r="C34" s="7" t="s">
        <v>99</v>
      </c>
      <c r="D34" s="4" t="s">
        <v>276</v>
      </c>
    </row>
    <row r="35" spans="1:6" ht="18" customHeight="1">
      <c r="A35" s="5">
        <v>34</v>
      </c>
      <c r="B35" s="6" t="s">
        <v>23</v>
      </c>
      <c r="C35" s="7" t="s">
        <v>99</v>
      </c>
      <c r="D35" s="4" t="s">
        <v>277</v>
      </c>
    </row>
    <row r="36" spans="1:6" ht="18" customHeight="1">
      <c r="A36" s="5">
        <v>35</v>
      </c>
      <c r="B36" s="6" t="s">
        <v>24</v>
      </c>
      <c r="C36" s="7" t="s">
        <v>99</v>
      </c>
      <c r="D36" s="4" t="s">
        <v>278</v>
      </c>
      <c r="F36" s="9">
        <v>1</v>
      </c>
    </row>
    <row r="37" spans="1:6" ht="18.75" customHeight="1">
      <c r="A37" s="5">
        <v>36</v>
      </c>
      <c r="B37" s="6" t="s">
        <v>25</v>
      </c>
      <c r="C37" s="7" t="s">
        <v>99</v>
      </c>
      <c r="D37" s="4" t="s">
        <v>279</v>
      </c>
      <c r="F37" s="9">
        <v>2</v>
      </c>
    </row>
    <row r="38" spans="1:6" ht="17.100000000000001" customHeight="1">
      <c r="A38" s="5">
        <v>37</v>
      </c>
      <c r="B38" s="6" t="s">
        <v>26</v>
      </c>
      <c r="C38" s="7" t="s">
        <v>100</v>
      </c>
      <c r="D38" s="4" t="s">
        <v>280</v>
      </c>
      <c r="F38" s="9">
        <v>3</v>
      </c>
    </row>
    <row r="39" spans="1:6" ht="18" customHeight="1">
      <c r="A39" s="5">
        <v>38</v>
      </c>
      <c r="B39" s="6" t="s">
        <v>27</v>
      </c>
      <c r="C39" s="7" t="s">
        <v>100</v>
      </c>
      <c r="D39" s="4" t="s">
        <v>281</v>
      </c>
      <c r="F39" s="9">
        <v>4</v>
      </c>
    </row>
    <row r="40" spans="1:6" ht="18" customHeight="1">
      <c r="A40" s="5">
        <v>39</v>
      </c>
      <c r="B40" s="6" t="s">
        <v>28</v>
      </c>
      <c r="C40" s="7" t="s">
        <v>100</v>
      </c>
      <c r="D40" s="4" t="s">
        <v>282</v>
      </c>
    </row>
    <row r="41" spans="1:6" ht="18" customHeight="1">
      <c r="A41" s="5">
        <v>40</v>
      </c>
      <c r="B41" s="6" t="s">
        <v>29</v>
      </c>
      <c r="C41" s="7" t="s">
        <v>100</v>
      </c>
      <c r="D41" s="4" t="s">
        <v>283</v>
      </c>
      <c r="F41" s="9" t="s">
        <v>166</v>
      </c>
    </row>
    <row r="42" spans="1:6" ht="18.75" customHeight="1">
      <c r="A42" s="5">
        <v>41</v>
      </c>
      <c r="B42" s="6" t="s">
        <v>30</v>
      </c>
      <c r="C42" s="7" t="s">
        <v>100</v>
      </c>
      <c r="D42" s="4" t="s">
        <v>284</v>
      </c>
      <c r="F42" s="9" t="s">
        <v>167</v>
      </c>
    </row>
    <row r="43" spans="1:6" ht="17.850000000000001" customHeight="1">
      <c r="A43" s="5">
        <v>42</v>
      </c>
      <c r="B43" s="6" t="s">
        <v>31</v>
      </c>
      <c r="C43" s="7" t="s">
        <v>101</v>
      </c>
      <c r="D43" s="4" t="s">
        <v>285</v>
      </c>
    </row>
    <row r="44" spans="1:6" ht="18" customHeight="1">
      <c r="A44" s="5">
        <v>43</v>
      </c>
      <c r="B44" s="6" t="s">
        <v>32</v>
      </c>
      <c r="C44" s="7" t="s">
        <v>101</v>
      </c>
      <c r="D44" s="4" t="s">
        <v>286</v>
      </c>
    </row>
    <row r="45" spans="1:6" ht="18" customHeight="1">
      <c r="A45" s="5">
        <v>44</v>
      </c>
      <c r="B45" s="6" t="s">
        <v>33</v>
      </c>
      <c r="C45" s="7" t="s">
        <v>101</v>
      </c>
      <c r="D45" s="4" t="s">
        <v>287</v>
      </c>
    </row>
    <row r="46" spans="1:6" ht="18" customHeight="1">
      <c r="A46" s="5">
        <v>45</v>
      </c>
      <c r="B46" s="6" t="s">
        <v>34</v>
      </c>
      <c r="C46" s="7" t="s">
        <v>101</v>
      </c>
      <c r="D46" s="4" t="s">
        <v>288</v>
      </c>
    </row>
    <row r="47" spans="1:6" ht="18" customHeight="1">
      <c r="A47" s="5">
        <v>46</v>
      </c>
      <c r="B47" s="6" t="s">
        <v>35</v>
      </c>
      <c r="C47" s="7" t="s">
        <v>101</v>
      </c>
      <c r="D47" s="4" t="s">
        <v>289</v>
      </c>
    </row>
    <row r="48" spans="1:6" ht="18" customHeight="1">
      <c r="A48" s="5">
        <v>47</v>
      </c>
      <c r="B48" s="6" t="s">
        <v>36</v>
      </c>
      <c r="C48" s="7" t="s">
        <v>101</v>
      </c>
      <c r="D48" s="4" t="s">
        <v>290</v>
      </c>
    </row>
    <row r="49" spans="1:3" ht="18" customHeight="1">
      <c r="A49" s="5">
        <v>48</v>
      </c>
      <c r="B49" s="6" t="s">
        <v>37</v>
      </c>
      <c r="C49" s="7" t="s">
        <v>101</v>
      </c>
    </row>
    <row r="50" spans="1:3" ht="18.75" customHeight="1">
      <c r="A50" s="5">
        <v>49</v>
      </c>
      <c r="B50" s="6" t="s">
        <v>38</v>
      </c>
      <c r="C50" s="7" t="s">
        <v>101</v>
      </c>
    </row>
    <row r="51" spans="1:3" ht="17.850000000000001" customHeight="1">
      <c r="A51" s="5">
        <v>50</v>
      </c>
      <c r="B51" s="6" t="s">
        <v>39</v>
      </c>
      <c r="C51" s="7" t="s">
        <v>102</v>
      </c>
    </row>
    <row r="52" spans="1:3" ht="18" customHeight="1">
      <c r="A52" s="5">
        <v>51</v>
      </c>
      <c r="B52" s="6" t="s">
        <v>40</v>
      </c>
      <c r="C52" s="7" t="s">
        <v>102</v>
      </c>
    </row>
    <row r="53" spans="1:3" ht="18" customHeight="1">
      <c r="A53" s="5">
        <v>52</v>
      </c>
      <c r="B53" s="6" t="s">
        <v>41</v>
      </c>
      <c r="C53" s="7" t="s">
        <v>102</v>
      </c>
    </row>
    <row r="54" spans="1:3" ht="18" customHeight="1">
      <c r="A54" s="5">
        <v>53</v>
      </c>
      <c r="B54" s="6" t="s">
        <v>42</v>
      </c>
      <c r="C54" s="7" t="s">
        <v>102</v>
      </c>
    </row>
    <row r="55" spans="1:3" ht="18" customHeight="1">
      <c r="A55" s="5">
        <v>54</v>
      </c>
      <c r="B55" s="6" t="s">
        <v>43</v>
      </c>
      <c r="C55" s="7" t="s">
        <v>102</v>
      </c>
    </row>
    <row r="56" spans="1:3" ht="18" customHeight="1">
      <c r="A56" s="5">
        <v>55</v>
      </c>
      <c r="B56" s="6" t="s">
        <v>44</v>
      </c>
      <c r="C56" s="7" t="s">
        <v>102</v>
      </c>
    </row>
    <row r="57" spans="1:3" ht="18" customHeight="1">
      <c r="A57" s="5">
        <v>56</v>
      </c>
      <c r="B57" s="6" t="s">
        <v>45</v>
      </c>
      <c r="C57" s="7" t="s">
        <v>102</v>
      </c>
    </row>
    <row r="58" spans="1:3" ht="18" customHeight="1">
      <c r="A58" s="5">
        <v>57</v>
      </c>
      <c r="B58" s="6" t="s">
        <v>46</v>
      </c>
      <c r="C58" s="7" t="s">
        <v>102</v>
      </c>
    </row>
    <row r="59" spans="1:3" ht="18" customHeight="1">
      <c r="A59" s="5">
        <v>58</v>
      </c>
      <c r="B59" s="6" t="s">
        <v>47</v>
      </c>
      <c r="C59" s="7" t="s">
        <v>102</v>
      </c>
    </row>
    <row r="60" spans="1:3" ht="18" customHeight="1">
      <c r="A60" s="5">
        <v>59</v>
      </c>
      <c r="B60" s="6" t="s">
        <v>48</v>
      </c>
      <c r="C60" s="7" t="s">
        <v>102</v>
      </c>
    </row>
    <row r="61" spans="1:3" ht="18" customHeight="1">
      <c r="A61" s="5">
        <v>60</v>
      </c>
      <c r="B61" s="6" t="s">
        <v>49</v>
      </c>
      <c r="C61" s="7" t="s">
        <v>102</v>
      </c>
    </row>
    <row r="62" spans="1:3" ht="18.600000000000001" customHeight="1">
      <c r="A62" s="5">
        <v>61</v>
      </c>
      <c r="B62" s="6" t="s">
        <v>50</v>
      </c>
      <c r="C62" s="7" t="s">
        <v>102</v>
      </c>
    </row>
    <row r="63" spans="1:3" ht="17.850000000000001" customHeight="1">
      <c r="A63" s="5">
        <v>62</v>
      </c>
      <c r="B63" s="6" t="s">
        <v>51</v>
      </c>
      <c r="C63" s="7" t="s">
        <v>103</v>
      </c>
    </row>
    <row r="64" spans="1:3" ht="18" customHeight="1">
      <c r="A64" s="5">
        <v>63</v>
      </c>
      <c r="B64" s="6" t="s">
        <v>52</v>
      </c>
      <c r="C64" s="7" t="s">
        <v>103</v>
      </c>
    </row>
    <row r="65" spans="1:3" ht="18" customHeight="1">
      <c r="A65" s="5">
        <v>64</v>
      </c>
      <c r="B65" s="6" t="s">
        <v>53</v>
      </c>
      <c r="C65" s="7" t="s">
        <v>103</v>
      </c>
    </row>
    <row r="66" spans="1:3" ht="18" customHeight="1">
      <c r="A66" s="5">
        <v>65</v>
      </c>
      <c r="B66" s="6" t="s">
        <v>54</v>
      </c>
      <c r="C66" s="7" t="s">
        <v>103</v>
      </c>
    </row>
    <row r="67" spans="1:3" ht="18" customHeight="1">
      <c r="A67" s="5">
        <v>66</v>
      </c>
      <c r="B67" s="6" t="s">
        <v>55</v>
      </c>
      <c r="C67" s="7" t="s">
        <v>103</v>
      </c>
    </row>
    <row r="68" spans="1:3" ht="18.75" customHeight="1">
      <c r="A68" s="5">
        <v>67</v>
      </c>
      <c r="B68" s="10" t="s">
        <v>56</v>
      </c>
      <c r="C68" s="7" t="s">
        <v>103</v>
      </c>
    </row>
    <row r="69" spans="1:3" ht="17.850000000000001" customHeight="1">
      <c r="A69" s="5">
        <v>68</v>
      </c>
      <c r="B69" s="6" t="s">
        <v>57</v>
      </c>
      <c r="C69" s="7" t="s">
        <v>104</v>
      </c>
    </row>
    <row r="70" spans="1:3" ht="18" customHeight="1">
      <c r="A70" s="5">
        <v>69</v>
      </c>
      <c r="B70" s="6" t="s">
        <v>58</v>
      </c>
      <c r="C70" s="7" t="s">
        <v>104</v>
      </c>
    </row>
    <row r="71" spans="1:3" ht="18.75" customHeight="1">
      <c r="A71" s="5">
        <v>70</v>
      </c>
      <c r="B71" s="6" t="s">
        <v>59</v>
      </c>
      <c r="C71" s="7" t="s">
        <v>104</v>
      </c>
    </row>
    <row r="72" spans="1:3" ht="17.850000000000001" customHeight="1">
      <c r="A72" s="5">
        <v>71</v>
      </c>
      <c r="B72" s="6" t="s">
        <v>60</v>
      </c>
      <c r="C72" s="7" t="s">
        <v>105</v>
      </c>
    </row>
    <row r="73" spans="1:3" ht="18" customHeight="1">
      <c r="A73" s="5">
        <v>72</v>
      </c>
      <c r="B73" s="6" t="s">
        <v>61</v>
      </c>
      <c r="C73" s="7" t="s">
        <v>105</v>
      </c>
    </row>
    <row r="74" spans="1:3" ht="18" customHeight="1">
      <c r="A74" s="5">
        <v>73</v>
      </c>
      <c r="B74" s="6" t="s">
        <v>62</v>
      </c>
      <c r="C74" s="7" t="s">
        <v>105</v>
      </c>
    </row>
    <row r="75" spans="1:3" ht="18.75" customHeight="1">
      <c r="A75" s="5">
        <v>74</v>
      </c>
      <c r="B75" s="6" t="s">
        <v>63</v>
      </c>
      <c r="C75" s="7" t="s">
        <v>105</v>
      </c>
    </row>
    <row r="76" spans="1:3" ht="17.850000000000001" customHeight="1">
      <c r="A76" s="5">
        <v>75</v>
      </c>
      <c r="B76" s="6" t="s">
        <v>64</v>
      </c>
      <c r="C76" s="7" t="s">
        <v>106</v>
      </c>
    </row>
    <row r="77" spans="1:3" ht="18.75" customHeight="1">
      <c r="A77" s="5">
        <v>76</v>
      </c>
      <c r="B77" s="6" t="s">
        <v>65</v>
      </c>
      <c r="C77" s="7" t="s">
        <v>106</v>
      </c>
    </row>
    <row r="78" spans="1:3" ht="17.850000000000001" customHeight="1">
      <c r="A78" s="5">
        <v>77</v>
      </c>
      <c r="B78" s="6" t="s">
        <v>66</v>
      </c>
      <c r="C78" s="7" t="s">
        <v>106</v>
      </c>
    </row>
    <row r="79" spans="1:3" ht="17.850000000000001" customHeight="1">
      <c r="A79" s="5">
        <v>78</v>
      </c>
      <c r="B79" s="6" t="s">
        <v>67</v>
      </c>
      <c r="C79" s="7" t="s">
        <v>107</v>
      </c>
    </row>
    <row r="80" spans="1:3" ht="18" customHeight="1">
      <c r="A80" s="5">
        <v>79</v>
      </c>
      <c r="B80" s="6" t="s">
        <v>68</v>
      </c>
      <c r="C80" s="7" t="s">
        <v>107</v>
      </c>
    </row>
    <row r="81" spans="1:3" ht="18.75" customHeight="1">
      <c r="A81" s="5">
        <v>80</v>
      </c>
      <c r="B81" s="6" t="s">
        <v>69</v>
      </c>
      <c r="C81" s="7" t="s">
        <v>107</v>
      </c>
    </row>
    <row r="82" spans="1:3" ht="17.850000000000001" customHeight="1">
      <c r="A82" s="5">
        <v>81</v>
      </c>
      <c r="B82" s="6" t="s">
        <v>70</v>
      </c>
      <c r="C82" s="7" t="s">
        <v>108</v>
      </c>
    </row>
    <row r="83" spans="1:3" ht="18.600000000000001" customHeight="1">
      <c r="A83" s="5">
        <v>82</v>
      </c>
      <c r="B83" s="6" t="s">
        <v>71</v>
      </c>
      <c r="C83" s="7" t="s">
        <v>108</v>
      </c>
    </row>
    <row r="84" spans="1:3" ht="17.850000000000001" customHeight="1">
      <c r="A84" s="5">
        <v>83</v>
      </c>
      <c r="B84" s="6" t="s">
        <v>72</v>
      </c>
      <c r="C84" s="7" t="s">
        <v>109</v>
      </c>
    </row>
    <row r="85" spans="1:3" ht="18" customHeight="1">
      <c r="A85" s="5">
        <v>84</v>
      </c>
      <c r="B85" s="6" t="s">
        <v>73</v>
      </c>
      <c r="C85" s="7" t="s">
        <v>109</v>
      </c>
    </row>
    <row r="86" spans="1:3" ht="18.75" customHeight="1">
      <c r="A86" s="5">
        <v>85</v>
      </c>
      <c r="B86" s="6" t="s">
        <v>74</v>
      </c>
      <c r="C86" s="7" t="s">
        <v>109</v>
      </c>
    </row>
    <row r="87" spans="1:3" ht="17.850000000000001" customHeight="1">
      <c r="A87" s="5">
        <v>86</v>
      </c>
      <c r="B87" s="6" t="s">
        <v>75</v>
      </c>
      <c r="C87" s="7" t="s">
        <v>110</v>
      </c>
    </row>
    <row r="88" spans="1:3" ht="18.75" customHeight="1">
      <c r="A88" s="5">
        <v>87</v>
      </c>
      <c r="B88" s="6" t="s">
        <v>76</v>
      </c>
      <c r="C88" s="7" t="s">
        <v>110</v>
      </c>
    </row>
    <row r="89" spans="1:3" ht="17.850000000000001" customHeight="1">
      <c r="A89" s="5">
        <v>88</v>
      </c>
      <c r="B89" s="6" t="s">
        <v>77</v>
      </c>
      <c r="C89" s="7" t="s">
        <v>78</v>
      </c>
    </row>
    <row r="90" spans="1:3" ht="18" customHeight="1">
      <c r="A90" s="5">
        <v>89</v>
      </c>
      <c r="B90" s="6" t="s">
        <v>79</v>
      </c>
      <c r="C90" s="7" t="s">
        <v>78</v>
      </c>
    </row>
    <row r="91" spans="1:3" ht="18" customHeight="1">
      <c r="A91" s="5">
        <v>90</v>
      </c>
      <c r="B91" s="6" t="s">
        <v>80</v>
      </c>
      <c r="C91" s="7" t="s">
        <v>78</v>
      </c>
    </row>
    <row r="92" spans="1:3" ht="18" customHeight="1">
      <c r="A92" s="5">
        <v>91</v>
      </c>
      <c r="B92" s="6" t="s">
        <v>81</v>
      </c>
      <c r="C92" s="7" t="s">
        <v>78</v>
      </c>
    </row>
    <row r="93" spans="1:3" ht="18" customHeight="1">
      <c r="A93" s="5">
        <v>92</v>
      </c>
      <c r="B93" s="6" t="s">
        <v>82</v>
      </c>
      <c r="C93" s="7" t="s">
        <v>78</v>
      </c>
    </row>
    <row r="94" spans="1:3" ht="18" customHeight="1">
      <c r="A94" s="5">
        <v>93</v>
      </c>
      <c r="B94" s="6" t="s">
        <v>83</v>
      </c>
      <c r="C94" s="7" t="s">
        <v>78</v>
      </c>
    </row>
    <row r="95" spans="1:3" ht="18" customHeight="1">
      <c r="A95" s="5">
        <v>94</v>
      </c>
      <c r="B95" s="6" t="s">
        <v>84</v>
      </c>
      <c r="C95" s="7" t="s">
        <v>78</v>
      </c>
    </row>
    <row r="96" spans="1:3" ht="18" customHeight="1">
      <c r="A96" s="5">
        <v>95</v>
      </c>
      <c r="B96" s="6" t="s">
        <v>85</v>
      </c>
      <c r="C96" s="7" t="s">
        <v>78</v>
      </c>
    </row>
    <row r="97" spans="1:3" ht="18.75" customHeight="1">
      <c r="A97" s="5">
        <v>96</v>
      </c>
      <c r="B97" s="6" t="s">
        <v>86</v>
      </c>
      <c r="C97" s="7" t="s">
        <v>78</v>
      </c>
    </row>
    <row r="98" spans="1:3" ht="17.850000000000001" customHeight="1">
      <c r="A98" s="5">
        <v>97</v>
      </c>
      <c r="B98" s="6" t="s">
        <v>87</v>
      </c>
      <c r="C98" s="7" t="s">
        <v>88</v>
      </c>
    </row>
    <row r="99" spans="1:3" ht="18.600000000000001" customHeight="1">
      <c r="A99" s="5">
        <v>98</v>
      </c>
      <c r="B99" s="6" t="s">
        <v>89</v>
      </c>
      <c r="C99" s="7" t="s">
        <v>88</v>
      </c>
    </row>
    <row r="100" spans="1:3" ht="22.7" customHeight="1">
      <c r="A100" s="5">
        <v>99</v>
      </c>
      <c r="B100" s="6" t="s">
        <v>90</v>
      </c>
      <c r="C100" s="7" t="s">
        <v>111</v>
      </c>
    </row>
  </sheetData>
  <phoneticPr fontId="3"/>
  <pageMargins left="0.70866141732283472" right="0.70866141732283472" top="0.74803149606299213" bottom="0.74803149606299213" header="0.31496062992125984" footer="0.31496062992125984"/>
  <pageSetup paperSize="9" scale="65" orientation="portrait" blackAndWhite="1" cellComments="asDisplaye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3333FF"/>
  </sheetPr>
  <dimension ref="A1:N22"/>
  <sheetViews>
    <sheetView showGridLines="0" view="pageBreakPreview" zoomScaleNormal="100" zoomScaleSheetLayoutView="100" workbookViewId="0"/>
  </sheetViews>
  <sheetFormatPr defaultRowHeight="12.75"/>
  <cols>
    <col min="1" max="1" width="0.81640625" style="28" customWidth="1"/>
    <col min="2" max="2" width="9.453125" style="28" customWidth="1"/>
    <col min="3" max="3" width="10.54296875" style="28" customWidth="1"/>
    <col min="4" max="4" width="3.81640625" style="28" customWidth="1"/>
    <col min="5" max="7" width="2.54296875" style="28" customWidth="1"/>
    <col min="8" max="8" width="3.81640625" style="28" customWidth="1"/>
    <col min="9" max="10" width="13.08984375" style="28" customWidth="1"/>
    <col min="11" max="11" width="1.6328125" style="28" customWidth="1"/>
    <col min="12" max="12" width="2.26953125" style="29" customWidth="1"/>
    <col min="13" max="16384" width="8.7265625" style="29"/>
  </cols>
  <sheetData>
    <row r="1" spans="1:14" ht="26.25" customHeight="1">
      <c r="A1" s="357" t="s">
        <v>231</v>
      </c>
      <c r="M1" s="825"/>
      <c r="N1" s="825"/>
    </row>
    <row r="2" spans="1:14" ht="26.25" customHeight="1">
      <c r="B2" s="826" t="s">
        <v>232</v>
      </c>
      <c r="C2" s="826"/>
      <c r="D2" s="826"/>
      <c r="E2" s="826"/>
      <c r="F2" s="826"/>
      <c r="G2" s="826"/>
      <c r="H2" s="826"/>
      <c r="I2" s="826"/>
      <c r="J2" s="826"/>
    </row>
    <row r="3" spans="1:14" ht="13.5" customHeight="1">
      <c r="B3" s="827" t="s">
        <v>233</v>
      </c>
      <c r="C3" s="827" t="s">
        <v>234</v>
      </c>
      <c r="D3" s="828" t="s">
        <v>235</v>
      </c>
      <c r="E3" s="829"/>
      <c r="F3" s="829"/>
      <c r="G3" s="830"/>
      <c r="H3" s="827" t="s">
        <v>236</v>
      </c>
      <c r="I3" s="827" t="s">
        <v>237</v>
      </c>
      <c r="J3" s="827" t="s">
        <v>238</v>
      </c>
    </row>
    <row r="4" spans="1:14">
      <c r="B4" s="827"/>
      <c r="C4" s="827"/>
      <c r="D4" s="358" t="s">
        <v>239</v>
      </c>
      <c r="E4" s="358" t="s">
        <v>240</v>
      </c>
      <c r="F4" s="358" t="s">
        <v>241</v>
      </c>
      <c r="G4" s="358" t="s">
        <v>242</v>
      </c>
      <c r="H4" s="827"/>
      <c r="I4" s="827"/>
      <c r="J4" s="827"/>
    </row>
    <row r="5" spans="1:14" ht="22.5" customHeight="1">
      <c r="B5" s="30"/>
      <c r="C5" s="30"/>
      <c r="D5" s="32"/>
      <c r="E5" s="47"/>
      <c r="F5" s="47"/>
      <c r="G5" s="47"/>
      <c r="H5" s="32"/>
      <c r="I5" s="30"/>
      <c r="J5" s="30"/>
    </row>
    <row r="6" spans="1:14" ht="22.5" customHeight="1">
      <c r="B6" s="31"/>
      <c r="C6" s="31"/>
      <c r="D6" s="33"/>
      <c r="E6" s="48"/>
      <c r="F6" s="48"/>
      <c r="G6" s="48"/>
      <c r="H6" s="33"/>
      <c r="I6" s="31"/>
      <c r="J6" s="31"/>
    </row>
    <row r="7" spans="1:14" ht="22.5" customHeight="1">
      <c r="B7" s="30"/>
      <c r="C7" s="30"/>
      <c r="D7" s="32"/>
      <c r="E7" s="47"/>
      <c r="F7" s="47"/>
      <c r="G7" s="47"/>
      <c r="H7" s="32"/>
      <c r="I7" s="30"/>
      <c r="J7" s="30"/>
    </row>
    <row r="8" spans="1:14" ht="22.5" customHeight="1">
      <c r="B8" s="31"/>
      <c r="C8" s="31"/>
      <c r="D8" s="33"/>
      <c r="E8" s="48"/>
      <c r="F8" s="48"/>
      <c r="G8" s="48"/>
      <c r="H8" s="33"/>
      <c r="I8" s="31"/>
      <c r="J8" s="31"/>
    </row>
    <row r="9" spans="1:14" ht="22.5" customHeight="1">
      <c r="B9" s="30"/>
      <c r="C9" s="30"/>
      <c r="D9" s="32"/>
      <c r="E9" s="47"/>
      <c r="F9" s="47"/>
      <c r="G9" s="47"/>
      <c r="H9" s="32"/>
      <c r="I9" s="30"/>
      <c r="J9" s="30"/>
    </row>
    <row r="10" spans="1:14" ht="22.5" customHeight="1">
      <c r="B10" s="31"/>
      <c r="C10" s="31"/>
      <c r="D10" s="33"/>
      <c r="E10" s="48"/>
      <c r="F10" s="48"/>
      <c r="G10" s="48"/>
      <c r="H10" s="33"/>
      <c r="I10" s="31"/>
      <c r="J10" s="31"/>
    </row>
    <row r="11" spans="1:14" ht="22.5" customHeight="1">
      <c r="B11" s="30"/>
      <c r="C11" s="30"/>
      <c r="D11" s="32"/>
      <c r="E11" s="47"/>
      <c r="F11" s="47"/>
      <c r="G11" s="47"/>
      <c r="H11" s="32"/>
      <c r="I11" s="30"/>
      <c r="J11" s="30"/>
    </row>
    <row r="12" spans="1:14" ht="22.5" customHeight="1">
      <c r="B12" s="31"/>
      <c r="C12" s="31"/>
      <c r="D12" s="33"/>
      <c r="E12" s="48"/>
      <c r="F12" s="48"/>
      <c r="G12" s="48"/>
      <c r="H12" s="33"/>
      <c r="I12" s="31"/>
      <c r="J12" s="31"/>
    </row>
    <row r="13" spans="1:14" ht="22.5" customHeight="1">
      <c r="B13" s="30"/>
      <c r="C13" s="30"/>
      <c r="D13" s="32"/>
      <c r="E13" s="47"/>
      <c r="F13" s="47"/>
      <c r="G13" s="47"/>
      <c r="H13" s="32"/>
      <c r="I13" s="30"/>
      <c r="J13" s="30"/>
    </row>
    <row r="14" spans="1:14" ht="22.5" customHeight="1">
      <c r="B14" s="31"/>
      <c r="C14" s="31"/>
      <c r="D14" s="33"/>
      <c r="E14" s="48"/>
      <c r="F14" s="48"/>
      <c r="G14" s="48"/>
      <c r="H14" s="33"/>
      <c r="I14" s="31"/>
      <c r="J14" s="31"/>
    </row>
    <row r="15" spans="1:14" ht="22.5" customHeight="1">
      <c r="B15" s="30"/>
      <c r="C15" s="30"/>
      <c r="D15" s="32"/>
      <c r="E15" s="47"/>
      <c r="F15" s="47"/>
      <c r="G15" s="47"/>
      <c r="H15" s="32"/>
      <c r="I15" s="30"/>
      <c r="J15" s="30"/>
    </row>
    <row r="16" spans="1:14" ht="22.5" customHeight="1">
      <c r="B16" s="31"/>
      <c r="C16" s="31"/>
      <c r="D16" s="33"/>
      <c r="E16" s="48"/>
      <c r="F16" s="48"/>
      <c r="G16" s="48"/>
      <c r="H16" s="33"/>
      <c r="I16" s="31"/>
      <c r="J16" s="31"/>
    </row>
    <row r="17" spans="2:10" ht="22.5" customHeight="1">
      <c r="B17" s="30"/>
      <c r="C17" s="30"/>
      <c r="D17" s="32"/>
      <c r="E17" s="47"/>
      <c r="F17" s="47"/>
      <c r="G17" s="47"/>
      <c r="H17" s="32"/>
      <c r="I17" s="30"/>
      <c r="J17" s="30"/>
    </row>
    <row r="18" spans="2:10" ht="22.5" customHeight="1">
      <c r="B18" s="31"/>
      <c r="C18" s="31"/>
      <c r="D18" s="33"/>
      <c r="E18" s="48"/>
      <c r="F18" s="48"/>
      <c r="G18" s="48"/>
      <c r="H18" s="33"/>
      <c r="I18" s="31"/>
      <c r="J18" s="31"/>
    </row>
    <row r="19" spans="2:10" ht="22.5" customHeight="1">
      <c r="B19" s="30"/>
      <c r="C19" s="30"/>
      <c r="D19" s="32"/>
      <c r="E19" s="47"/>
      <c r="F19" s="47"/>
      <c r="G19" s="47"/>
      <c r="H19" s="32"/>
      <c r="I19" s="30"/>
      <c r="J19" s="30"/>
    </row>
    <row r="20" spans="2:10" ht="22.5" customHeight="1">
      <c r="B20" s="31"/>
      <c r="C20" s="31"/>
      <c r="D20" s="33"/>
      <c r="E20" s="48"/>
      <c r="F20" s="48"/>
      <c r="G20" s="48"/>
      <c r="H20" s="33"/>
      <c r="I20" s="31"/>
      <c r="J20" s="31"/>
    </row>
    <row r="21" spans="2:10" ht="20.25" customHeight="1">
      <c r="B21" s="359" t="s">
        <v>310</v>
      </c>
    </row>
    <row r="22" spans="2:10" ht="87" customHeight="1">
      <c r="B22" s="824" t="s">
        <v>311</v>
      </c>
      <c r="C22" s="824"/>
      <c r="D22" s="824"/>
      <c r="E22" s="824"/>
      <c r="F22" s="824"/>
      <c r="G22" s="824"/>
      <c r="H22" s="824"/>
      <c r="I22" s="824"/>
      <c r="J22" s="824"/>
    </row>
  </sheetData>
  <sheetProtection sheet="1" objects="1" scenarios="1" formatCells="0" formatColumns="0" formatRows="0" insertColumn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3"/>
  <dataValidations count="6">
    <dataValidation imeMode="hiragana" allowBlank="1" showInputMessage="1" showErrorMessage="1" sqref="I5:J20"/>
    <dataValidation imeMode="halfAlpha" allowBlank="1" showInputMessage="1" showErrorMessage="1" prompt="数字は２桁半角で入力してください。" sqref="E5:G20"/>
    <dataValidation imeMode="hiragana" allowBlank="1" showInputMessage="1" showErrorMessage="1" promptTitle="全角にて入力" prompt="姓と名の間も半角で１マス空けてください。" sqref="C5:C20"/>
    <dataValidation imeMode="halfKatakana" allowBlank="1" showInputMessage="1" showErrorMessage="1" promptTitle="半角カナにて入力" prompt="姓と名の間も半角で１マス空けてください。" sqref="B5:B20"/>
    <dataValidation type="list" allowBlank="1" showInputMessage="1" showErrorMessage="1" sqref="D5:D20">
      <formula1>"T,S,H"</formula1>
    </dataValidation>
    <dataValidation type="list" allowBlank="1" showInputMessage="1" showErrorMessage="1" sqref="H5:H20">
      <formula1>"M,F"</formula1>
    </dataValidation>
  </dataValidations>
  <pageMargins left="0.74803149606299213" right="0.51181102362204722" top="0.59055118110236227" bottom="0.55118110236220474" header="0.51181102362204722" footer="0.51181102362204722"/>
  <pageSetup paperSize="9" scale="94" orientation="portrait" blackAndWhite="1"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3333FF"/>
  </sheetPr>
  <dimension ref="A1:M160"/>
  <sheetViews>
    <sheetView view="pageBreakPreview" zoomScaleNormal="85" zoomScaleSheetLayoutView="100" workbookViewId="0"/>
  </sheetViews>
  <sheetFormatPr defaultRowHeight="13.5"/>
  <cols>
    <col min="1" max="1" width="12.7265625" style="362" customWidth="1"/>
    <col min="2" max="6" width="10.453125" style="362" customWidth="1"/>
    <col min="7" max="7" width="6.36328125" style="412" customWidth="1"/>
    <col min="8" max="8" width="10.453125" style="362" customWidth="1"/>
    <col min="9" max="9" width="10.90625" style="362" customWidth="1"/>
    <col min="10" max="10" width="11.36328125" style="362" bestFit="1" customWidth="1"/>
    <col min="11" max="16384" width="8.7265625" style="362"/>
  </cols>
  <sheetData>
    <row r="1" spans="1:13" ht="18.75" customHeight="1">
      <c r="A1" s="36" t="s">
        <v>425</v>
      </c>
      <c r="B1" s="270"/>
      <c r="C1" s="270"/>
      <c r="D1" s="270"/>
      <c r="E1" s="270"/>
      <c r="F1" s="270"/>
      <c r="G1" s="360"/>
      <c r="H1" s="270"/>
      <c r="I1" s="232"/>
      <c r="J1" s="270"/>
      <c r="K1" s="361"/>
      <c r="L1" s="361"/>
      <c r="M1" s="361"/>
    </row>
    <row r="2" spans="1:13" ht="22.5" customHeight="1">
      <c r="A2" s="843" t="s">
        <v>192</v>
      </c>
      <c r="B2" s="844"/>
      <c r="C2" s="844"/>
      <c r="D2" s="844"/>
      <c r="E2" s="844"/>
      <c r="F2" s="844"/>
      <c r="G2" s="844"/>
      <c r="H2" s="844"/>
      <c r="I2" s="844"/>
      <c r="J2" s="270"/>
      <c r="K2" s="361"/>
      <c r="L2" s="361"/>
      <c r="M2" s="361"/>
    </row>
    <row r="3" spans="1:13" ht="9.75" customHeight="1">
      <c r="A3" s="363"/>
      <c r="B3" s="364"/>
      <c r="C3" s="364"/>
      <c r="D3" s="364"/>
      <c r="E3" s="364"/>
      <c r="F3" s="364"/>
      <c r="G3" s="364"/>
      <c r="H3" s="364"/>
      <c r="I3" s="364"/>
      <c r="J3" s="270"/>
      <c r="K3" s="361"/>
      <c r="L3" s="361"/>
      <c r="M3" s="361"/>
    </row>
    <row r="4" spans="1:13" ht="18" customHeight="1">
      <c r="A4" s="365" t="s">
        <v>404</v>
      </c>
      <c r="B4" s="847"/>
      <c r="C4" s="847"/>
      <c r="D4" s="847"/>
      <c r="E4" s="847"/>
      <c r="F4" s="848"/>
      <c r="G4" s="364"/>
      <c r="H4" s="364"/>
      <c r="I4" s="364"/>
      <c r="J4" s="270"/>
      <c r="K4" s="361"/>
      <c r="L4" s="361"/>
      <c r="M4" s="361"/>
    </row>
    <row r="5" spans="1:13" ht="9.75" customHeight="1" thickBot="1">
      <c r="A5" s="363"/>
      <c r="B5" s="364"/>
      <c r="C5" s="364"/>
      <c r="D5" s="364"/>
      <c r="E5" s="364"/>
      <c r="F5" s="364"/>
      <c r="G5" s="364"/>
      <c r="H5" s="364"/>
      <c r="I5" s="364"/>
      <c r="J5" s="270"/>
      <c r="K5" s="361"/>
      <c r="L5" s="361"/>
      <c r="M5" s="361"/>
    </row>
    <row r="6" spans="1:13" ht="18" customHeight="1">
      <c r="A6" s="366" t="s">
        <v>198</v>
      </c>
      <c r="B6" s="838" t="s">
        <v>197</v>
      </c>
      <c r="C6" s="839"/>
      <c r="D6" s="840" t="s">
        <v>319</v>
      </c>
      <c r="E6" s="839"/>
      <c r="F6" s="839"/>
      <c r="G6" s="841" t="s">
        <v>164</v>
      </c>
      <c r="H6" s="842" t="s">
        <v>318</v>
      </c>
      <c r="I6" s="845" t="s">
        <v>165</v>
      </c>
      <c r="J6" s="270"/>
      <c r="K6" s="361"/>
      <c r="L6" s="361"/>
      <c r="M6" s="361"/>
    </row>
    <row r="7" spans="1:13" ht="18" customHeight="1">
      <c r="A7" s="367" t="s">
        <v>199</v>
      </c>
      <c r="B7" s="368" t="s">
        <v>5</v>
      </c>
      <c r="C7" s="369" t="s">
        <v>200</v>
      </c>
      <c r="D7" s="370" t="s">
        <v>5</v>
      </c>
      <c r="E7" s="371" t="s">
        <v>200</v>
      </c>
      <c r="F7" s="369" t="s">
        <v>201</v>
      </c>
      <c r="G7" s="712"/>
      <c r="H7" s="777"/>
      <c r="I7" s="846"/>
      <c r="J7" s="270"/>
      <c r="K7" s="361"/>
      <c r="L7" s="361"/>
      <c r="M7" s="361"/>
    </row>
    <row r="8" spans="1:13" ht="13.5" customHeight="1">
      <c r="A8" s="372" t="s">
        <v>401</v>
      </c>
      <c r="B8" s="79"/>
      <c r="C8" s="373" t="s">
        <v>402</v>
      </c>
      <c r="D8" s="57"/>
      <c r="E8" s="373" t="str">
        <f>C8</f>
        <v>実施設計費</v>
      </c>
      <c r="F8" s="58"/>
      <c r="G8" s="833" t="s">
        <v>741</v>
      </c>
      <c r="H8" s="831"/>
      <c r="I8" s="61"/>
      <c r="J8" s="270"/>
    </row>
    <row r="9" spans="1:13" ht="13.5" customHeight="1">
      <c r="A9" s="374"/>
      <c r="B9" s="80"/>
      <c r="C9" s="375" t="s">
        <v>189</v>
      </c>
      <c r="D9" s="59"/>
      <c r="E9" s="375" t="str">
        <f t="shared" ref="E9" si="0">C9</f>
        <v>その他</v>
      </c>
      <c r="F9" s="60"/>
      <c r="G9" s="834"/>
      <c r="H9" s="832"/>
      <c r="I9" s="62"/>
      <c r="J9" s="270"/>
    </row>
    <row r="10" spans="1:13" ht="13.5" customHeight="1">
      <c r="A10" s="374"/>
      <c r="B10" s="376"/>
      <c r="C10" s="377"/>
      <c r="D10" s="378"/>
      <c r="E10" s="379" t="str">
        <f t="shared" ref="E10" si="1">IF(C10&lt;&gt;0,C10,"")</f>
        <v/>
      </c>
      <c r="F10" s="380"/>
      <c r="G10" s="834"/>
      <c r="H10" s="832"/>
      <c r="I10" s="63"/>
      <c r="J10" s="270"/>
    </row>
    <row r="11" spans="1:13" ht="13.5" customHeight="1">
      <c r="A11" s="381" t="s">
        <v>6</v>
      </c>
      <c r="B11" s="382">
        <f>SUM(B8:B10)</f>
        <v>0</v>
      </c>
      <c r="C11" s="383"/>
      <c r="D11" s="384">
        <f>SUM(D8:D10)</f>
        <v>0</v>
      </c>
      <c r="E11" s="383"/>
      <c r="F11" s="385"/>
      <c r="G11" s="834"/>
      <c r="H11" s="386">
        <f>ROUNDDOWN(D11*(2/3),0)</f>
        <v>0</v>
      </c>
      <c r="I11" s="44"/>
      <c r="J11" s="387"/>
    </row>
    <row r="12" spans="1:13" ht="13.5" customHeight="1">
      <c r="A12" s="372" t="s">
        <v>7</v>
      </c>
      <c r="B12" s="79"/>
      <c r="C12" s="373" t="s">
        <v>503</v>
      </c>
      <c r="D12" s="57"/>
      <c r="E12" s="373" t="str">
        <f>C12</f>
        <v>太陽光発電設備</v>
      </c>
      <c r="F12" s="58"/>
      <c r="G12" s="834"/>
      <c r="H12" s="831"/>
      <c r="I12" s="61"/>
      <c r="J12" s="270"/>
    </row>
    <row r="13" spans="1:13" ht="13.5" customHeight="1">
      <c r="A13" s="374"/>
      <c r="B13" s="80"/>
      <c r="C13" s="375" t="s">
        <v>505</v>
      </c>
      <c r="D13" s="59"/>
      <c r="E13" s="375" t="str">
        <f t="shared" ref="E13:E24" si="2">C13</f>
        <v>風力発電設備</v>
      </c>
      <c r="F13" s="60"/>
      <c r="G13" s="834"/>
      <c r="H13" s="832"/>
      <c r="I13" s="62"/>
      <c r="J13" s="270"/>
    </row>
    <row r="14" spans="1:13" ht="13.5" customHeight="1">
      <c r="A14" s="374"/>
      <c r="B14" s="80"/>
      <c r="C14" s="375" t="s">
        <v>507</v>
      </c>
      <c r="D14" s="59"/>
      <c r="E14" s="375" t="str">
        <f t="shared" si="2"/>
        <v>バイオマス発電設備</v>
      </c>
      <c r="F14" s="60"/>
      <c r="G14" s="834"/>
      <c r="H14" s="832"/>
      <c r="I14" s="62"/>
      <c r="J14" s="270"/>
    </row>
    <row r="15" spans="1:13" ht="13.5" customHeight="1">
      <c r="A15" s="374"/>
      <c r="B15" s="80"/>
      <c r="C15" s="388" t="s">
        <v>508</v>
      </c>
      <c r="D15" s="59"/>
      <c r="E15" s="375" t="str">
        <f t="shared" si="2"/>
        <v>水力発電設備</v>
      </c>
      <c r="F15" s="60"/>
      <c r="G15" s="834"/>
      <c r="H15" s="832"/>
      <c r="I15" s="62"/>
      <c r="J15" s="270"/>
    </row>
    <row r="16" spans="1:13" ht="13.5" customHeight="1">
      <c r="A16" s="389"/>
      <c r="B16" s="80"/>
      <c r="C16" s="388" t="s">
        <v>509</v>
      </c>
      <c r="D16" s="59"/>
      <c r="E16" s="375" t="str">
        <f t="shared" si="2"/>
        <v>地熱発電設備</v>
      </c>
      <c r="F16" s="60"/>
      <c r="G16" s="834"/>
      <c r="H16" s="832"/>
      <c r="I16" s="62"/>
      <c r="J16" s="270"/>
    </row>
    <row r="17" spans="1:10" ht="13.5" customHeight="1">
      <c r="A17" s="374"/>
      <c r="B17" s="80"/>
      <c r="C17" s="388" t="s">
        <v>510</v>
      </c>
      <c r="D17" s="59"/>
      <c r="E17" s="375" t="str">
        <f t="shared" si="2"/>
        <v>受変電設備</v>
      </c>
      <c r="F17" s="60"/>
      <c r="G17" s="834"/>
      <c r="H17" s="832"/>
      <c r="I17" s="62"/>
      <c r="J17" s="270"/>
    </row>
    <row r="18" spans="1:10" ht="13.5" customHeight="1">
      <c r="A18" s="374"/>
      <c r="B18" s="80"/>
      <c r="C18" s="388" t="s">
        <v>406</v>
      </c>
      <c r="D18" s="59"/>
      <c r="E18" s="375" t="str">
        <f t="shared" si="2"/>
        <v>蓄電システム</v>
      </c>
      <c r="F18" s="60"/>
      <c r="G18" s="834"/>
      <c r="H18" s="832"/>
      <c r="I18" s="62"/>
      <c r="J18" s="270"/>
    </row>
    <row r="19" spans="1:10" ht="13.5" customHeight="1">
      <c r="A19" s="374"/>
      <c r="B19" s="80"/>
      <c r="C19" s="388" t="s">
        <v>746</v>
      </c>
      <c r="D19" s="59"/>
      <c r="E19" s="375" t="str">
        <f t="shared" si="2"/>
        <v>需給調整用発電設備</v>
      </c>
      <c r="F19" s="60"/>
      <c r="G19" s="834"/>
      <c r="H19" s="832"/>
      <c r="I19" s="62"/>
      <c r="J19" s="270"/>
    </row>
    <row r="20" spans="1:10" ht="13.5" customHeight="1">
      <c r="A20" s="374"/>
      <c r="B20" s="80"/>
      <c r="C20" s="388" t="s">
        <v>408</v>
      </c>
      <c r="D20" s="59"/>
      <c r="E20" s="375" t="str">
        <f t="shared" si="2"/>
        <v>燃料タンク等</v>
      </c>
      <c r="F20" s="60"/>
      <c r="G20" s="834"/>
      <c r="H20" s="832"/>
      <c r="I20" s="62"/>
      <c r="J20" s="270"/>
    </row>
    <row r="21" spans="1:10" ht="13.5" customHeight="1">
      <c r="A21" s="374"/>
      <c r="B21" s="81"/>
      <c r="C21" s="390" t="s">
        <v>409</v>
      </c>
      <c r="D21" s="64"/>
      <c r="E21" s="375" t="str">
        <f t="shared" si="2"/>
        <v>ＥＭＳ機器</v>
      </c>
      <c r="F21" s="65"/>
      <c r="G21" s="834"/>
      <c r="H21" s="391"/>
      <c r="I21" s="66"/>
      <c r="J21" s="270"/>
    </row>
    <row r="22" spans="1:10" ht="13.5" customHeight="1">
      <c r="A22" s="374"/>
      <c r="B22" s="81"/>
      <c r="C22" s="390" t="s">
        <v>434</v>
      </c>
      <c r="D22" s="64"/>
      <c r="E22" s="375" t="str">
        <f t="shared" si="2"/>
        <v>事故検知設備</v>
      </c>
      <c r="F22" s="65"/>
      <c r="G22" s="834"/>
      <c r="H22" s="391"/>
      <c r="I22" s="66"/>
      <c r="J22" s="270"/>
    </row>
    <row r="23" spans="1:10" ht="13.5" customHeight="1">
      <c r="A23" s="374"/>
      <c r="B23" s="81"/>
      <c r="C23" s="390" t="s">
        <v>435</v>
      </c>
      <c r="D23" s="64"/>
      <c r="E23" s="375" t="str">
        <f t="shared" si="2"/>
        <v>遮断設備</v>
      </c>
      <c r="F23" s="65"/>
      <c r="G23" s="834"/>
      <c r="H23" s="391"/>
      <c r="I23" s="66"/>
      <c r="J23" s="270"/>
    </row>
    <row r="24" spans="1:10" ht="13.5" customHeight="1">
      <c r="A24" s="374"/>
      <c r="B24" s="81"/>
      <c r="C24" s="390" t="s">
        <v>403</v>
      </c>
      <c r="D24" s="64"/>
      <c r="E24" s="375" t="str">
        <f t="shared" si="2"/>
        <v>その他</v>
      </c>
      <c r="F24" s="65"/>
      <c r="G24" s="834"/>
      <c r="H24" s="391"/>
      <c r="I24" s="66"/>
      <c r="J24" s="270"/>
    </row>
    <row r="25" spans="1:10" ht="13.5" customHeight="1">
      <c r="A25" s="374"/>
      <c r="B25" s="376"/>
      <c r="C25" s="377"/>
      <c r="D25" s="378"/>
      <c r="E25" s="379"/>
      <c r="F25" s="380"/>
      <c r="G25" s="834"/>
      <c r="H25" s="391"/>
      <c r="I25" s="63"/>
      <c r="J25" s="270"/>
    </row>
    <row r="26" spans="1:10" ht="13.5" customHeight="1">
      <c r="A26" s="381" t="s">
        <v>6</v>
      </c>
      <c r="B26" s="382">
        <f>SUM(B12:B25)</f>
        <v>0</v>
      </c>
      <c r="C26" s="383"/>
      <c r="D26" s="384">
        <f>SUM(D12:D25)</f>
        <v>0</v>
      </c>
      <c r="E26" s="383"/>
      <c r="F26" s="385"/>
      <c r="G26" s="834"/>
      <c r="H26" s="386">
        <f>ROUNDDOWN(D26*(2/3),0)</f>
        <v>0</v>
      </c>
      <c r="I26" s="44"/>
      <c r="J26" s="270"/>
    </row>
    <row r="27" spans="1:10" ht="13.5" customHeight="1">
      <c r="A27" s="372" t="s">
        <v>8</v>
      </c>
      <c r="B27" s="79"/>
      <c r="C27" s="373" t="s">
        <v>384</v>
      </c>
      <c r="D27" s="57"/>
      <c r="E27" s="373" t="str">
        <f>C27</f>
        <v>基礎工事</v>
      </c>
      <c r="F27" s="58"/>
      <c r="G27" s="834"/>
      <c r="H27" s="836"/>
      <c r="I27" s="61"/>
      <c r="J27" s="270"/>
    </row>
    <row r="28" spans="1:10" ht="13.5" customHeight="1">
      <c r="A28" s="392"/>
      <c r="B28" s="80"/>
      <c r="C28" s="375" t="s">
        <v>385</v>
      </c>
      <c r="D28" s="59"/>
      <c r="E28" s="375" t="str">
        <f t="shared" ref="E28:E34" si="3">C28</f>
        <v>据付工事</v>
      </c>
      <c r="F28" s="60"/>
      <c r="G28" s="834"/>
      <c r="H28" s="837"/>
      <c r="I28" s="62"/>
      <c r="J28" s="270"/>
    </row>
    <row r="29" spans="1:10" ht="13.5" customHeight="1">
      <c r="A29" s="392"/>
      <c r="B29" s="80"/>
      <c r="C29" s="375" t="s">
        <v>386</v>
      </c>
      <c r="D29" s="59"/>
      <c r="E29" s="375" t="str">
        <f t="shared" si="3"/>
        <v>電気工事</v>
      </c>
      <c r="F29" s="60"/>
      <c r="G29" s="834"/>
      <c r="H29" s="837"/>
      <c r="I29" s="62"/>
      <c r="J29" s="270"/>
    </row>
    <row r="30" spans="1:10" ht="13.5" customHeight="1">
      <c r="A30" s="392"/>
      <c r="B30" s="80"/>
      <c r="C30" s="375" t="s">
        <v>432</v>
      </c>
      <c r="D30" s="59"/>
      <c r="E30" s="375" t="str">
        <f t="shared" si="3"/>
        <v>土木工事</v>
      </c>
      <c r="F30" s="60"/>
      <c r="G30" s="834"/>
      <c r="H30" s="837"/>
      <c r="I30" s="62"/>
      <c r="J30" s="270"/>
    </row>
    <row r="31" spans="1:10" ht="13.5" customHeight="1">
      <c r="A31" s="392"/>
      <c r="B31" s="80"/>
      <c r="C31" s="375" t="s">
        <v>387</v>
      </c>
      <c r="D31" s="59"/>
      <c r="E31" s="375" t="str">
        <f t="shared" si="3"/>
        <v>附帯工事</v>
      </c>
      <c r="F31" s="60"/>
      <c r="G31" s="834"/>
      <c r="H31" s="837"/>
      <c r="I31" s="62"/>
      <c r="J31" s="270"/>
    </row>
    <row r="32" spans="1:10" ht="13.5" customHeight="1">
      <c r="A32" s="392"/>
      <c r="B32" s="80"/>
      <c r="C32" s="375" t="s">
        <v>388</v>
      </c>
      <c r="D32" s="59"/>
      <c r="E32" s="375" t="str">
        <f t="shared" si="3"/>
        <v>試運転調整</v>
      </c>
      <c r="F32" s="60"/>
      <c r="G32" s="834"/>
      <c r="H32" s="837"/>
      <c r="I32" s="62"/>
      <c r="J32" s="270"/>
    </row>
    <row r="33" spans="1:13" ht="13.5" customHeight="1">
      <c r="A33" s="392"/>
      <c r="B33" s="80"/>
      <c r="C33" s="375" t="s">
        <v>389</v>
      </c>
      <c r="D33" s="59"/>
      <c r="E33" s="375" t="str">
        <f t="shared" si="3"/>
        <v>諸経費</v>
      </c>
      <c r="F33" s="60"/>
      <c r="G33" s="834"/>
      <c r="H33" s="837"/>
      <c r="I33" s="62"/>
      <c r="J33" s="270"/>
    </row>
    <row r="34" spans="1:13" ht="13.5" customHeight="1">
      <c r="A34" s="392"/>
      <c r="B34" s="80"/>
      <c r="C34" s="375" t="s">
        <v>189</v>
      </c>
      <c r="D34" s="59"/>
      <c r="E34" s="375" t="str">
        <f t="shared" si="3"/>
        <v>その他</v>
      </c>
      <c r="F34" s="60"/>
      <c r="G34" s="834"/>
      <c r="H34" s="837"/>
      <c r="I34" s="62"/>
      <c r="J34" s="270"/>
    </row>
    <row r="35" spans="1:13" ht="13.5" customHeight="1">
      <c r="A35" s="374"/>
      <c r="B35" s="376"/>
      <c r="C35" s="379"/>
      <c r="D35" s="378"/>
      <c r="E35" s="379" t="str">
        <f>IF(C35&lt;&gt;0,C35,"")</f>
        <v/>
      </c>
      <c r="F35" s="380"/>
      <c r="G35" s="834"/>
      <c r="H35" s="837"/>
      <c r="I35" s="63"/>
      <c r="J35" s="270"/>
    </row>
    <row r="36" spans="1:13" ht="13.5" customHeight="1" thickBot="1">
      <c r="A36" s="393" t="s">
        <v>6</v>
      </c>
      <c r="B36" s="394">
        <f>SUM(B27:B35)</f>
        <v>0</v>
      </c>
      <c r="C36" s="395"/>
      <c r="D36" s="396">
        <f>SUM(D27:D35)</f>
        <v>0</v>
      </c>
      <c r="E36" s="397"/>
      <c r="F36" s="398"/>
      <c r="G36" s="835"/>
      <c r="H36" s="386">
        <f>ROUNDDOWN(D36*(2/3),0)</f>
        <v>0</v>
      </c>
      <c r="I36" s="34"/>
      <c r="J36" s="270"/>
    </row>
    <row r="37" spans="1:13" ht="18" customHeight="1" thickTop="1" thickBot="1">
      <c r="A37" s="399" t="s">
        <v>9</v>
      </c>
      <c r="B37" s="400">
        <f>SUM(B36,B26,B11)</f>
        <v>0</v>
      </c>
      <c r="C37" s="401"/>
      <c r="D37" s="402">
        <f>SUM(D11,D26,D36)</f>
        <v>0</v>
      </c>
      <c r="E37" s="401"/>
      <c r="F37" s="401"/>
      <c r="G37" s="401"/>
      <c r="H37" s="402">
        <f>SUM(H11,H26,H36)</f>
        <v>0</v>
      </c>
      <c r="I37" s="35"/>
      <c r="J37" s="270"/>
    </row>
    <row r="38" spans="1:13" ht="18" customHeight="1" thickTop="1" thickBot="1">
      <c r="A38" s="392" t="s">
        <v>10</v>
      </c>
      <c r="B38" s="413"/>
      <c r="C38" s="403"/>
      <c r="D38" s="403"/>
      <c r="E38" s="404"/>
      <c r="F38" s="404"/>
      <c r="G38" s="404"/>
      <c r="H38" s="405"/>
      <c r="I38" s="405"/>
      <c r="J38" s="270"/>
    </row>
    <row r="39" spans="1:13" ht="18" customHeight="1" thickBot="1">
      <c r="A39" s="406" t="s">
        <v>11</v>
      </c>
      <c r="B39" s="407">
        <f>SUM(B37:B38)</f>
        <v>0</v>
      </c>
      <c r="C39" s="408"/>
      <c r="D39" s="409">
        <f>D37</f>
        <v>0</v>
      </c>
      <c r="E39" s="408"/>
      <c r="F39" s="408"/>
      <c r="G39" s="408"/>
      <c r="H39" s="410">
        <f>H37</f>
        <v>0</v>
      </c>
      <c r="I39" s="39"/>
      <c r="J39" s="270"/>
    </row>
    <row r="40" spans="1:13" ht="19.5" customHeight="1">
      <c r="A40" s="411"/>
    </row>
    <row r="41" spans="1:13" ht="18.75" customHeight="1">
      <c r="A41" s="36" t="s">
        <v>425</v>
      </c>
      <c r="B41" s="270"/>
      <c r="C41" s="270"/>
      <c r="D41" s="270"/>
      <c r="E41" s="270"/>
      <c r="F41" s="270"/>
      <c r="G41" s="360"/>
      <c r="H41" s="270"/>
      <c r="I41" s="232"/>
      <c r="J41" s="270"/>
      <c r="K41" s="361"/>
      <c r="L41" s="361"/>
      <c r="M41" s="361"/>
    </row>
    <row r="42" spans="1:13" ht="22.5" customHeight="1">
      <c r="A42" s="843" t="s">
        <v>192</v>
      </c>
      <c r="B42" s="844"/>
      <c r="C42" s="844"/>
      <c r="D42" s="844"/>
      <c r="E42" s="844"/>
      <c r="F42" s="844"/>
      <c r="G42" s="844"/>
      <c r="H42" s="844"/>
      <c r="I42" s="844"/>
      <c r="J42" s="270"/>
      <c r="K42" s="361"/>
      <c r="L42" s="361"/>
      <c r="M42" s="361"/>
    </row>
    <row r="43" spans="1:13" ht="9.75" customHeight="1">
      <c r="A43" s="363"/>
      <c r="B43" s="364"/>
      <c r="C43" s="364"/>
      <c r="D43" s="364"/>
      <c r="E43" s="364"/>
      <c r="F43" s="364"/>
      <c r="G43" s="364"/>
      <c r="H43" s="364"/>
      <c r="I43" s="364"/>
      <c r="J43" s="270"/>
      <c r="K43" s="361"/>
      <c r="L43" s="361"/>
      <c r="M43" s="361"/>
    </row>
    <row r="44" spans="1:13" ht="18" customHeight="1">
      <c r="A44" s="365" t="s">
        <v>404</v>
      </c>
      <c r="B44" s="847"/>
      <c r="C44" s="847"/>
      <c r="D44" s="847"/>
      <c r="E44" s="847"/>
      <c r="F44" s="848"/>
      <c r="G44" s="364"/>
      <c r="H44" s="364"/>
      <c r="I44" s="364"/>
      <c r="J44" s="270"/>
      <c r="K44" s="361"/>
      <c r="L44" s="361"/>
      <c r="M44" s="361"/>
    </row>
    <row r="45" spans="1:13" ht="9.75" customHeight="1" thickBot="1">
      <c r="A45" s="363"/>
      <c r="B45" s="364"/>
      <c r="C45" s="364"/>
      <c r="D45" s="364"/>
      <c r="E45" s="364"/>
      <c r="F45" s="364"/>
      <c r="G45" s="364"/>
      <c r="H45" s="364"/>
      <c r="I45" s="364"/>
      <c r="J45" s="270"/>
      <c r="K45" s="361"/>
      <c r="L45" s="361"/>
      <c r="M45" s="361"/>
    </row>
    <row r="46" spans="1:13" ht="18" customHeight="1">
      <c r="A46" s="366" t="s">
        <v>198</v>
      </c>
      <c r="B46" s="838" t="s">
        <v>197</v>
      </c>
      <c r="C46" s="839"/>
      <c r="D46" s="840" t="s">
        <v>319</v>
      </c>
      <c r="E46" s="839"/>
      <c r="F46" s="839"/>
      <c r="G46" s="841" t="s">
        <v>164</v>
      </c>
      <c r="H46" s="842" t="s">
        <v>318</v>
      </c>
      <c r="I46" s="845" t="s">
        <v>165</v>
      </c>
      <c r="J46" s="270"/>
      <c r="K46" s="361"/>
      <c r="L46" s="361"/>
      <c r="M46" s="361"/>
    </row>
    <row r="47" spans="1:13" ht="18" customHeight="1">
      <c r="A47" s="367" t="s">
        <v>199</v>
      </c>
      <c r="B47" s="368" t="s">
        <v>5</v>
      </c>
      <c r="C47" s="369" t="s">
        <v>200</v>
      </c>
      <c r="D47" s="370" t="s">
        <v>5</v>
      </c>
      <c r="E47" s="371" t="s">
        <v>200</v>
      </c>
      <c r="F47" s="369" t="s">
        <v>201</v>
      </c>
      <c r="G47" s="712"/>
      <c r="H47" s="777"/>
      <c r="I47" s="846"/>
      <c r="J47" s="270"/>
      <c r="K47" s="361"/>
      <c r="L47" s="361"/>
      <c r="M47" s="361"/>
    </row>
    <row r="48" spans="1:13" ht="13.5" customHeight="1">
      <c r="A48" s="372" t="s">
        <v>401</v>
      </c>
      <c r="B48" s="79"/>
      <c r="C48" s="373" t="s">
        <v>402</v>
      </c>
      <c r="D48" s="57"/>
      <c r="E48" s="373" t="str">
        <f>C48</f>
        <v>実施設計費</v>
      </c>
      <c r="F48" s="58"/>
      <c r="G48" s="833" t="s">
        <v>741</v>
      </c>
      <c r="H48" s="831"/>
      <c r="I48" s="61"/>
      <c r="J48" s="270"/>
    </row>
    <row r="49" spans="1:10" ht="13.5" customHeight="1">
      <c r="A49" s="374"/>
      <c r="B49" s="80"/>
      <c r="C49" s="375" t="s">
        <v>189</v>
      </c>
      <c r="D49" s="59"/>
      <c r="E49" s="375" t="str">
        <f t="shared" ref="E49" si="4">C49</f>
        <v>その他</v>
      </c>
      <c r="F49" s="60"/>
      <c r="G49" s="834"/>
      <c r="H49" s="832"/>
      <c r="I49" s="62"/>
      <c r="J49" s="270"/>
    </row>
    <row r="50" spans="1:10" ht="13.5" customHeight="1">
      <c r="A50" s="374"/>
      <c r="B50" s="376"/>
      <c r="C50" s="377"/>
      <c r="D50" s="378"/>
      <c r="E50" s="379" t="str">
        <f t="shared" ref="E50" si="5">IF(C50&lt;&gt;0,C50,"")</f>
        <v/>
      </c>
      <c r="F50" s="380"/>
      <c r="G50" s="834"/>
      <c r="H50" s="832"/>
      <c r="I50" s="63"/>
      <c r="J50" s="270"/>
    </row>
    <row r="51" spans="1:10" ht="13.5" customHeight="1">
      <c r="A51" s="381" t="s">
        <v>6</v>
      </c>
      <c r="B51" s="382">
        <f>SUM(B48:B50)</f>
        <v>0</v>
      </c>
      <c r="C51" s="383"/>
      <c r="D51" s="384">
        <f>SUM(D48:D50)</f>
        <v>0</v>
      </c>
      <c r="E51" s="383"/>
      <c r="F51" s="385"/>
      <c r="G51" s="834"/>
      <c r="H51" s="386">
        <f>ROUNDDOWN(D51*(2/3),0)</f>
        <v>0</v>
      </c>
      <c r="I51" s="44"/>
      <c r="J51" s="387"/>
    </row>
    <row r="52" spans="1:10" ht="13.5" customHeight="1">
      <c r="A52" s="372" t="s">
        <v>7</v>
      </c>
      <c r="B52" s="79"/>
      <c r="C52" s="373" t="s">
        <v>503</v>
      </c>
      <c r="D52" s="57"/>
      <c r="E52" s="373" t="str">
        <f>C52</f>
        <v>太陽光発電設備</v>
      </c>
      <c r="F52" s="58"/>
      <c r="G52" s="834"/>
      <c r="H52" s="831"/>
      <c r="I52" s="61"/>
      <c r="J52" s="270"/>
    </row>
    <row r="53" spans="1:10" ht="13.5" customHeight="1">
      <c r="A53" s="374"/>
      <c r="B53" s="80"/>
      <c r="C53" s="375" t="s">
        <v>505</v>
      </c>
      <c r="D53" s="59"/>
      <c r="E53" s="375" t="str">
        <f t="shared" ref="E53:E64" si="6">C53</f>
        <v>風力発電設備</v>
      </c>
      <c r="F53" s="60"/>
      <c r="G53" s="834"/>
      <c r="H53" s="832"/>
      <c r="I53" s="62"/>
      <c r="J53" s="270"/>
    </row>
    <row r="54" spans="1:10" ht="13.5" customHeight="1">
      <c r="A54" s="374"/>
      <c r="B54" s="80"/>
      <c r="C54" s="375" t="s">
        <v>507</v>
      </c>
      <c r="D54" s="59"/>
      <c r="E54" s="375" t="str">
        <f t="shared" si="6"/>
        <v>バイオマス発電設備</v>
      </c>
      <c r="F54" s="60"/>
      <c r="G54" s="834"/>
      <c r="H54" s="832"/>
      <c r="I54" s="62"/>
      <c r="J54" s="270"/>
    </row>
    <row r="55" spans="1:10" ht="13.5" customHeight="1">
      <c r="A55" s="374"/>
      <c r="B55" s="80"/>
      <c r="C55" s="388" t="s">
        <v>508</v>
      </c>
      <c r="D55" s="59"/>
      <c r="E55" s="375" t="str">
        <f t="shared" si="6"/>
        <v>水力発電設備</v>
      </c>
      <c r="F55" s="60"/>
      <c r="G55" s="834"/>
      <c r="H55" s="832"/>
      <c r="I55" s="62"/>
      <c r="J55" s="270"/>
    </row>
    <row r="56" spans="1:10" ht="13.5" customHeight="1">
      <c r="A56" s="389"/>
      <c r="B56" s="80"/>
      <c r="C56" s="388" t="s">
        <v>509</v>
      </c>
      <c r="D56" s="59"/>
      <c r="E56" s="375" t="str">
        <f t="shared" si="6"/>
        <v>地熱発電設備</v>
      </c>
      <c r="F56" s="60"/>
      <c r="G56" s="834"/>
      <c r="H56" s="832"/>
      <c r="I56" s="62"/>
      <c r="J56" s="270"/>
    </row>
    <row r="57" spans="1:10" ht="13.5" customHeight="1">
      <c r="A57" s="374"/>
      <c r="B57" s="80"/>
      <c r="C57" s="388" t="s">
        <v>510</v>
      </c>
      <c r="D57" s="59"/>
      <c r="E57" s="375" t="str">
        <f t="shared" si="6"/>
        <v>受変電設備</v>
      </c>
      <c r="F57" s="60"/>
      <c r="G57" s="834"/>
      <c r="H57" s="832"/>
      <c r="I57" s="62"/>
      <c r="J57" s="270"/>
    </row>
    <row r="58" spans="1:10" ht="13.5" customHeight="1">
      <c r="A58" s="374"/>
      <c r="B58" s="80"/>
      <c r="C58" s="388" t="s">
        <v>406</v>
      </c>
      <c r="D58" s="59"/>
      <c r="E58" s="375" t="str">
        <f t="shared" si="6"/>
        <v>蓄電システム</v>
      </c>
      <c r="F58" s="60"/>
      <c r="G58" s="834"/>
      <c r="H58" s="832"/>
      <c r="I58" s="62"/>
      <c r="J58" s="270"/>
    </row>
    <row r="59" spans="1:10" ht="13.5" customHeight="1">
      <c r="A59" s="374"/>
      <c r="B59" s="80"/>
      <c r="C59" s="388" t="s">
        <v>407</v>
      </c>
      <c r="D59" s="59"/>
      <c r="E59" s="375" t="str">
        <f t="shared" si="6"/>
        <v>発電設備</v>
      </c>
      <c r="F59" s="60"/>
      <c r="G59" s="834"/>
      <c r="H59" s="832"/>
      <c r="I59" s="62"/>
      <c r="J59" s="270"/>
    </row>
    <row r="60" spans="1:10" ht="13.5" customHeight="1">
      <c r="A60" s="374"/>
      <c r="B60" s="80"/>
      <c r="C60" s="388" t="s">
        <v>408</v>
      </c>
      <c r="D60" s="59"/>
      <c r="E60" s="375" t="str">
        <f t="shared" si="6"/>
        <v>燃料タンク等</v>
      </c>
      <c r="F60" s="60"/>
      <c r="G60" s="834"/>
      <c r="H60" s="832"/>
      <c r="I60" s="62"/>
      <c r="J60" s="270"/>
    </row>
    <row r="61" spans="1:10" ht="13.5" customHeight="1">
      <c r="A61" s="374"/>
      <c r="B61" s="81"/>
      <c r="C61" s="390" t="s">
        <v>409</v>
      </c>
      <c r="D61" s="64"/>
      <c r="E61" s="375" t="str">
        <f t="shared" si="6"/>
        <v>ＥＭＳ機器</v>
      </c>
      <c r="F61" s="65"/>
      <c r="G61" s="834"/>
      <c r="H61" s="391"/>
      <c r="I61" s="66"/>
      <c r="J61" s="270"/>
    </row>
    <row r="62" spans="1:10" ht="13.5" customHeight="1">
      <c r="A62" s="374"/>
      <c r="B62" s="81"/>
      <c r="C62" s="390" t="s">
        <v>434</v>
      </c>
      <c r="D62" s="64"/>
      <c r="E62" s="375" t="str">
        <f t="shared" si="6"/>
        <v>事故検知設備</v>
      </c>
      <c r="F62" s="65"/>
      <c r="G62" s="834"/>
      <c r="H62" s="391"/>
      <c r="I62" s="66"/>
      <c r="J62" s="270"/>
    </row>
    <row r="63" spans="1:10" ht="13.5" customHeight="1">
      <c r="A63" s="374"/>
      <c r="B63" s="81"/>
      <c r="C63" s="390" t="s">
        <v>435</v>
      </c>
      <c r="D63" s="64"/>
      <c r="E63" s="375" t="str">
        <f t="shared" si="6"/>
        <v>遮断設備</v>
      </c>
      <c r="F63" s="65"/>
      <c r="G63" s="834"/>
      <c r="H63" s="391"/>
      <c r="I63" s="66"/>
      <c r="J63" s="270"/>
    </row>
    <row r="64" spans="1:10" ht="13.5" customHeight="1">
      <c r="A64" s="374"/>
      <c r="B64" s="81"/>
      <c r="C64" s="390" t="s">
        <v>403</v>
      </c>
      <c r="D64" s="64"/>
      <c r="E64" s="375" t="str">
        <f t="shared" si="6"/>
        <v>その他</v>
      </c>
      <c r="F64" s="65"/>
      <c r="G64" s="834"/>
      <c r="H64" s="391"/>
      <c r="I64" s="66"/>
      <c r="J64" s="270"/>
    </row>
    <row r="65" spans="1:10" ht="13.5" customHeight="1">
      <c r="A65" s="374"/>
      <c r="B65" s="376"/>
      <c r="C65" s="377"/>
      <c r="D65" s="378"/>
      <c r="E65" s="379"/>
      <c r="F65" s="380"/>
      <c r="G65" s="834"/>
      <c r="H65" s="391"/>
      <c r="I65" s="63"/>
      <c r="J65" s="270"/>
    </row>
    <row r="66" spans="1:10" ht="13.5" customHeight="1">
      <c r="A66" s="381" t="s">
        <v>6</v>
      </c>
      <c r="B66" s="382">
        <f>SUM(B52:B65)</f>
        <v>0</v>
      </c>
      <c r="C66" s="383"/>
      <c r="D66" s="384">
        <f>SUM(D52:D65)</f>
        <v>0</v>
      </c>
      <c r="E66" s="383"/>
      <c r="F66" s="385"/>
      <c r="G66" s="834"/>
      <c r="H66" s="386">
        <f>ROUNDDOWN(D66*(2/3),0)</f>
        <v>0</v>
      </c>
      <c r="I66" s="44"/>
      <c r="J66" s="270"/>
    </row>
    <row r="67" spans="1:10" ht="13.5" customHeight="1">
      <c r="A67" s="372" t="s">
        <v>8</v>
      </c>
      <c r="B67" s="79"/>
      <c r="C67" s="373" t="s">
        <v>384</v>
      </c>
      <c r="D67" s="57"/>
      <c r="E67" s="373" t="str">
        <f>C67</f>
        <v>基礎工事</v>
      </c>
      <c r="F67" s="58"/>
      <c r="G67" s="834"/>
      <c r="H67" s="836"/>
      <c r="I67" s="61"/>
      <c r="J67" s="270"/>
    </row>
    <row r="68" spans="1:10" ht="13.5" customHeight="1">
      <c r="A68" s="392"/>
      <c r="B68" s="80"/>
      <c r="C68" s="375" t="s">
        <v>385</v>
      </c>
      <c r="D68" s="59"/>
      <c r="E68" s="375" t="str">
        <f t="shared" ref="E68:E74" si="7">C68</f>
        <v>据付工事</v>
      </c>
      <c r="F68" s="60"/>
      <c r="G68" s="834"/>
      <c r="H68" s="837"/>
      <c r="I68" s="62"/>
      <c r="J68" s="270"/>
    </row>
    <row r="69" spans="1:10" ht="13.5" customHeight="1">
      <c r="A69" s="392"/>
      <c r="B69" s="80"/>
      <c r="C69" s="375" t="s">
        <v>386</v>
      </c>
      <c r="D69" s="59"/>
      <c r="E69" s="375" t="str">
        <f t="shared" si="7"/>
        <v>電気工事</v>
      </c>
      <c r="F69" s="60"/>
      <c r="G69" s="834"/>
      <c r="H69" s="837"/>
      <c r="I69" s="62"/>
      <c r="J69" s="270"/>
    </row>
    <row r="70" spans="1:10" ht="13.5" customHeight="1">
      <c r="A70" s="392"/>
      <c r="B70" s="80"/>
      <c r="C70" s="375" t="s">
        <v>432</v>
      </c>
      <c r="D70" s="59"/>
      <c r="E70" s="375" t="str">
        <f t="shared" si="7"/>
        <v>土木工事</v>
      </c>
      <c r="F70" s="60"/>
      <c r="G70" s="834"/>
      <c r="H70" s="837"/>
      <c r="I70" s="62"/>
      <c r="J70" s="270"/>
    </row>
    <row r="71" spans="1:10" ht="13.5" customHeight="1">
      <c r="A71" s="392"/>
      <c r="B71" s="80"/>
      <c r="C71" s="375" t="s">
        <v>387</v>
      </c>
      <c r="D71" s="59"/>
      <c r="E71" s="375" t="str">
        <f t="shared" si="7"/>
        <v>附帯工事</v>
      </c>
      <c r="F71" s="60"/>
      <c r="G71" s="834"/>
      <c r="H71" s="837"/>
      <c r="I71" s="62"/>
      <c r="J71" s="270"/>
    </row>
    <row r="72" spans="1:10" ht="13.5" customHeight="1">
      <c r="A72" s="392"/>
      <c r="B72" s="80"/>
      <c r="C72" s="375" t="s">
        <v>388</v>
      </c>
      <c r="D72" s="59"/>
      <c r="E72" s="375" t="str">
        <f t="shared" si="7"/>
        <v>試運転調整</v>
      </c>
      <c r="F72" s="60"/>
      <c r="G72" s="834"/>
      <c r="H72" s="837"/>
      <c r="I72" s="62"/>
      <c r="J72" s="270"/>
    </row>
    <row r="73" spans="1:10" ht="13.5" customHeight="1">
      <c r="A73" s="392"/>
      <c r="B73" s="80"/>
      <c r="C73" s="375" t="s">
        <v>389</v>
      </c>
      <c r="D73" s="59"/>
      <c r="E73" s="375" t="str">
        <f t="shared" si="7"/>
        <v>諸経費</v>
      </c>
      <c r="F73" s="60"/>
      <c r="G73" s="834"/>
      <c r="H73" s="837"/>
      <c r="I73" s="62"/>
      <c r="J73" s="270"/>
    </row>
    <row r="74" spans="1:10" ht="13.5" customHeight="1">
      <c r="A74" s="392"/>
      <c r="B74" s="80"/>
      <c r="C74" s="375" t="s">
        <v>189</v>
      </c>
      <c r="D74" s="59"/>
      <c r="E74" s="375" t="str">
        <f t="shared" si="7"/>
        <v>その他</v>
      </c>
      <c r="F74" s="60"/>
      <c r="G74" s="834"/>
      <c r="H74" s="837"/>
      <c r="I74" s="62"/>
      <c r="J74" s="270"/>
    </row>
    <row r="75" spans="1:10" ht="13.5" customHeight="1">
      <c r="A75" s="374"/>
      <c r="B75" s="376"/>
      <c r="C75" s="379"/>
      <c r="D75" s="378"/>
      <c r="E75" s="379" t="str">
        <f>IF(C75&lt;&gt;0,C75,"")</f>
        <v/>
      </c>
      <c r="F75" s="380"/>
      <c r="G75" s="834"/>
      <c r="H75" s="837"/>
      <c r="I75" s="63"/>
      <c r="J75" s="270"/>
    </row>
    <row r="76" spans="1:10" ht="13.5" customHeight="1" thickBot="1">
      <c r="A76" s="393" t="s">
        <v>6</v>
      </c>
      <c r="B76" s="394">
        <f>SUM(B67:B75)</f>
        <v>0</v>
      </c>
      <c r="C76" s="395"/>
      <c r="D76" s="396">
        <f>SUM(D67:D75)</f>
        <v>0</v>
      </c>
      <c r="E76" s="397"/>
      <c r="F76" s="398"/>
      <c r="G76" s="835"/>
      <c r="H76" s="386">
        <f>ROUNDDOWN(D76*(2/3),0)</f>
        <v>0</v>
      </c>
      <c r="I76" s="34"/>
      <c r="J76" s="270"/>
    </row>
    <row r="77" spans="1:10" ht="18" customHeight="1" thickTop="1" thickBot="1">
      <c r="A77" s="399" t="s">
        <v>9</v>
      </c>
      <c r="B77" s="400">
        <f>SUM(B76,B66,B51)</f>
        <v>0</v>
      </c>
      <c r="C77" s="401"/>
      <c r="D77" s="402">
        <f>SUM(D51,D66,D76)</f>
        <v>0</v>
      </c>
      <c r="E77" s="401"/>
      <c r="F77" s="401"/>
      <c r="G77" s="401"/>
      <c r="H77" s="402">
        <f>SUM(H51,H66,H76)</f>
        <v>0</v>
      </c>
      <c r="I77" s="35"/>
      <c r="J77" s="270"/>
    </row>
    <row r="78" spans="1:10" ht="18" customHeight="1" thickTop="1" thickBot="1">
      <c r="A78" s="392" t="s">
        <v>10</v>
      </c>
      <c r="B78" s="413"/>
      <c r="C78" s="403"/>
      <c r="D78" s="403"/>
      <c r="E78" s="404"/>
      <c r="F78" s="404"/>
      <c r="G78" s="404"/>
      <c r="H78" s="405"/>
      <c r="I78" s="405"/>
      <c r="J78" s="270"/>
    </row>
    <row r="79" spans="1:10" ht="18" customHeight="1" thickBot="1">
      <c r="A79" s="406" t="s">
        <v>11</v>
      </c>
      <c r="B79" s="407">
        <f>SUM(B77:B78)</f>
        <v>0</v>
      </c>
      <c r="C79" s="408"/>
      <c r="D79" s="409">
        <f>D77</f>
        <v>0</v>
      </c>
      <c r="E79" s="408"/>
      <c r="F79" s="408"/>
      <c r="G79" s="408"/>
      <c r="H79" s="410">
        <f>H77</f>
        <v>0</v>
      </c>
      <c r="I79" s="39"/>
      <c r="J79" s="270"/>
    </row>
    <row r="80" spans="1:10" ht="19.5" customHeight="1">
      <c r="A80" s="411"/>
    </row>
    <row r="81" spans="1:13" ht="18.75" customHeight="1">
      <c r="A81" s="36" t="s">
        <v>425</v>
      </c>
      <c r="B81" s="270"/>
      <c r="C81" s="270"/>
      <c r="D81" s="270"/>
      <c r="E81" s="270"/>
      <c r="F81" s="270"/>
      <c r="G81" s="360"/>
      <c r="H81" s="270"/>
      <c r="I81" s="232"/>
      <c r="J81" s="270"/>
      <c r="K81" s="361"/>
      <c r="L81" s="361"/>
      <c r="M81" s="361"/>
    </row>
    <row r="82" spans="1:13" ht="22.5" customHeight="1">
      <c r="A82" s="843" t="s">
        <v>192</v>
      </c>
      <c r="B82" s="844"/>
      <c r="C82" s="844"/>
      <c r="D82" s="844"/>
      <c r="E82" s="844"/>
      <c r="F82" s="844"/>
      <c r="G82" s="844"/>
      <c r="H82" s="844"/>
      <c r="I82" s="844"/>
      <c r="J82" s="270"/>
      <c r="K82" s="361"/>
      <c r="L82" s="361"/>
      <c r="M82" s="361"/>
    </row>
    <row r="83" spans="1:13" ht="9.75" customHeight="1">
      <c r="A83" s="363"/>
      <c r="B83" s="364"/>
      <c r="C83" s="364"/>
      <c r="D83" s="364"/>
      <c r="E83" s="364"/>
      <c r="F83" s="364"/>
      <c r="G83" s="364"/>
      <c r="H83" s="364"/>
      <c r="I83" s="364"/>
      <c r="J83" s="270"/>
      <c r="K83" s="361"/>
      <c r="L83" s="361"/>
      <c r="M83" s="361"/>
    </row>
    <row r="84" spans="1:13" ht="18" customHeight="1">
      <c r="A84" s="365" t="s">
        <v>404</v>
      </c>
      <c r="B84" s="847"/>
      <c r="C84" s="847"/>
      <c r="D84" s="847"/>
      <c r="E84" s="847"/>
      <c r="F84" s="848"/>
      <c r="G84" s="364"/>
      <c r="H84" s="364"/>
      <c r="I84" s="364"/>
      <c r="J84" s="270"/>
      <c r="K84" s="361"/>
      <c r="L84" s="361"/>
      <c r="M84" s="361"/>
    </row>
    <row r="85" spans="1:13" ht="9.75" customHeight="1" thickBot="1">
      <c r="A85" s="363"/>
      <c r="B85" s="364"/>
      <c r="C85" s="364"/>
      <c r="D85" s="364"/>
      <c r="E85" s="364"/>
      <c r="F85" s="364"/>
      <c r="G85" s="364"/>
      <c r="H85" s="364"/>
      <c r="I85" s="364"/>
      <c r="J85" s="270"/>
      <c r="K85" s="361"/>
      <c r="L85" s="361"/>
      <c r="M85" s="361"/>
    </row>
    <row r="86" spans="1:13" ht="18" customHeight="1">
      <c r="A86" s="366" t="s">
        <v>198</v>
      </c>
      <c r="B86" s="838" t="s">
        <v>197</v>
      </c>
      <c r="C86" s="839"/>
      <c r="D86" s="840" t="s">
        <v>319</v>
      </c>
      <c r="E86" s="839"/>
      <c r="F86" s="839"/>
      <c r="G86" s="841" t="s">
        <v>164</v>
      </c>
      <c r="H86" s="842" t="s">
        <v>318</v>
      </c>
      <c r="I86" s="845" t="s">
        <v>165</v>
      </c>
      <c r="J86" s="270"/>
      <c r="K86" s="361"/>
      <c r="L86" s="361"/>
      <c r="M86" s="361"/>
    </row>
    <row r="87" spans="1:13" ht="18" customHeight="1">
      <c r="A87" s="367" t="s">
        <v>199</v>
      </c>
      <c r="B87" s="368" t="s">
        <v>5</v>
      </c>
      <c r="C87" s="369" t="s">
        <v>200</v>
      </c>
      <c r="D87" s="370" t="s">
        <v>5</v>
      </c>
      <c r="E87" s="371" t="s">
        <v>200</v>
      </c>
      <c r="F87" s="369" t="s">
        <v>201</v>
      </c>
      <c r="G87" s="712"/>
      <c r="H87" s="777"/>
      <c r="I87" s="846"/>
      <c r="J87" s="270"/>
      <c r="K87" s="361"/>
      <c r="L87" s="361"/>
      <c r="M87" s="361"/>
    </row>
    <row r="88" spans="1:13" ht="13.5" customHeight="1">
      <c r="A88" s="372" t="s">
        <v>401</v>
      </c>
      <c r="B88" s="79"/>
      <c r="C88" s="373" t="s">
        <v>402</v>
      </c>
      <c r="D88" s="57"/>
      <c r="E88" s="373" t="str">
        <f>C88</f>
        <v>実施設計費</v>
      </c>
      <c r="F88" s="58"/>
      <c r="G88" s="833" t="s">
        <v>741</v>
      </c>
      <c r="H88" s="831"/>
      <c r="I88" s="61"/>
      <c r="J88" s="270"/>
    </row>
    <row r="89" spans="1:13" ht="13.5" customHeight="1">
      <c r="A89" s="374"/>
      <c r="B89" s="80"/>
      <c r="C89" s="375" t="s">
        <v>189</v>
      </c>
      <c r="D89" s="59"/>
      <c r="E89" s="375" t="str">
        <f t="shared" ref="E89" si="8">C89</f>
        <v>その他</v>
      </c>
      <c r="F89" s="60"/>
      <c r="G89" s="834"/>
      <c r="H89" s="832"/>
      <c r="I89" s="62"/>
      <c r="J89" s="270"/>
    </row>
    <row r="90" spans="1:13" ht="13.5" customHeight="1">
      <c r="A90" s="374"/>
      <c r="B90" s="376"/>
      <c r="C90" s="377"/>
      <c r="D90" s="378"/>
      <c r="E90" s="379" t="str">
        <f t="shared" ref="E90" si="9">IF(C90&lt;&gt;0,C90,"")</f>
        <v/>
      </c>
      <c r="F90" s="380"/>
      <c r="G90" s="834"/>
      <c r="H90" s="832"/>
      <c r="I90" s="63"/>
      <c r="J90" s="270"/>
    </row>
    <row r="91" spans="1:13" ht="13.5" customHeight="1">
      <c r="A91" s="381" t="s">
        <v>6</v>
      </c>
      <c r="B91" s="382">
        <f>SUM(B88:B90)</f>
        <v>0</v>
      </c>
      <c r="C91" s="383"/>
      <c r="D91" s="384">
        <f>SUM(D88:D90)</f>
        <v>0</v>
      </c>
      <c r="E91" s="383"/>
      <c r="F91" s="385"/>
      <c r="G91" s="834"/>
      <c r="H91" s="386">
        <f>ROUNDDOWN(D91*(2/3),0)</f>
        <v>0</v>
      </c>
      <c r="I91" s="44"/>
      <c r="J91" s="387"/>
    </row>
    <row r="92" spans="1:13" ht="13.5" customHeight="1">
      <c r="A92" s="372" t="s">
        <v>7</v>
      </c>
      <c r="B92" s="79"/>
      <c r="C92" s="373" t="s">
        <v>503</v>
      </c>
      <c r="D92" s="57"/>
      <c r="E92" s="373" t="str">
        <f>C92</f>
        <v>太陽光発電設備</v>
      </c>
      <c r="F92" s="58"/>
      <c r="G92" s="834"/>
      <c r="H92" s="831"/>
      <c r="I92" s="61"/>
      <c r="J92" s="270"/>
    </row>
    <row r="93" spans="1:13" ht="13.5" customHeight="1">
      <c r="A93" s="374"/>
      <c r="B93" s="80"/>
      <c r="C93" s="375" t="s">
        <v>505</v>
      </c>
      <c r="D93" s="59"/>
      <c r="E93" s="375" t="str">
        <f t="shared" ref="E93:E104" si="10">C93</f>
        <v>風力発電設備</v>
      </c>
      <c r="F93" s="60"/>
      <c r="G93" s="834"/>
      <c r="H93" s="832"/>
      <c r="I93" s="62"/>
      <c r="J93" s="270"/>
    </row>
    <row r="94" spans="1:13" ht="13.5" customHeight="1">
      <c r="A94" s="374"/>
      <c r="B94" s="80"/>
      <c r="C94" s="375" t="s">
        <v>507</v>
      </c>
      <c r="D94" s="59"/>
      <c r="E94" s="375" t="str">
        <f t="shared" si="10"/>
        <v>バイオマス発電設備</v>
      </c>
      <c r="F94" s="60"/>
      <c r="G94" s="834"/>
      <c r="H94" s="832"/>
      <c r="I94" s="62"/>
      <c r="J94" s="270"/>
    </row>
    <row r="95" spans="1:13" ht="13.5" customHeight="1">
      <c r="A95" s="374"/>
      <c r="B95" s="80"/>
      <c r="C95" s="388" t="s">
        <v>508</v>
      </c>
      <c r="D95" s="59"/>
      <c r="E95" s="375" t="str">
        <f t="shared" si="10"/>
        <v>水力発電設備</v>
      </c>
      <c r="F95" s="60"/>
      <c r="G95" s="834"/>
      <c r="H95" s="832"/>
      <c r="I95" s="62"/>
      <c r="J95" s="270"/>
    </row>
    <row r="96" spans="1:13" ht="13.5" customHeight="1">
      <c r="A96" s="389"/>
      <c r="B96" s="80"/>
      <c r="C96" s="388" t="s">
        <v>509</v>
      </c>
      <c r="D96" s="59"/>
      <c r="E96" s="375" t="str">
        <f t="shared" si="10"/>
        <v>地熱発電設備</v>
      </c>
      <c r="F96" s="60"/>
      <c r="G96" s="834"/>
      <c r="H96" s="832"/>
      <c r="I96" s="62"/>
      <c r="J96" s="270"/>
    </row>
    <row r="97" spans="1:10" ht="13.5" customHeight="1">
      <c r="A97" s="374"/>
      <c r="B97" s="80"/>
      <c r="C97" s="388" t="s">
        <v>510</v>
      </c>
      <c r="D97" s="59"/>
      <c r="E97" s="375" t="str">
        <f t="shared" si="10"/>
        <v>受変電設備</v>
      </c>
      <c r="F97" s="60"/>
      <c r="G97" s="834"/>
      <c r="H97" s="832"/>
      <c r="I97" s="62"/>
      <c r="J97" s="270"/>
    </row>
    <row r="98" spans="1:10" ht="13.5" customHeight="1">
      <c r="A98" s="374"/>
      <c r="B98" s="80"/>
      <c r="C98" s="388" t="s">
        <v>406</v>
      </c>
      <c r="D98" s="59"/>
      <c r="E98" s="375" t="str">
        <f t="shared" si="10"/>
        <v>蓄電システム</v>
      </c>
      <c r="F98" s="60"/>
      <c r="G98" s="834"/>
      <c r="H98" s="832"/>
      <c r="I98" s="62"/>
      <c r="J98" s="270"/>
    </row>
    <row r="99" spans="1:10" ht="13.5" customHeight="1">
      <c r="A99" s="374"/>
      <c r="B99" s="80"/>
      <c r="C99" s="388" t="s">
        <v>407</v>
      </c>
      <c r="D99" s="59"/>
      <c r="E99" s="375" t="str">
        <f t="shared" si="10"/>
        <v>発電設備</v>
      </c>
      <c r="F99" s="60"/>
      <c r="G99" s="834"/>
      <c r="H99" s="832"/>
      <c r="I99" s="62"/>
      <c r="J99" s="270"/>
    </row>
    <row r="100" spans="1:10" ht="13.5" customHeight="1">
      <c r="A100" s="374"/>
      <c r="B100" s="80"/>
      <c r="C100" s="388" t="s">
        <v>408</v>
      </c>
      <c r="D100" s="59"/>
      <c r="E100" s="375" t="str">
        <f t="shared" si="10"/>
        <v>燃料タンク等</v>
      </c>
      <c r="F100" s="60"/>
      <c r="G100" s="834"/>
      <c r="H100" s="832"/>
      <c r="I100" s="62"/>
      <c r="J100" s="270"/>
    </row>
    <row r="101" spans="1:10" ht="13.5" customHeight="1">
      <c r="A101" s="374"/>
      <c r="B101" s="81"/>
      <c r="C101" s="390" t="s">
        <v>409</v>
      </c>
      <c r="D101" s="64"/>
      <c r="E101" s="375" t="str">
        <f t="shared" si="10"/>
        <v>ＥＭＳ機器</v>
      </c>
      <c r="F101" s="65"/>
      <c r="G101" s="834"/>
      <c r="H101" s="391"/>
      <c r="I101" s="66"/>
      <c r="J101" s="270"/>
    </row>
    <row r="102" spans="1:10" ht="13.5" customHeight="1">
      <c r="A102" s="374"/>
      <c r="B102" s="81"/>
      <c r="C102" s="390" t="s">
        <v>434</v>
      </c>
      <c r="D102" s="64"/>
      <c r="E102" s="375" t="str">
        <f t="shared" si="10"/>
        <v>事故検知設備</v>
      </c>
      <c r="F102" s="65"/>
      <c r="G102" s="834"/>
      <c r="H102" s="391"/>
      <c r="I102" s="66"/>
      <c r="J102" s="270"/>
    </row>
    <row r="103" spans="1:10" ht="13.5" customHeight="1">
      <c r="A103" s="374"/>
      <c r="B103" s="81"/>
      <c r="C103" s="390" t="s">
        <v>435</v>
      </c>
      <c r="D103" s="64"/>
      <c r="E103" s="375" t="str">
        <f t="shared" si="10"/>
        <v>遮断設備</v>
      </c>
      <c r="F103" s="65"/>
      <c r="G103" s="834"/>
      <c r="H103" s="391"/>
      <c r="I103" s="66"/>
      <c r="J103" s="270"/>
    </row>
    <row r="104" spans="1:10" ht="13.5" customHeight="1">
      <c r="A104" s="374"/>
      <c r="B104" s="81"/>
      <c r="C104" s="390" t="s">
        <v>403</v>
      </c>
      <c r="D104" s="64"/>
      <c r="E104" s="375" t="str">
        <f t="shared" si="10"/>
        <v>その他</v>
      </c>
      <c r="F104" s="65"/>
      <c r="G104" s="834"/>
      <c r="H104" s="391"/>
      <c r="I104" s="66"/>
      <c r="J104" s="270"/>
    </row>
    <row r="105" spans="1:10" ht="13.5" customHeight="1">
      <c r="A105" s="374"/>
      <c r="B105" s="376"/>
      <c r="C105" s="377"/>
      <c r="D105" s="378"/>
      <c r="E105" s="379"/>
      <c r="F105" s="380"/>
      <c r="G105" s="834"/>
      <c r="H105" s="391"/>
      <c r="I105" s="63"/>
      <c r="J105" s="270"/>
    </row>
    <row r="106" spans="1:10" ht="13.5" customHeight="1">
      <c r="A106" s="381" t="s">
        <v>6</v>
      </c>
      <c r="B106" s="382">
        <f>SUM(B92:B105)</f>
        <v>0</v>
      </c>
      <c r="C106" s="383"/>
      <c r="D106" s="384">
        <f>SUM(D92:D105)</f>
        <v>0</v>
      </c>
      <c r="E106" s="383"/>
      <c r="F106" s="385"/>
      <c r="G106" s="834"/>
      <c r="H106" s="386">
        <f>ROUNDDOWN(D106*(2/3),0)</f>
        <v>0</v>
      </c>
      <c r="I106" s="44"/>
      <c r="J106" s="270"/>
    </row>
    <row r="107" spans="1:10" ht="13.5" customHeight="1">
      <c r="A107" s="372" t="s">
        <v>8</v>
      </c>
      <c r="B107" s="79"/>
      <c r="C107" s="373" t="s">
        <v>384</v>
      </c>
      <c r="D107" s="57"/>
      <c r="E107" s="373" t="str">
        <f>C107</f>
        <v>基礎工事</v>
      </c>
      <c r="F107" s="58"/>
      <c r="G107" s="834"/>
      <c r="H107" s="836"/>
      <c r="I107" s="61"/>
      <c r="J107" s="270"/>
    </row>
    <row r="108" spans="1:10" ht="13.5" customHeight="1">
      <c r="A108" s="392"/>
      <c r="B108" s="80"/>
      <c r="C108" s="375" t="s">
        <v>385</v>
      </c>
      <c r="D108" s="59"/>
      <c r="E108" s="375" t="str">
        <f t="shared" ref="E108:E114" si="11">C108</f>
        <v>据付工事</v>
      </c>
      <c r="F108" s="60"/>
      <c r="G108" s="834"/>
      <c r="H108" s="837"/>
      <c r="I108" s="62"/>
      <c r="J108" s="270"/>
    </row>
    <row r="109" spans="1:10" ht="13.5" customHeight="1">
      <c r="A109" s="392"/>
      <c r="B109" s="80"/>
      <c r="C109" s="375" t="s">
        <v>386</v>
      </c>
      <c r="D109" s="59"/>
      <c r="E109" s="375" t="str">
        <f t="shared" si="11"/>
        <v>電気工事</v>
      </c>
      <c r="F109" s="60"/>
      <c r="G109" s="834"/>
      <c r="H109" s="837"/>
      <c r="I109" s="62"/>
      <c r="J109" s="270"/>
    </row>
    <row r="110" spans="1:10" ht="13.5" customHeight="1">
      <c r="A110" s="392"/>
      <c r="B110" s="80"/>
      <c r="C110" s="375" t="s">
        <v>432</v>
      </c>
      <c r="D110" s="59"/>
      <c r="E110" s="375" t="str">
        <f t="shared" si="11"/>
        <v>土木工事</v>
      </c>
      <c r="F110" s="60"/>
      <c r="G110" s="834"/>
      <c r="H110" s="837"/>
      <c r="I110" s="62"/>
      <c r="J110" s="270"/>
    </row>
    <row r="111" spans="1:10" ht="13.5" customHeight="1">
      <c r="A111" s="392"/>
      <c r="B111" s="80"/>
      <c r="C111" s="375" t="s">
        <v>387</v>
      </c>
      <c r="D111" s="59"/>
      <c r="E111" s="375" t="str">
        <f t="shared" si="11"/>
        <v>附帯工事</v>
      </c>
      <c r="F111" s="60"/>
      <c r="G111" s="834"/>
      <c r="H111" s="837"/>
      <c r="I111" s="62"/>
      <c r="J111" s="270"/>
    </row>
    <row r="112" spans="1:10" ht="13.5" customHeight="1">
      <c r="A112" s="392"/>
      <c r="B112" s="80"/>
      <c r="C112" s="375" t="s">
        <v>388</v>
      </c>
      <c r="D112" s="59"/>
      <c r="E112" s="375" t="str">
        <f t="shared" si="11"/>
        <v>試運転調整</v>
      </c>
      <c r="F112" s="60"/>
      <c r="G112" s="834"/>
      <c r="H112" s="837"/>
      <c r="I112" s="62"/>
      <c r="J112" s="270"/>
    </row>
    <row r="113" spans="1:13" ht="13.5" customHeight="1">
      <c r="A113" s="392"/>
      <c r="B113" s="80"/>
      <c r="C113" s="375" t="s">
        <v>389</v>
      </c>
      <c r="D113" s="59"/>
      <c r="E113" s="375" t="str">
        <f t="shared" si="11"/>
        <v>諸経費</v>
      </c>
      <c r="F113" s="60"/>
      <c r="G113" s="834"/>
      <c r="H113" s="837"/>
      <c r="I113" s="62"/>
      <c r="J113" s="270"/>
    </row>
    <row r="114" spans="1:13" ht="13.5" customHeight="1">
      <c r="A114" s="392"/>
      <c r="B114" s="80"/>
      <c r="C114" s="375" t="s">
        <v>189</v>
      </c>
      <c r="D114" s="59"/>
      <c r="E114" s="375" t="str">
        <f t="shared" si="11"/>
        <v>その他</v>
      </c>
      <c r="F114" s="60"/>
      <c r="G114" s="834"/>
      <c r="H114" s="837"/>
      <c r="I114" s="62"/>
      <c r="J114" s="270"/>
    </row>
    <row r="115" spans="1:13" ht="13.5" customHeight="1">
      <c r="A115" s="374"/>
      <c r="B115" s="376"/>
      <c r="C115" s="379"/>
      <c r="D115" s="378"/>
      <c r="E115" s="379" t="str">
        <f>IF(C115&lt;&gt;0,C115,"")</f>
        <v/>
      </c>
      <c r="F115" s="380"/>
      <c r="G115" s="834"/>
      <c r="H115" s="837"/>
      <c r="I115" s="63"/>
      <c r="J115" s="270"/>
    </row>
    <row r="116" spans="1:13" ht="13.5" customHeight="1" thickBot="1">
      <c r="A116" s="393" t="s">
        <v>6</v>
      </c>
      <c r="B116" s="394">
        <f>SUM(B107:B115)</f>
        <v>0</v>
      </c>
      <c r="C116" s="395"/>
      <c r="D116" s="396">
        <f>SUM(D107:D115)</f>
        <v>0</v>
      </c>
      <c r="E116" s="397"/>
      <c r="F116" s="398"/>
      <c r="G116" s="835"/>
      <c r="H116" s="386">
        <f>ROUNDDOWN(D116*(2/3),0)</f>
        <v>0</v>
      </c>
      <c r="I116" s="34"/>
      <c r="J116" s="270"/>
    </row>
    <row r="117" spans="1:13" ht="18" customHeight="1" thickTop="1" thickBot="1">
      <c r="A117" s="399" t="s">
        <v>9</v>
      </c>
      <c r="B117" s="400">
        <f>SUM(B116,B106,B91)</f>
        <v>0</v>
      </c>
      <c r="C117" s="401"/>
      <c r="D117" s="402">
        <f>SUM(D91,D106,D116)</f>
        <v>0</v>
      </c>
      <c r="E117" s="401"/>
      <c r="F117" s="401"/>
      <c r="G117" s="401"/>
      <c r="H117" s="402">
        <f>SUM(H91,H106,H116)</f>
        <v>0</v>
      </c>
      <c r="I117" s="35"/>
      <c r="J117" s="270"/>
    </row>
    <row r="118" spans="1:13" ht="18" customHeight="1" thickTop="1" thickBot="1">
      <c r="A118" s="392" t="s">
        <v>10</v>
      </c>
      <c r="B118" s="413"/>
      <c r="C118" s="403"/>
      <c r="D118" s="403"/>
      <c r="E118" s="404"/>
      <c r="F118" s="404"/>
      <c r="G118" s="404"/>
      <c r="H118" s="405"/>
      <c r="I118" s="405"/>
      <c r="J118" s="270"/>
    </row>
    <row r="119" spans="1:13" ht="18" customHeight="1" thickBot="1">
      <c r="A119" s="406" t="s">
        <v>11</v>
      </c>
      <c r="B119" s="407">
        <f>SUM(B117:B118)</f>
        <v>0</v>
      </c>
      <c r="C119" s="408"/>
      <c r="D119" s="409">
        <f>D117</f>
        <v>0</v>
      </c>
      <c r="E119" s="408"/>
      <c r="F119" s="408"/>
      <c r="G119" s="408"/>
      <c r="H119" s="410">
        <f>H117</f>
        <v>0</v>
      </c>
      <c r="I119" s="39"/>
      <c r="J119" s="270"/>
    </row>
    <row r="120" spans="1:13" ht="19.5" customHeight="1">
      <c r="A120" s="411"/>
    </row>
    <row r="121" spans="1:13" ht="18.75" customHeight="1">
      <c r="A121" s="36" t="s">
        <v>425</v>
      </c>
      <c r="B121" s="270"/>
      <c r="C121" s="270"/>
      <c r="D121" s="270"/>
      <c r="E121" s="270"/>
      <c r="F121" s="270"/>
      <c r="G121" s="360"/>
      <c r="H121" s="270"/>
      <c r="I121" s="232"/>
      <c r="J121" s="270"/>
      <c r="K121" s="361"/>
      <c r="L121" s="361"/>
      <c r="M121" s="361"/>
    </row>
    <row r="122" spans="1:13" ht="22.5" customHeight="1">
      <c r="A122" s="843" t="s">
        <v>192</v>
      </c>
      <c r="B122" s="844"/>
      <c r="C122" s="844"/>
      <c r="D122" s="844"/>
      <c r="E122" s="844"/>
      <c r="F122" s="844"/>
      <c r="G122" s="844"/>
      <c r="H122" s="844"/>
      <c r="I122" s="844"/>
      <c r="J122" s="270"/>
      <c r="K122" s="361"/>
      <c r="L122" s="361"/>
      <c r="M122" s="361"/>
    </row>
    <row r="123" spans="1:13" ht="9.75" customHeight="1">
      <c r="A123" s="363"/>
      <c r="B123" s="364"/>
      <c r="C123" s="364"/>
      <c r="D123" s="364"/>
      <c r="E123" s="364"/>
      <c r="F123" s="364"/>
      <c r="G123" s="364"/>
      <c r="H123" s="364"/>
      <c r="I123" s="364"/>
      <c r="J123" s="270"/>
      <c r="K123" s="361"/>
      <c r="L123" s="361"/>
      <c r="M123" s="361"/>
    </row>
    <row r="124" spans="1:13" ht="18" customHeight="1">
      <c r="A124" s="365" t="s">
        <v>404</v>
      </c>
      <c r="B124" s="847"/>
      <c r="C124" s="847"/>
      <c r="D124" s="847"/>
      <c r="E124" s="847"/>
      <c r="F124" s="848"/>
      <c r="G124" s="364"/>
      <c r="H124" s="364"/>
      <c r="I124" s="364"/>
      <c r="J124" s="270"/>
      <c r="K124" s="361"/>
      <c r="L124" s="361"/>
      <c r="M124" s="361"/>
    </row>
    <row r="125" spans="1:13" ht="9.75" customHeight="1" thickBot="1">
      <c r="A125" s="363"/>
      <c r="B125" s="364"/>
      <c r="C125" s="364"/>
      <c r="D125" s="364"/>
      <c r="E125" s="364"/>
      <c r="F125" s="364"/>
      <c r="G125" s="364"/>
      <c r="H125" s="364"/>
      <c r="I125" s="364"/>
      <c r="J125" s="270"/>
      <c r="K125" s="361"/>
      <c r="L125" s="361"/>
      <c r="M125" s="361"/>
    </row>
    <row r="126" spans="1:13" ht="18" customHeight="1">
      <c r="A126" s="366" t="s">
        <v>198</v>
      </c>
      <c r="B126" s="838" t="s">
        <v>197</v>
      </c>
      <c r="C126" s="839"/>
      <c r="D126" s="840" t="s">
        <v>319</v>
      </c>
      <c r="E126" s="839"/>
      <c r="F126" s="839"/>
      <c r="G126" s="841" t="s">
        <v>164</v>
      </c>
      <c r="H126" s="842" t="s">
        <v>318</v>
      </c>
      <c r="I126" s="845" t="s">
        <v>165</v>
      </c>
      <c r="J126" s="270"/>
      <c r="K126" s="361"/>
      <c r="L126" s="361"/>
      <c r="M126" s="361"/>
    </row>
    <row r="127" spans="1:13" ht="18" customHeight="1">
      <c r="A127" s="367" t="s">
        <v>199</v>
      </c>
      <c r="B127" s="368" t="s">
        <v>5</v>
      </c>
      <c r="C127" s="369" t="s">
        <v>200</v>
      </c>
      <c r="D127" s="370" t="s">
        <v>5</v>
      </c>
      <c r="E127" s="371" t="s">
        <v>200</v>
      </c>
      <c r="F127" s="369" t="s">
        <v>201</v>
      </c>
      <c r="G127" s="712"/>
      <c r="H127" s="777"/>
      <c r="I127" s="846"/>
      <c r="J127" s="270"/>
      <c r="K127" s="361"/>
      <c r="L127" s="361"/>
      <c r="M127" s="361"/>
    </row>
    <row r="128" spans="1:13" ht="13.5" customHeight="1">
      <c r="A128" s="372" t="s">
        <v>401</v>
      </c>
      <c r="B128" s="79"/>
      <c r="C128" s="373" t="s">
        <v>402</v>
      </c>
      <c r="D128" s="57"/>
      <c r="E128" s="373" t="str">
        <f>C128</f>
        <v>実施設計費</v>
      </c>
      <c r="F128" s="58"/>
      <c r="G128" s="833" t="s">
        <v>741</v>
      </c>
      <c r="H128" s="831"/>
      <c r="I128" s="61"/>
      <c r="J128" s="270"/>
    </row>
    <row r="129" spans="1:10" ht="13.5" customHeight="1">
      <c r="A129" s="374"/>
      <c r="B129" s="80"/>
      <c r="C129" s="375" t="s">
        <v>189</v>
      </c>
      <c r="D129" s="59"/>
      <c r="E129" s="375" t="str">
        <f t="shared" ref="E129" si="12">C129</f>
        <v>その他</v>
      </c>
      <c r="F129" s="60"/>
      <c r="G129" s="834"/>
      <c r="H129" s="832"/>
      <c r="I129" s="62"/>
      <c r="J129" s="270"/>
    </row>
    <row r="130" spans="1:10" ht="13.5" customHeight="1">
      <c r="A130" s="374"/>
      <c r="B130" s="376"/>
      <c r="C130" s="377"/>
      <c r="D130" s="378"/>
      <c r="E130" s="379" t="str">
        <f t="shared" ref="E130" si="13">IF(C130&lt;&gt;0,C130,"")</f>
        <v/>
      </c>
      <c r="F130" s="380"/>
      <c r="G130" s="834"/>
      <c r="H130" s="832"/>
      <c r="I130" s="63"/>
      <c r="J130" s="270"/>
    </row>
    <row r="131" spans="1:10" ht="13.5" customHeight="1">
      <c r="A131" s="381" t="s">
        <v>6</v>
      </c>
      <c r="B131" s="382">
        <f>SUM(B128:B130)</f>
        <v>0</v>
      </c>
      <c r="C131" s="383"/>
      <c r="D131" s="384">
        <f>SUM(D128:D130)</f>
        <v>0</v>
      </c>
      <c r="E131" s="383"/>
      <c r="F131" s="385"/>
      <c r="G131" s="834"/>
      <c r="H131" s="386">
        <f>ROUNDDOWN(D131*(2/3),0)</f>
        <v>0</v>
      </c>
      <c r="I131" s="44"/>
      <c r="J131" s="387"/>
    </row>
    <row r="132" spans="1:10" ht="13.5" customHeight="1">
      <c r="A132" s="372" t="s">
        <v>7</v>
      </c>
      <c r="B132" s="79"/>
      <c r="C132" s="373" t="s">
        <v>503</v>
      </c>
      <c r="D132" s="57"/>
      <c r="E132" s="373" t="str">
        <f>C132</f>
        <v>太陽光発電設備</v>
      </c>
      <c r="F132" s="58"/>
      <c r="G132" s="834"/>
      <c r="H132" s="831"/>
      <c r="I132" s="61"/>
      <c r="J132" s="270"/>
    </row>
    <row r="133" spans="1:10" ht="13.5" customHeight="1">
      <c r="A133" s="374"/>
      <c r="B133" s="80"/>
      <c r="C133" s="375" t="s">
        <v>505</v>
      </c>
      <c r="D133" s="59"/>
      <c r="E133" s="375" t="str">
        <f t="shared" ref="E133:E144" si="14">C133</f>
        <v>風力発電設備</v>
      </c>
      <c r="F133" s="60"/>
      <c r="G133" s="834"/>
      <c r="H133" s="832"/>
      <c r="I133" s="62"/>
      <c r="J133" s="270"/>
    </row>
    <row r="134" spans="1:10" ht="13.5" customHeight="1">
      <c r="A134" s="374"/>
      <c r="B134" s="80"/>
      <c r="C134" s="375" t="s">
        <v>507</v>
      </c>
      <c r="D134" s="59"/>
      <c r="E134" s="375" t="str">
        <f t="shared" si="14"/>
        <v>バイオマス発電設備</v>
      </c>
      <c r="F134" s="60"/>
      <c r="G134" s="834"/>
      <c r="H134" s="832"/>
      <c r="I134" s="62"/>
      <c r="J134" s="270"/>
    </row>
    <row r="135" spans="1:10" ht="13.5" customHeight="1">
      <c r="A135" s="374"/>
      <c r="B135" s="80"/>
      <c r="C135" s="388" t="s">
        <v>508</v>
      </c>
      <c r="D135" s="59"/>
      <c r="E135" s="375" t="str">
        <f t="shared" si="14"/>
        <v>水力発電設備</v>
      </c>
      <c r="F135" s="60"/>
      <c r="G135" s="834"/>
      <c r="H135" s="832"/>
      <c r="I135" s="62"/>
      <c r="J135" s="270"/>
    </row>
    <row r="136" spans="1:10" ht="13.5" customHeight="1">
      <c r="A136" s="389"/>
      <c r="B136" s="80"/>
      <c r="C136" s="388" t="s">
        <v>509</v>
      </c>
      <c r="D136" s="59"/>
      <c r="E136" s="375" t="str">
        <f t="shared" si="14"/>
        <v>地熱発電設備</v>
      </c>
      <c r="F136" s="60"/>
      <c r="G136" s="834"/>
      <c r="H136" s="832"/>
      <c r="I136" s="62"/>
      <c r="J136" s="270"/>
    </row>
    <row r="137" spans="1:10" ht="13.5" customHeight="1">
      <c r="A137" s="374"/>
      <c r="B137" s="80"/>
      <c r="C137" s="388" t="s">
        <v>510</v>
      </c>
      <c r="D137" s="59"/>
      <c r="E137" s="375" t="str">
        <f t="shared" si="14"/>
        <v>受変電設備</v>
      </c>
      <c r="F137" s="60"/>
      <c r="G137" s="834"/>
      <c r="H137" s="832"/>
      <c r="I137" s="62"/>
      <c r="J137" s="270"/>
    </row>
    <row r="138" spans="1:10" ht="13.5" customHeight="1">
      <c r="A138" s="374"/>
      <c r="B138" s="80"/>
      <c r="C138" s="388" t="s">
        <v>406</v>
      </c>
      <c r="D138" s="59"/>
      <c r="E138" s="375" t="str">
        <f t="shared" si="14"/>
        <v>蓄電システム</v>
      </c>
      <c r="F138" s="60"/>
      <c r="G138" s="834"/>
      <c r="H138" s="832"/>
      <c r="I138" s="62"/>
      <c r="J138" s="270"/>
    </row>
    <row r="139" spans="1:10" ht="13.5" customHeight="1">
      <c r="A139" s="374"/>
      <c r="B139" s="80"/>
      <c r="C139" s="388" t="s">
        <v>407</v>
      </c>
      <c r="D139" s="59"/>
      <c r="E139" s="375" t="str">
        <f t="shared" si="14"/>
        <v>発電設備</v>
      </c>
      <c r="F139" s="60"/>
      <c r="G139" s="834"/>
      <c r="H139" s="832"/>
      <c r="I139" s="62"/>
      <c r="J139" s="270"/>
    </row>
    <row r="140" spans="1:10" ht="13.5" customHeight="1">
      <c r="A140" s="374"/>
      <c r="B140" s="80"/>
      <c r="C140" s="388" t="s">
        <v>408</v>
      </c>
      <c r="D140" s="59"/>
      <c r="E140" s="375" t="str">
        <f t="shared" si="14"/>
        <v>燃料タンク等</v>
      </c>
      <c r="F140" s="60"/>
      <c r="G140" s="834"/>
      <c r="H140" s="832"/>
      <c r="I140" s="62"/>
      <c r="J140" s="270"/>
    </row>
    <row r="141" spans="1:10" ht="13.5" customHeight="1">
      <c r="A141" s="374"/>
      <c r="B141" s="81"/>
      <c r="C141" s="390" t="s">
        <v>409</v>
      </c>
      <c r="D141" s="64"/>
      <c r="E141" s="375" t="str">
        <f t="shared" si="14"/>
        <v>ＥＭＳ機器</v>
      </c>
      <c r="F141" s="65"/>
      <c r="G141" s="834"/>
      <c r="H141" s="391"/>
      <c r="I141" s="66"/>
      <c r="J141" s="270"/>
    </row>
    <row r="142" spans="1:10" ht="13.5" customHeight="1">
      <c r="A142" s="374"/>
      <c r="B142" s="81"/>
      <c r="C142" s="390" t="s">
        <v>434</v>
      </c>
      <c r="D142" s="64"/>
      <c r="E142" s="375" t="str">
        <f t="shared" si="14"/>
        <v>事故検知設備</v>
      </c>
      <c r="F142" s="65"/>
      <c r="G142" s="834"/>
      <c r="H142" s="391"/>
      <c r="I142" s="66"/>
      <c r="J142" s="270"/>
    </row>
    <row r="143" spans="1:10" ht="13.5" customHeight="1">
      <c r="A143" s="374"/>
      <c r="B143" s="81"/>
      <c r="C143" s="390" t="s">
        <v>435</v>
      </c>
      <c r="D143" s="64"/>
      <c r="E143" s="375" t="str">
        <f t="shared" si="14"/>
        <v>遮断設備</v>
      </c>
      <c r="F143" s="65"/>
      <c r="G143" s="834"/>
      <c r="H143" s="391"/>
      <c r="I143" s="66"/>
      <c r="J143" s="270"/>
    </row>
    <row r="144" spans="1:10" ht="13.5" customHeight="1">
      <c r="A144" s="374"/>
      <c r="B144" s="81"/>
      <c r="C144" s="390" t="s">
        <v>403</v>
      </c>
      <c r="D144" s="64"/>
      <c r="E144" s="375" t="str">
        <f t="shared" si="14"/>
        <v>その他</v>
      </c>
      <c r="F144" s="65"/>
      <c r="G144" s="834"/>
      <c r="H144" s="391"/>
      <c r="I144" s="66"/>
      <c r="J144" s="270"/>
    </row>
    <row r="145" spans="1:10" ht="13.5" customHeight="1">
      <c r="A145" s="374"/>
      <c r="B145" s="376"/>
      <c r="C145" s="377"/>
      <c r="D145" s="378"/>
      <c r="E145" s="379"/>
      <c r="F145" s="380"/>
      <c r="G145" s="834"/>
      <c r="H145" s="391"/>
      <c r="I145" s="63"/>
      <c r="J145" s="270"/>
    </row>
    <row r="146" spans="1:10" ht="13.5" customHeight="1">
      <c r="A146" s="381" t="s">
        <v>6</v>
      </c>
      <c r="B146" s="382">
        <f>SUM(B132:B145)</f>
        <v>0</v>
      </c>
      <c r="C146" s="383"/>
      <c r="D146" s="384">
        <f>SUM(D132:D145)</f>
        <v>0</v>
      </c>
      <c r="E146" s="383"/>
      <c r="F146" s="385"/>
      <c r="G146" s="834"/>
      <c r="H146" s="386">
        <f>ROUNDDOWN(D146*(2/3),0)</f>
        <v>0</v>
      </c>
      <c r="I146" s="44"/>
      <c r="J146" s="270"/>
    </row>
    <row r="147" spans="1:10" ht="13.5" customHeight="1">
      <c r="A147" s="372" t="s">
        <v>8</v>
      </c>
      <c r="B147" s="79"/>
      <c r="C147" s="373" t="s">
        <v>384</v>
      </c>
      <c r="D147" s="57"/>
      <c r="E147" s="373" t="str">
        <f>C147</f>
        <v>基礎工事</v>
      </c>
      <c r="F147" s="58"/>
      <c r="G147" s="834"/>
      <c r="H147" s="836"/>
      <c r="I147" s="61"/>
      <c r="J147" s="270"/>
    </row>
    <row r="148" spans="1:10" ht="13.5" customHeight="1">
      <c r="A148" s="392"/>
      <c r="B148" s="80"/>
      <c r="C148" s="375" t="s">
        <v>385</v>
      </c>
      <c r="D148" s="59"/>
      <c r="E148" s="375" t="str">
        <f t="shared" ref="E148:E154" si="15">C148</f>
        <v>据付工事</v>
      </c>
      <c r="F148" s="60"/>
      <c r="G148" s="834"/>
      <c r="H148" s="837"/>
      <c r="I148" s="62"/>
      <c r="J148" s="270"/>
    </row>
    <row r="149" spans="1:10" ht="13.5" customHeight="1">
      <c r="A149" s="392"/>
      <c r="B149" s="80"/>
      <c r="C149" s="375" t="s">
        <v>386</v>
      </c>
      <c r="D149" s="59"/>
      <c r="E149" s="375" t="str">
        <f t="shared" si="15"/>
        <v>電気工事</v>
      </c>
      <c r="F149" s="60"/>
      <c r="G149" s="834"/>
      <c r="H149" s="837"/>
      <c r="I149" s="62"/>
      <c r="J149" s="270"/>
    </row>
    <row r="150" spans="1:10" ht="13.5" customHeight="1">
      <c r="A150" s="392"/>
      <c r="B150" s="80"/>
      <c r="C150" s="375" t="s">
        <v>432</v>
      </c>
      <c r="D150" s="59"/>
      <c r="E150" s="375" t="str">
        <f t="shared" si="15"/>
        <v>土木工事</v>
      </c>
      <c r="F150" s="60"/>
      <c r="G150" s="834"/>
      <c r="H150" s="837"/>
      <c r="I150" s="62"/>
      <c r="J150" s="270"/>
    </row>
    <row r="151" spans="1:10" ht="13.5" customHeight="1">
      <c r="A151" s="392"/>
      <c r="B151" s="80"/>
      <c r="C151" s="375" t="s">
        <v>387</v>
      </c>
      <c r="D151" s="59"/>
      <c r="E151" s="375" t="str">
        <f t="shared" si="15"/>
        <v>附帯工事</v>
      </c>
      <c r="F151" s="60"/>
      <c r="G151" s="834"/>
      <c r="H151" s="837"/>
      <c r="I151" s="62"/>
      <c r="J151" s="270"/>
    </row>
    <row r="152" spans="1:10" ht="13.5" customHeight="1">
      <c r="A152" s="392"/>
      <c r="B152" s="80"/>
      <c r="C152" s="375" t="s">
        <v>388</v>
      </c>
      <c r="D152" s="59"/>
      <c r="E152" s="375" t="str">
        <f t="shared" si="15"/>
        <v>試運転調整</v>
      </c>
      <c r="F152" s="60"/>
      <c r="G152" s="834"/>
      <c r="H152" s="837"/>
      <c r="I152" s="62"/>
      <c r="J152" s="270"/>
    </row>
    <row r="153" spans="1:10" ht="13.5" customHeight="1">
      <c r="A153" s="392"/>
      <c r="B153" s="80"/>
      <c r="C153" s="375" t="s">
        <v>389</v>
      </c>
      <c r="D153" s="59"/>
      <c r="E153" s="375" t="str">
        <f t="shared" si="15"/>
        <v>諸経費</v>
      </c>
      <c r="F153" s="60"/>
      <c r="G153" s="834"/>
      <c r="H153" s="837"/>
      <c r="I153" s="62"/>
      <c r="J153" s="270"/>
    </row>
    <row r="154" spans="1:10" ht="13.5" customHeight="1">
      <c r="A154" s="392"/>
      <c r="B154" s="80"/>
      <c r="C154" s="375" t="s">
        <v>189</v>
      </c>
      <c r="D154" s="59"/>
      <c r="E154" s="375" t="str">
        <f t="shared" si="15"/>
        <v>その他</v>
      </c>
      <c r="F154" s="60"/>
      <c r="G154" s="834"/>
      <c r="H154" s="837"/>
      <c r="I154" s="62"/>
      <c r="J154" s="270"/>
    </row>
    <row r="155" spans="1:10" ht="13.5" customHeight="1">
      <c r="A155" s="374"/>
      <c r="B155" s="376"/>
      <c r="C155" s="379"/>
      <c r="D155" s="378"/>
      <c r="E155" s="379" t="str">
        <f>IF(C155&lt;&gt;0,C155,"")</f>
        <v/>
      </c>
      <c r="F155" s="380"/>
      <c r="G155" s="834"/>
      <c r="H155" s="837"/>
      <c r="I155" s="63"/>
      <c r="J155" s="270"/>
    </row>
    <row r="156" spans="1:10" ht="13.5" customHeight="1" thickBot="1">
      <c r="A156" s="393" t="s">
        <v>6</v>
      </c>
      <c r="B156" s="394">
        <f>SUM(B147:B155)</f>
        <v>0</v>
      </c>
      <c r="C156" s="395"/>
      <c r="D156" s="396">
        <f>SUM(D147:D155)</f>
        <v>0</v>
      </c>
      <c r="E156" s="397"/>
      <c r="F156" s="398"/>
      <c r="G156" s="835"/>
      <c r="H156" s="386">
        <f>ROUNDDOWN(D156*(2/3),0)</f>
        <v>0</v>
      </c>
      <c r="I156" s="34"/>
      <c r="J156" s="270"/>
    </row>
    <row r="157" spans="1:10" ht="18" customHeight="1" thickTop="1" thickBot="1">
      <c r="A157" s="399" t="s">
        <v>9</v>
      </c>
      <c r="B157" s="400">
        <f>SUM(B156,B146,B131)</f>
        <v>0</v>
      </c>
      <c r="C157" s="401"/>
      <c r="D157" s="402">
        <f>SUM(D131,D146,D156)</f>
        <v>0</v>
      </c>
      <c r="E157" s="401"/>
      <c r="F157" s="401"/>
      <c r="G157" s="401"/>
      <c r="H157" s="402">
        <f>SUM(H131,H146,H156)</f>
        <v>0</v>
      </c>
      <c r="I157" s="35"/>
      <c r="J157" s="270"/>
    </row>
    <row r="158" spans="1:10" ht="18" customHeight="1" thickTop="1" thickBot="1">
      <c r="A158" s="392" t="s">
        <v>10</v>
      </c>
      <c r="B158" s="413"/>
      <c r="C158" s="403"/>
      <c r="D158" s="403"/>
      <c r="E158" s="404"/>
      <c r="F158" s="404"/>
      <c r="G158" s="404"/>
      <c r="H158" s="405"/>
      <c r="I158" s="405"/>
      <c r="J158" s="270"/>
    </row>
    <row r="159" spans="1:10" ht="18" customHeight="1" thickBot="1">
      <c r="A159" s="406" t="s">
        <v>11</v>
      </c>
      <c r="B159" s="407">
        <f>SUM(B157:B158)</f>
        <v>0</v>
      </c>
      <c r="C159" s="408"/>
      <c r="D159" s="409">
        <f>D157</f>
        <v>0</v>
      </c>
      <c r="E159" s="408"/>
      <c r="F159" s="408"/>
      <c r="G159" s="408"/>
      <c r="H159" s="410">
        <f>H157</f>
        <v>0</v>
      </c>
      <c r="I159" s="39"/>
      <c r="J159" s="270"/>
    </row>
    <row r="160" spans="1:10" ht="19.5" customHeight="1">
      <c r="A160" s="411"/>
    </row>
  </sheetData>
  <sheetProtection sheet="1" objects="1" scenarios="1"/>
  <mergeCells count="44">
    <mergeCell ref="I126:I127"/>
    <mergeCell ref="A82:I82"/>
    <mergeCell ref="B84:F84"/>
    <mergeCell ref="B86:C86"/>
    <mergeCell ref="D86:F86"/>
    <mergeCell ref="G86:G87"/>
    <mergeCell ref="H86:H87"/>
    <mergeCell ref="I86:I87"/>
    <mergeCell ref="G88:G116"/>
    <mergeCell ref="H88:H90"/>
    <mergeCell ref="H92:H100"/>
    <mergeCell ref="H107:H115"/>
    <mergeCell ref="A122:I122"/>
    <mergeCell ref="B124:F124"/>
    <mergeCell ref="A42:I42"/>
    <mergeCell ref="G48:G76"/>
    <mergeCell ref="H48:H50"/>
    <mergeCell ref="H52:H60"/>
    <mergeCell ref="H67:H75"/>
    <mergeCell ref="B44:F44"/>
    <mergeCell ref="B46:C46"/>
    <mergeCell ref="D46:F46"/>
    <mergeCell ref="G46:G47"/>
    <mergeCell ref="H46:H47"/>
    <mergeCell ref="I46:I47"/>
    <mergeCell ref="H12:H20"/>
    <mergeCell ref="H27:H35"/>
    <mergeCell ref="A2:I2"/>
    <mergeCell ref="B6:C6"/>
    <mergeCell ref="D6:F6"/>
    <mergeCell ref="G6:G7"/>
    <mergeCell ref="H6:H7"/>
    <mergeCell ref="I6:I7"/>
    <mergeCell ref="H8:H10"/>
    <mergeCell ref="G8:G36"/>
    <mergeCell ref="B4:F4"/>
    <mergeCell ref="H132:H140"/>
    <mergeCell ref="G128:G156"/>
    <mergeCell ref="H128:H130"/>
    <mergeCell ref="H147:H155"/>
    <mergeCell ref="B126:C126"/>
    <mergeCell ref="D126:F126"/>
    <mergeCell ref="G126:G127"/>
    <mergeCell ref="H126:H127"/>
  </mergeCells>
  <phoneticPr fontId="3"/>
  <conditionalFormatting sqref="H11">
    <cfRule type="cellIs" dxfId="11" priority="41" stopIfTrue="1" operator="greaterThan">
      <formula>#REF!</formula>
    </cfRule>
  </conditionalFormatting>
  <conditionalFormatting sqref="H26">
    <cfRule type="cellIs" dxfId="10" priority="11" stopIfTrue="1" operator="greaterThan">
      <formula>#REF!</formula>
    </cfRule>
  </conditionalFormatting>
  <conditionalFormatting sqref="H36">
    <cfRule type="cellIs" dxfId="9" priority="10" stopIfTrue="1" operator="greaterThan">
      <formula>#REF!</formula>
    </cfRule>
  </conditionalFormatting>
  <conditionalFormatting sqref="H51">
    <cfRule type="cellIs" dxfId="8" priority="9" stopIfTrue="1" operator="greaterThan">
      <formula>#REF!</formula>
    </cfRule>
  </conditionalFormatting>
  <conditionalFormatting sqref="H66">
    <cfRule type="cellIs" dxfId="7" priority="8" stopIfTrue="1" operator="greaterThan">
      <formula>#REF!</formula>
    </cfRule>
  </conditionalFormatting>
  <conditionalFormatting sqref="H76">
    <cfRule type="cellIs" dxfId="6" priority="7" stopIfTrue="1" operator="greaterThan">
      <formula>#REF!</formula>
    </cfRule>
  </conditionalFormatting>
  <conditionalFormatting sqref="H91">
    <cfRule type="cellIs" dxfId="5" priority="6" stopIfTrue="1" operator="greaterThan">
      <formula>#REF!</formula>
    </cfRule>
  </conditionalFormatting>
  <conditionalFormatting sqref="H106">
    <cfRule type="cellIs" dxfId="4" priority="5" stopIfTrue="1" operator="greaterThan">
      <formula>#REF!</formula>
    </cfRule>
  </conditionalFormatting>
  <conditionalFormatting sqref="H116">
    <cfRule type="cellIs" dxfId="3" priority="4" stopIfTrue="1" operator="greaterThan">
      <formula>#REF!</formula>
    </cfRule>
  </conditionalFormatting>
  <conditionalFormatting sqref="H131">
    <cfRule type="cellIs" dxfId="2" priority="3" stopIfTrue="1" operator="greaterThan">
      <formula>#REF!</formula>
    </cfRule>
  </conditionalFormatting>
  <conditionalFormatting sqref="H146">
    <cfRule type="cellIs" dxfId="1" priority="2" stopIfTrue="1" operator="greaterThan">
      <formula>#REF!</formula>
    </cfRule>
  </conditionalFormatting>
  <conditionalFormatting sqref="H156">
    <cfRule type="cellIs" dxfId="0" priority="1" stopIfTrue="1" operator="greaterThan">
      <formula>#REF!</formula>
    </cfRule>
  </conditionalFormatting>
  <dataValidations count="4">
    <dataValidation type="textLength" operator="equal" allowBlank="1" showInputMessage="1" showErrorMessage="1" errorTitle="消費税計上不可" error="補助金の消費税計上は出来ません。" sqref="H38:I38 H118:I118 H78:I78 H158:I158">
      <formula1>0</formula1>
    </dataValidation>
    <dataValidation type="textLength" operator="equal" allowBlank="1" showInputMessage="1" showErrorMessage="1" errorTitle="消費税計上不可" error="補助対象経費の消費税計上は出来ません。" sqref="C38:G38 C118:G118 C78:G78 C158:G158">
      <formula1>0</formula1>
    </dataValidation>
    <dataValidation allowBlank="1" showInputMessage="1" showErrorMessage="1" prompt="自動計算としていますが、不都合がある場合は適宜修正をしてください。" sqref="H11 H91 H26 H106 H116 H36 H51 H66 H76 H131 H146 H156"/>
    <dataValidation imeMode="off" allowBlank="1" showInputMessage="1" showErrorMessage="1" sqref="B8:B10 B12:B25 B27:B35 D8:D10 D12:D25 D27:D35 B38 B48:B50 D48:D50 B52:B65 D52:D65 B67:B75 D67:D75 B88:B90 D88:D90 B92:B105 D92:D105 B107:B115 D107:D115 B118 B128:B130 D128:D130 B132:B145 D132:D145 B147:B155 D147:D155 B158"/>
  </dataValidations>
  <pageMargins left="0.74803149606299213" right="0.51181102362204722" top="0.59055118110236227" bottom="0.55118110236220474" header="0.51181102362204722" footer="0.51181102362204722"/>
  <pageSetup paperSize="9" scale="92" fitToHeight="0" orientation="landscape" blackAndWhite="1" r:id="rId1"/>
  <headerFooter alignWithMargins="0"/>
  <rowBreaks count="3" manualBreakCount="3">
    <brk id="40" max="16383" man="1"/>
    <brk id="80" max="8" man="1"/>
    <brk id="120"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3333FF"/>
  </sheetPr>
  <dimension ref="A1:M139"/>
  <sheetViews>
    <sheetView showZeros="0" view="pageBreakPreview" zoomScale="85" zoomScaleNormal="70" zoomScaleSheetLayoutView="85" workbookViewId="0"/>
  </sheetViews>
  <sheetFormatPr defaultRowHeight="13.5"/>
  <cols>
    <col min="1" max="1" width="2.36328125" style="414" customWidth="1"/>
    <col min="2" max="2" width="8.26953125" style="414" customWidth="1"/>
    <col min="3" max="7" width="11.6328125" style="414" customWidth="1"/>
    <col min="8" max="8" width="11.6328125" style="437" customWidth="1"/>
    <col min="9" max="12" width="11.6328125" style="414" customWidth="1"/>
    <col min="13" max="13" width="10.1796875" style="414" customWidth="1"/>
    <col min="14" max="16384" width="8.7265625" style="414"/>
  </cols>
  <sheetData>
    <row r="1" spans="1:13" ht="18.75" customHeight="1">
      <c r="A1" s="36" t="s">
        <v>739</v>
      </c>
      <c r="C1" s="415"/>
      <c r="D1" s="415"/>
      <c r="E1" s="231"/>
      <c r="F1" s="231"/>
      <c r="G1" s="231"/>
      <c r="H1" s="416"/>
      <c r="I1" s="231"/>
      <c r="J1" s="231"/>
      <c r="K1" s="231"/>
      <c r="L1" s="231"/>
      <c r="M1" s="232"/>
    </row>
    <row r="2" spans="1:13" ht="22.5" customHeight="1">
      <c r="A2" s="904" t="s">
        <v>740</v>
      </c>
      <c r="B2" s="791"/>
      <c r="C2" s="791"/>
      <c r="D2" s="791"/>
      <c r="E2" s="791"/>
      <c r="F2" s="791"/>
      <c r="G2" s="791"/>
      <c r="H2" s="791"/>
      <c r="I2" s="791"/>
      <c r="J2" s="791"/>
      <c r="K2" s="791"/>
      <c r="L2" s="791"/>
      <c r="M2" s="791"/>
    </row>
    <row r="3" spans="1:13" ht="17.25" customHeight="1">
      <c r="B3" s="104"/>
      <c r="C3" s="104"/>
      <c r="D3" s="104"/>
      <c r="E3" s="104"/>
      <c r="F3" s="104"/>
      <c r="G3" s="104"/>
      <c r="H3" s="104"/>
      <c r="I3" s="104"/>
      <c r="J3" s="104"/>
      <c r="K3" s="104"/>
      <c r="L3" s="104"/>
      <c r="M3" s="104"/>
    </row>
    <row r="4" spans="1:13" ht="22.5" customHeight="1">
      <c r="B4" s="365" t="s">
        <v>404</v>
      </c>
      <c r="C4" s="922"/>
      <c r="D4" s="922"/>
      <c r="E4" s="922"/>
      <c r="F4" s="922"/>
      <c r="G4" s="923"/>
      <c r="H4" s="104"/>
      <c r="I4" s="104"/>
      <c r="J4" s="104"/>
      <c r="K4" s="104"/>
      <c r="L4" s="104"/>
      <c r="M4" s="104"/>
    </row>
    <row r="5" spans="1:13" ht="9" customHeight="1">
      <c r="B5" s="104"/>
      <c r="C5" s="104"/>
      <c r="D5" s="104"/>
      <c r="E5" s="104"/>
      <c r="F5" s="104"/>
      <c r="G5" s="104"/>
      <c r="H5" s="104"/>
      <c r="I5" s="104"/>
      <c r="J5" s="104"/>
      <c r="K5" s="104"/>
      <c r="L5" s="104"/>
      <c r="M5" s="104"/>
    </row>
    <row r="6" spans="1:13" s="417" customFormat="1" ht="18" customHeight="1">
      <c r="B6" s="49" t="s">
        <v>226</v>
      </c>
      <c r="C6" s="49"/>
      <c r="D6" s="49"/>
      <c r="E6" s="231"/>
      <c r="F6" s="231"/>
      <c r="G6" s="231"/>
      <c r="H6" s="416"/>
      <c r="I6" s="231"/>
      <c r="J6" s="231"/>
      <c r="K6" s="231"/>
      <c r="L6" s="231"/>
      <c r="M6" s="418" t="s">
        <v>12</v>
      </c>
    </row>
    <row r="7" spans="1:13" s="417" customFormat="1" ht="27" customHeight="1">
      <c r="B7" s="419"/>
      <c r="C7" s="899" t="s">
        <v>317</v>
      </c>
      <c r="D7" s="930" t="s">
        <v>159</v>
      </c>
      <c r="E7" s="931" t="s">
        <v>13</v>
      </c>
      <c r="F7" s="932"/>
      <c r="G7" s="933"/>
      <c r="H7" s="896" t="s">
        <v>460</v>
      </c>
      <c r="I7" s="897"/>
      <c r="J7" s="897"/>
      <c r="K7" s="898"/>
      <c r="L7" s="934" t="s">
        <v>15</v>
      </c>
      <c r="M7" s="885" t="s">
        <v>168</v>
      </c>
    </row>
    <row r="8" spans="1:13" s="417" customFormat="1" ht="42" customHeight="1" thickBot="1">
      <c r="B8" s="420"/>
      <c r="C8" s="900"/>
      <c r="D8" s="900"/>
      <c r="E8" s="421" t="s">
        <v>418</v>
      </c>
      <c r="F8" s="421" t="s">
        <v>202</v>
      </c>
      <c r="G8" s="422" t="s">
        <v>16</v>
      </c>
      <c r="H8" s="423" t="s">
        <v>14</v>
      </c>
      <c r="I8" s="281" t="s">
        <v>417</v>
      </c>
      <c r="J8" s="424" t="s">
        <v>17</v>
      </c>
      <c r="K8" s="425" t="s">
        <v>16</v>
      </c>
      <c r="L8" s="935"/>
      <c r="M8" s="886"/>
    </row>
    <row r="9" spans="1:13" s="417" customFormat="1" ht="63" customHeight="1" thickTop="1">
      <c r="B9" s="426" t="s">
        <v>482</v>
      </c>
      <c r="C9" s="427">
        <f>'2-1　設備導入事業経費の配分'!B39</f>
        <v>0</v>
      </c>
      <c r="D9" s="427">
        <f>'2-1　設備導入事業経費の配分'!D39</f>
        <v>0</v>
      </c>
      <c r="E9" s="427">
        <f>'2-1　設備導入事業経費の配分'!H39</f>
        <v>0</v>
      </c>
      <c r="F9" s="427">
        <f>D16</f>
        <v>0</v>
      </c>
      <c r="G9" s="427">
        <f>SUM(E9:F9)</f>
        <v>0</v>
      </c>
      <c r="H9" s="427">
        <f>C9-G9-I9-J9</f>
        <v>0</v>
      </c>
      <c r="I9" s="427">
        <f>D24</f>
        <v>0</v>
      </c>
      <c r="J9" s="78"/>
      <c r="K9" s="428">
        <f>SUM(H9:J9)</f>
        <v>0</v>
      </c>
      <c r="L9" s="429">
        <f>SUM(K9,G9)</f>
        <v>0</v>
      </c>
      <c r="M9" s="100"/>
    </row>
    <row r="10" spans="1:13" s="417" customFormat="1" ht="18.75" customHeight="1">
      <c r="B10" s="430"/>
      <c r="C10" s="431"/>
      <c r="D10" s="431"/>
      <c r="E10" s="432"/>
      <c r="F10" s="432"/>
      <c r="G10" s="432"/>
      <c r="H10" s="433"/>
      <c r="I10" s="432"/>
      <c r="J10" s="432"/>
      <c r="K10" s="432"/>
      <c r="L10" s="432"/>
      <c r="M10" s="432"/>
    </row>
    <row r="11" spans="1:13" s="417" customFormat="1" ht="18.75" customHeight="1">
      <c r="B11" s="871" t="s">
        <v>419</v>
      </c>
      <c r="C11" s="872"/>
      <c r="D11" s="872"/>
      <c r="E11" s="872"/>
      <c r="F11" s="872"/>
      <c r="G11" s="872"/>
      <c r="H11" s="872"/>
      <c r="I11" s="872"/>
      <c r="J11" s="872"/>
      <c r="K11" s="872"/>
      <c r="L11" s="872"/>
      <c r="M11" s="872"/>
    </row>
    <row r="12" spans="1:13" s="417" customFormat="1" ht="23.25" customHeight="1">
      <c r="B12" s="873" t="s">
        <v>420</v>
      </c>
      <c r="C12" s="887"/>
      <c r="D12" s="434" t="s">
        <v>421</v>
      </c>
      <c r="E12" s="873" t="s">
        <v>422</v>
      </c>
      <c r="F12" s="924"/>
      <c r="G12" s="924"/>
      <c r="H12" s="924"/>
      <c r="I12" s="924"/>
      <c r="J12" s="924"/>
      <c r="K12" s="925"/>
      <c r="L12" s="887"/>
      <c r="M12" s="432"/>
    </row>
    <row r="13" spans="1:13" s="417" customFormat="1" ht="23.25" customHeight="1">
      <c r="B13" s="905"/>
      <c r="C13" s="906"/>
      <c r="D13" s="442"/>
      <c r="E13" s="926"/>
      <c r="F13" s="906"/>
      <c r="G13" s="906"/>
      <c r="H13" s="906"/>
      <c r="I13" s="906"/>
      <c r="J13" s="906"/>
      <c r="K13" s="927"/>
      <c r="L13" s="906"/>
      <c r="M13" s="432"/>
    </row>
    <row r="14" spans="1:13" s="417" customFormat="1" ht="23.25" customHeight="1">
      <c r="B14" s="905"/>
      <c r="C14" s="906"/>
      <c r="D14" s="442"/>
      <c r="E14" s="926"/>
      <c r="F14" s="906"/>
      <c r="G14" s="906"/>
      <c r="H14" s="906"/>
      <c r="I14" s="906"/>
      <c r="J14" s="906"/>
      <c r="K14" s="927"/>
      <c r="L14" s="906"/>
      <c r="M14" s="432"/>
    </row>
    <row r="15" spans="1:13" s="417" customFormat="1" ht="23.25" customHeight="1" thickBot="1">
      <c r="B15" s="907"/>
      <c r="C15" s="908"/>
      <c r="D15" s="444"/>
      <c r="E15" s="928"/>
      <c r="F15" s="908"/>
      <c r="G15" s="908"/>
      <c r="H15" s="908"/>
      <c r="I15" s="908"/>
      <c r="J15" s="908"/>
      <c r="K15" s="929"/>
      <c r="L15" s="908"/>
      <c r="M15" s="432"/>
    </row>
    <row r="16" spans="1:13" s="417" customFormat="1" ht="23.25" customHeight="1" thickTop="1">
      <c r="B16" s="861" t="s">
        <v>381</v>
      </c>
      <c r="C16" s="862"/>
      <c r="D16" s="583">
        <f>SUM(D13:D15)</f>
        <v>0</v>
      </c>
      <c r="E16" s="883"/>
      <c r="F16" s="884"/>
      <c r="G16" s="884"/>
      <c r="H16" s="884"/>
      <c r="I16" s="884"/>
      <c r="J16" s="884"/>
      <c r="K16" s="884"/>
      <c r="L16" s="884"/>
      <c r="M16" s="432"/>
    </row>
    <row r="17" spans="2:13" s="417" customFormat="1" ht="18.75" customHeight="1">
      <c r="B17" s="430"/>
      <c r="C17" s="431"/>
      <c r="D17" s="431"/>
      <c r="E17" s="432"/>
      <c r="F17" s="432"/>
      <c r="G17" s="432"/>
      <c r="H17" s="433"/>
      <c r="I17" s="432"/>
      <c r="J17" s="432"/>
      <c r="K17" s="432"/>
      <c r="L17" s="432"/>
      <c r="M17" s="432"/>
    </row>
    <row r="18" spans="2:13" s="417" customFormat="1" ht="18.75" customHeight="1">
      <c r="B18" s="871" t="s">
        <v>423</v>
      </c>
      <c r="C18" s="872"/>
      <c r="D18" s="872"/>
      <c r="E18" s="872"/>
      <c r="F18" s="872"/>
      <c r="G18" s="872"/>
      <c r="H18" s="872"/>
      <c r="I18" s="872"/>
      <c r="J18" s="872"/>
      <c r="K18" s="872"/>
      <c r="L18" s="872"/>
      <c r="M18" s="872"/>
    </row>
    <row r="19" spans="2:13" s="417" customFormat="1" ht="33.75" customHeight="1">
      <c r="B19" s="873" t="s">
        <v>390</v>
      </c>
      <c r="C19" s="874"/>
      <c r="D19" s="434" t="s">
        <v>379</v>
      </c>
      <c r="E19" s="435" t="s">
        <v>392</v>
      </c>
      <c r="F19" s="858" t="s">
        <v>391</v>
      </c>
      <c r="G19" s="859"/>
      <c r="H19" s="859"/>
      <c r="I19" s="859"/>
      <c r="J19" s="859"/>
      <c r="K19" s="859"/>
      <c r="L19" s="860"/>
      <c r="M19" s="432"/>
    </row>
    <row r="20" spans="2:13" s="417" customFormat="1" ht="23.25" customHeight="1">
      <c r="B20" s="912"/>
      <c r="C20" s="913"/>
      <c r="D20" s="442"/>
      <c r="E20" s="440"/>
      <c r="F20" s="916"/>
      <c r="G20" s="917"/>
      <c r="H20" s="917"/>
      <c r="I20" s="917"/>
      <c r="J20" s="917"/>
      <c r="K20" s="917"/>
      <c r="L20" s="918"/>
      <c r="M20" s="432"/>
    </row>
    <row r="21" spans="2:13" s="417" customFormat="1" ht="23.25" customHeight="1">
      <c r="B21" s="912"/>
      <c r="C21" s="913"/>
      <c r="D21" s="442"/>
      <c r="E21" s="440"/>
      <c r="F21" s="916"/>
      <c r="G21" s="917"/>
      <c r="H21" s="917"/>
      <c r="I21" s="917"/>
      <c r="J21" s="917"/>
      <c r="K21" s="917"/>
      <c r="L21" s="918"/>
      <c r="M21" s="432"/>
    </row>
    <row r="22" spans="2:13" s="417" customFormat="1" ht="23.25" customHeight="1">
      <c r="B22" s="912"/>
      <c r="C22" s="913"/>
      <c r="D22" s="442"/>
      <c r="E22" s="440"/>
      <c r="F22" s="916"/>
      <c r="G22" s="917"/>
      <c r="H22" s="917"/>
      <c r="I22" s="917"/>
      <c r="J22" s="917"/>
      <c r="K22" s="917"/>
      <c r="L22" s="918"/>
      <c r="M22" s="432"/>
    </row>
    <row r="23" spans="2:13" s="417" customFormat="1" ht="23.25" customHeight="1" thickBot="1">
      <c r="B23" s="914"/>
      <c r="C23" s="915"/>
      <c r="D23" s="444"/>
      <c r="E23" s="441"/>
      <c r="F23" s="852"/>
      <c r="G23" s="853"/>
      <c r="H23" s="853"/>
      <c r="I23" s="853"/>
      <c r="J23" s="853"/>
      <c r="K23" s="853"/>
      <c r="L23" s="854"/>
      <c r="M23" s="432"/>
    </row>
    <row r="24" spans="2:13" s="417" customFormat="1" ht="23.25" customHeight="1" thickTop="1">
      <c r="B24" s="861" t="s">
        <v>381</v>
      </c>
      <c r="C24" s="862"/>
      <c r="D24" s="439">
        <f>SUM(D20:D23)</f>
        <v>0</v>
      </c>
      <c r="E24" s="436"/>
      <c r="F24" s="919"/>
      <c r="G24" s="920"/>
      <c r="H24" s="920"/>
      <c r="I24" s="920"/>
      <c r="J24" s="920"/>
      <c r="K24" s="920"/>
      <c r="L24" s="921"/>
      <c r="M24" s="432"/>
    </row>
    <row r="25" spans="2:13" s="417" customFormat="1" ht="18.75" customHeight="1">
      <c r="B25" s="430"/>
      <c r="C25" s="431"/>
      <c r="D25" s="431"/>
      <c r="E25" s="432"/>
      <c r="F25" s="432"/>
      <c r="G25" s="432"/>
      <c r="H25" s="433"/>
      <c r="I25" s="432"/>
      <c r="J25" s="432"/>
      <c r="K25" s="432"/>
      <c r="L25" s="432"/>
      <c r="M25" s="432"/>
    </row>
    <row r="26" spans="2:13" ht="18.75" customHeight="1">
      <c r="B26" s="414" t="s">
        <v>424</v>
      </c>
    </row>
    <row r="27" spans="2:13" ht="90" customHeight="1">
      <c r="B27" s="863"/>
      <c r="C27" s="909"/>
      <c r="D27" s="909"/>
      <c r="E27" s="909"/>
      <c r="F27" s="909"/>
      <c r="G27" s="909"/>
      <c r="H27" s="909"/>
      <c r="I27" s="909"/>
      <c r="J27" s="909"/>
      <c r="K27" s="910"/>
      <c r="L27" s="911"/>
    </row>
    <row r="28" spans="2:13" ht="21.75" customHeight="1"/>
    <row r="29" spans="2:13" ht="21.75" customHeight="1">
      <c r="B29" s="414" t="s">
        <v>457</v>
      </c>
    </row>
    <row r="30" spans="2:13" s="417" customFormat="1" ht="23.25" customHeight="1">
      <c r="B30" s="873" t="s">
        <v>420</v>
      </c>
      <c r="C30" s="887"/>
      <c r="D30" s="434" t="s">
        <v>421</v>
      </c>
      <c r="E30" s="438" t="s">
        <v>459</v>
      </c>
      <c r="F30" s="438" t="s">
        <v>461</v>
      </c>
      <c r="G30" s="858" t="s">
        <v>422</v>
      </c>
      <c r="H30" s="859"/>
      <c r="I30" s="859"/>
      <c r="J30" s="859"/>
      <c r="K30" s="859"/>
      <c r="L30" s="860"/>
      <c r="M30" s="432"/>
    </row>
    <row r="31" spans="2:13" s="417" customFormat="1" ht="23.25" customHeight="1">
      <c r="B31" s="905"/>
      <c r="C31" s="906"/>
      <c r="D31" s="442"/>
      <c r="E31" s="443"/>
      <c r="F31" s="584"/>
      <c r="G31" s="855"/>
      <c r="H31" s="856"/>
      <c r="I31" s="856"/>
      <c r="J31" s="856"/>
      <c r="K31" s="856"/>
      <c r="L31" s="857"/>
      <c r="M31" s="432"/>
    </row>
    <row r="32" spans="2:13" s="417" customFormat="1" ht="23.25" customHeight="1">
      <c r="B32" s="905"/>
      <c r="C32" s="906"/>
      <c r="D32" s="442"/>
      <c r="E32" s="443"/>
      <c r="F32" s="584"/>
      <c r="G32" s="855"/>
      <c r="H32" s="856"/>
      <c r="I32" s="856"/>
      <c r="J32" s="856"/>
      <c r="K32" s="856"/>
      <c r="L32" s="857"/>
      <c r="M32" s="432"/>
    </row>
    <row r="33" spans="1:13" s="417" customFormat="1" ht="23.25" customHeight="1" thickBot="1">
      <c r="B33" s="907"/>
      <c r="C33" s="908"/>
      <c r="D33" s="444"/>
      <c r="E33" s="443"/>
      <c r="F33" s="585"/>
      <c r="G33" s="852"/>
      <c r="H33" s="853"/>
      <c r="I33" s="853"/>
      <c r="J33" s="853"/>
      <c r="K33" s="853"/>
      <c r="L33" s="854"/>
      <c r="M33" s="432"/>
    </row>
    <row r="34" spans="1:13" s="417" customFormat="1" ht="23.25" customHeight="1" thickTop="1">
      <c r="B34" s="861" t="s">
        <v>381</v>
      </c>
      <c r="C34" s="862"/>
      <c r="D34" s="439">
        <f>SUM(D31:D33)</f>
        <v>0</v>
      </c>
      <c r="E34" s="883"/>
      <c r="F34" s="895"/>
      <c r="G34" s="884"/>
      <c r="H34" s="884"/>
      <c r="I34" s="884"/>
      <c r="J34" s="884"/>
      <c r="K34" s="884"/>
      <c r="L34" s="884"/>
      <c r="M34" s="432"/>
    </row>
    <row r="36" spans="1:13" ht="18.75" customHeight="1">
      <c r="A36" s="36" t="s">
        <v>739</v>
      </c>
      <c r="C36" s="415"/>
      <c r="D36" s="415"/>
      <c r="E36" s="231"/>
      <c r="F36" s="231"/>
      <c r="G36" s="231"/>
      <c r="H36" s="416"/>
      <c r="I36" s="231"/>
      <c r="J36" s="231"/>
      <c r="K36" s="231"/>
      <c r="L36" s="231"/>
      <c r="M36" s="232"/>
    </row>
    <row r="37" spans="1:13" ht="22.5" customHeight="1">
      <c r="A37" s="904" t="s">
        <v>740</v>
      </c>
      <c r="B37" s="791"/>
      <c r="C37" s="791"/>
      <c r="D37" s="791"/>
      <c r="E37" s="791"/>
      <c r="F37" s="791"/>
      <c r="G37" s="791"/>
      <c r="H37" s="791"/>
      <c r="I37" s="791"/>
      <c r="J37" s="791"/>
      <c r="K37" s="791"/>
      <c r="L37" s="791"/>
      <c r="M37" s="791"/>
    </row>
    <row r="38" spans="1:13" ht="17.25" customHeight="1">
      <c r="B38" s="104"/>
      <c r="C38" s="104"/>
      <c r="D38" s="104"/>
      <c r="E38" s="104"/>
      <c r="F38" s="104"/>
      <c r="G38" s="104"/>
      <c r="H38" s="104"/>
      <c r="I38" s="104"/>
      <c r="J38" s="104"/>
      <c r="K38" s="104"/>
      <c r="L38" s="104"/>
      <c r="M38" s="104"/>
    </row>
    <row r="39" spans="1:13" ht="22.5" customHeight="1">
      <c r="B39" s="365" t="s">
        <v>404</v>
      </c>
      <c r="C39" s="922"/>
      <c r="D39" s="922"/>
      <c r="E39" s="922"/>
      <c r="F39" s="922"/>
      <c r="G39" s="923"/>
      <c r="H39" s="104"/>
      <c r="I39" s="104"/>
      <c r="J39" s="104"/>
      <c r="K39" s="104"/>
      <c r="L39" s="104"/>
      <c r="M39" s="104"/>
    </row>
    <row r="40" spans="1:13" ht="9" customHeight="1">
      <c r="B40" s="104"/>
      <c r="C40" s="104"/>
      <c r="D40" s="104"/>
      <c r="E40" s="104"/>
      <c r="F40" s="104"/>
      <c r="G40" s="104"/>
      <c r="H40" s="104"/>
      <c r="I40" s="104"/>
      <c r="J40" s="104"/>
      <c r="K40" s="104"/>
      <c r="L40" s="104"/>
      <c r="M40" s="104"/>
    </row>
    <row r="41" spans="1:13" s="417" customFormat="1" ht="18" customHeight="1">
      <c r="B41" s="49" t="s">
        <v>226</v>
      </c>
      <c r="C41" s="49"/>
      <c r="D41" s="49"/>
      <c r="E41" s="231"/>
      <c r="F41" s="231"/>
      <c r="G41" s="231"/>
      <c r="H41" s="416"/>
      <c r="I41" s="231"/>
      <c r="J41" s="231"/>
      <c r="K41" s="231"/>
      <c r="L41" s="231"/>
      <c r="M41" s="418" t="s">
        <v>12</v>
      </c>
    </row>
    <row r="42" spans="1:13" s="417" customFormat="1" ht="27" customHeight="1">
      <c r="B42" s="419"/>
      <c r="C42" s="899" t="s">
        <v>317</v>
      </c>
      <c r="D42" s="930" t="s">
        <v>159</v>
      </c>
      <c r="E42" s="931" t="s">
        <v>13</v>
      </c>
      <c r="F42" s="932"/>
      <c r="G42" s="933"/>
      <c r="H42" s="896" t="s">
        <v>460</v>
      </c>
      <c r="I42" s="897"/>
      <c r="J42" s="897"/>
      <c r="K42" s="898"/>
      <c r="L42" s="934" t="s">
        <v>15</v>
      </c>
      <c r="M42" s="885" t="s">
        <v>168</v>
      </c>
    </row>
    <row r="43" spans="1:13" s="417" customFormat="1" ht="42" customHeight="1" thickBot="1">
      <c r="B43" s="420"/>
      <c r="C43" s="900"/>
      <c r="D43" s="900"/>
      <c r="E43" s="421" t="s">
        <v>418</v>
      </c>
      <c r="F43" s="421" t="s">
        <v>202</v>
      </c>
      <c r="G43" s="422" t="s">
        <v>16</v>
      </c>
      <c r="H43" s="423" t="s">
        <v>14</v>
      </c>
      <c r="I43" s="281" t="s">
        <v>417</v>
      </c>
      <c r="J43" s="424" t="s">
        <v>17</v>
      </c>
      <c r="K43" s="425" t="s">
        <v>16</v>
      </c>
      <c r="L43" s="935"/>
      <c r="M43" s="886"/>
    </row>
    <row r="44" spans="1:13" s="417" customFormat="1" ht="63" customHeight="1" thickTop="1">
      <c r="B44" s="426" t="s">
        <v>482</v>
      </c>
      <c r="C44" s="427">
        <f>'2-1　設備導入事業経費の配分'!B79</f>
        <v>0</v>
      </c>
      <c r="D44" s="427">
        <f>'2-1　設備導入事業経費の配分'!D79</f>
        <v>0</v>
      </c>
      <c r="E44" s="427">
        <f>'2-1　設備導入事業経費の配分'!H79</f>
        <v>0</v>
      </c>
      <c r="F44" s="427">
        <f>D51</f>
        <v>0</v>
      </c>
      <c r="G44" s="427">
        <f>SUM(E44:F44)</f>
        <v>0</v>
      </c>
      <c r="H44" s="427">
        <f>C44-G44-I44-J44</f>
        <v>0</v>
      </c>
      <c r="I44" s="427">
        <f>D59</f>
        <v>0</v>
      </c>
      <c r="J44" s="78"/>
      <c r="K44" s="428">
        <f>SUM(H44:J44)</f>
        <v>0</v>
      </c>
      <c r="L44" s="429">
        <f>SUM(K44,G44)</f>
        <v>0</v>
      </c>
      <c r="M44" s="53"/>
    </row>
    <row r="45" spans="1:13" s="417" customFormat="1" ht="18.75" customHeight="1">
      <c r="B45" s="430"/>
      <c r="C45" s="431"/>
      <c r="D45" s="431"/>
      <c r="E45" s="432"/>
      <c r="F45" s="432"/>
      <c r="G45" s="432"/>
      <c r="H45" s="433"/>
      <c r="I45" s="432"/>
      <c r="J45" s="432"/>
      <c r="K45" s="432"/>
      <c r="L45" s="432"/>
      <c r="M45" s="432"/>
    </row>
    <row r="46" spans="1:13" s="417" customFormat="1" ht="18.75" customHeight="1">
      <c r="B46" s="871" t="s">
        <v>419</v>
      </c>
      <c r="C46" s="872"/>
      <c r="D46" s="872"/>
      <c r="E46" s="872"/>
      <c r="F46" s="872"/>
      <c r="G46" s="872"/>
      <c r="H46" s="872"/>
      <c r="I46" s="872"/>
      <c r="J46" s="872"/>
      <c r="K46" s="872"/>
      <c r="L46" s="872"/>
      <c r="M46" s="872"/>
    </row>
    <row r="47" spans="1:13" s="417" customFormat="1" ht="23.25" customHeight="1">
      <c r="B47" s="873" t="s">
        <v>420</v>
      </c>
      <c r="C47" s="887"/>
      <c r="D47" s="434" t="s">
        <v>421</v>
      </c>
      <c r="E47" s="873" t="s">
        <v>422</v>
      </c>
      <c r="F47" s="924"/>
      <c r="G47" s="924"/>
      <c r="H47" s="924"/>
      <c r="I47" s="924"/>
      <c r="J47" s="924"/>
      <c r="K47" s="925"/>
      <c r="L47" s="887"/>
      <c r="M47" s="432"/>
    </row>
    <row r="48" spans="1:13" s="417" customFormat="1" ht="23.25" customHeight="1">
      <c r="B48" s="875"/>
      <c r="C48" s="876"/>
      <c r="D48" s="442"/>
      <c r="E48" s="877"/>
      <c r="F48" s="876"/>
      <c r="G48" s="876"/>
      <c r="H48" s="876"/>
      <c r="I48" s="876"/>
      <c r="J48" s="876"/>
      <c r="K48" s="878"/>
      <c r="L48" s="876"/>
      <c r="M48" s="432"/>
    </row>
    <row r="49" spans="2:13" s="417" customFormat="1" ht="23.25" customHeight="1">
      <c r="B49" s="875"/>
      <c r="C49" s="876"/>
      <c r="D49" s="442"/>
      <c r="E49" s="877"/>
      <c r="F49" s="876"/>
      <c r="G49" s="876"/>
      <c r="H49" s="876"/>
      <c r="I49" s="876"/>
      <c r="J49" s="876"/>
      <c r="K49" s="878"/>
      <c r="L49" s="876"/>
      <c r="M49" s="432"/>
    </row>
    <row r="50" spans="2:13" s="417" customFormat="1" ht="23.25" customHeight="1" thickBot="1">
      <c r="B50" s="879"/>
      <c r="C50" s="880"/>
      <c r="D50" s="444"/>
      <c r="E50" s="881"/>
      <c r="F50" s="880"/>
      <c r="G50" s="880"/>
      <c r="H50" s="880"/>
      <c r="I50" s="880"/>
      <c r="J50" s="880"/>
      <c r="K50" s="882"/>
      <c r="L50" s="880"/>
      <c r="M50" s="432"/>
    </row>
    <row r="51" spans="2:13" s="417" customFormat="1" ht="23.25" customHeight="1" thickTop="1">
      <c r="B51" s="861" t="s">
        <v>381</v>
      </c>
      <c r="C51" s="862"/>
      <c r="D51" s="439">
        <f>SUM(D48:D50)</f>
        <v>0</v>
      </c>
      <c r="E51" s="883"/>
      <c r="F51" s="884"/>
      <c r="G51" s="884"/>
      <c r="H51" s="884"/>
      <c r="I51" s="884"/>
      <c r="J51" s="884"/>
      <c r="K51" s="884"/>
      <c r="L51" s="884"/>
      <c r="M51" s="432"/>
    </row>
    <row r="52" spans="2:13" s="417" customFormat="1" ht="18.75" customHeight="1">
      <c r="B52" s="430"/>
      <c r="C52" s="431"/>
      <c r="D52" s="431"/>
      <c r="E52" s="432"/>
      <c r="F52" s="432"/>
      <c r="G52" s="432"/>
      <c r="H52" s="433"/>
      <c r="I52" s="432"/>
      <c r="J52" s="432"/>
      <c r="K52" s="432"/>
      <c r="L52" s="432"/>
      <c r="M52" s="432"/>
    </row>
    <row r="53" spans="2:13" s="417" customFormat="1" ht="18.75" customHeight="1">
      <c r="B53" s="871" t="s">
        <v>423</v>
      </c>
      <c r="C53" s="872"/>
      <c r="D53" s="872"/>
      <c r="E53" s="872"/>
      <c r="F53" s="872"/>
      <c r="G53" s="872"/>
      <c r="H53" s="872"/>
      <c r="I53" s="872"/>
      <c r="J53" s="872"/>
      <c r="K53" s="872"/>
      <c r="L53" s="872"/>
      <c r="M53" s="872"/>
    </row>
    <row r="54" spans="2:13" s="417" customFormat="1" ht="33.75" customHeight="1">
      <c r="B54" s="873" t="s">
        <v>390</v>
      </c>
      <c r="C54" s="874"/>
      <c r="D54" s="434" t="s">
        <v>379</v>
      </c>
      <c r="E54" s="435" t="s">
        <v>392</v>
      </c>
      <c r="F54" s="858" t="s">
        <v>391</v>
      </c>
      <c r="G54" s="859"/>
      <c r="H54" s="859"/>
      <c r="I54" s="859"/>
      <c r="J54" s="859"/>
      <c r="K54" s="859"/>
      <c r="L54" s="860"/>
      <c r="M54" s="432"/>
    </row>
    <row r="55" spans="2:13" s="417" customFormat="1" ht="23.25" customHeight="1">
      <c r="B55" s="867"/>
      <c r="C55" s="868"/>
      <c r="D55" s="442"/>
      <c r="E55" s="440"/>
      <c r="F55" s="901"/>
      <c r="G55" s="902"/>
      <c r="H55" s="902"/>
      <c r="I55" s="902"/>
      <c r="J55" s="902"/>
      <c r="K55" s="902"/>
      <c r="L55" s="903"/>
      <c r="M55" s="432"/>
    </row>
    <row r="56" spans="2:13" s="417" customFormat="1" ht="23.25" customHeight="1">
      <c r="B56" s="867"/>
      <c r="C56" s="868"/>
      <c r="D56" s="442"/>
      <c r="E56" s="440"/>
      <c r="F56" s="901"/>
      <c r="G56" s="902"/>
      <c r="H56" s="902"/>
      <c r="I56" s="902"/>
      <c r="J56" s="902"/>
      <c r="K56" s="902"/>
      <c r="L56" s="903"/>
      <c r="M56" s="432"/>
    </row>
    <row r="57" spans="2:13" s="417" customFormat="1" ht="23.25" customHeight="1">
      <c r="B57" s="867"/>
      <c r="C57" s="868"/>
      <c r="D57" s="442"/>
      <c r="E57" s="440"/>
      <c r="F57" s="901"/>
      <c r="G57" s="902"/>
      <c r="H57" s="902"/>
      <c r="I57" s="902"/>
      <c r="J57" s="902"/>
      <c r="K57" s="902"/>
      <c r="L57" s="903"/>
      <c r="M57" s="432"/>
    </row>
    <row r="58" spans="2:13" s="417" customFormat="1" ht="23.25" customHeight="1" thickBot="1">
      <c r="B58" s="869"/>
      <c r="C58" s="870"/>
      <c r="D58" s="444"/>
      <c r="E58" s="441"/>
      <c r="F58" s="849"/>
      <c r="G58" s="850"/>
      <c r="H58" s="850"/>
      <c r="I58" s="850"/>
      <c r="J58" s="850"/>
      <c r="K58" s="850"/>
      <c r="L58" s="851"/>
      <c r="M58" s="432"/>
    </row>
    <row r="59" spans="2:13" s="417" customFormat="1" ht="23.25" customHeight="1" thickTop="1">
      <c r="B59" s="861" t="s">
        <v>381</v>
      </c>
      <c r="C59" s="862"/>
      <c r="D59" s="439">
        <f>SUM(D55:D58)</f>
        <v>0</v>
      </c>
      <c r="E59" s="436"/>
      <c r="F59" s="919"/>
      <c r="G59" s="920"/>
      <c r="H59" s="920"/>
      <c r="I59" s="920"/>
      <c r="J59" s="920"/>
      <c r="K59" s="920"/>
      <c r="L59" s="921"/>
      <c r="M59" s="432"/>
    </row>
    <row r="60" spans="2:13" s="417" customFormat="1" ht="18.75" customHeight="1">
      <c r="B60" s="430"/>
      <c r="C60" s="431"/>
      <c r="D60" s="431"/>
      <c r="E60" s="432"/>
      <c r="F60" s="432"/>
      <c r="G60" s="432"/>
      <c r="H60" s="433"/>
      <c r="I60" s="432"/>
      <c r="J60" s="432"/>
      <c r="K60" s="432"/>
      <c r="L60" s="432"/>
      <c r="M60" s="432"/>
    </row>
    <row r="61" spans="2:13" ht="18.75" customHeight="1">
      <c r="B61" s="414" t="s">
        <v>424</v>
      </c>
    </row>
    <row r="62" spans="2:13" ht="90" customHeight="1">
      <c r="B62" s="863"/>
      <c r="C62" s="864"/>
      <c r="D62" s="864"/>
      <c r="E62" s="864"/>
      <c r="F62" s="864"/>
      <c r="G62" s="864"/>
      <c r="H62" s="864"/>
      <c r="I62" s="864"/>
      <c r="J62" s="864"/>
      <c r="K62" s="865"/>
      <c r="L62" s="866"/>
    </row>
    <row r="63" spans="2:13" ht="21.75" customHeight="1"/>
    <row r="64" spans="2:13" ht="21.75" customHeight="1">
      <c r="B64" s="414" t="s">
        <v>457</v>
      </c>
    </row>
    <row r="65" spans="1:13" s="417" customFormat="1" ht="23.25" customHeight="1">
      <c r="B65" s="873" t="s">
        <v>420</v>
      </c>
      <c r="C65" s="887"/>
      <c r="D65" s="434" t="s">
        <v>421</v>
      </c>
      <c r="E65" s="438" t="s">
        <v>459</v>
      </c>
      <c r="F65" s="438" t="s">
        <v>461</v>
      </c>
      <c r="G65" s="858" t="s">
        <v>422</v>
      </c>
      <c r="H65" s="859"/>
      <c r="I65" s="859"/>
      <c r="J65" s="859"/>
      <c r="K65" s="859"/>
      <c r="L65" s="860"/>
      <c r="M65" s="432"/>
    </row>
    <row r="66" spans="1:13" s="417" customFormat="1" ht="23.25" customHeight="1">
      <c r="B66" s="891"/>
      <c r="C66" s="892"/>
      <c r="D66" s="442"/>
      <c r="E66" s="443"/>
      <c r="F66" s="584"/>
      <c r="G66" s="888"/>
      <c r="H66" s="889"/>
      <c r="I66" s="889"/>
      <c r="J66" s="889"/>
      <c r="K66" s="889"/>
      <c r="L66" s="890"/>
      <c r="M66" s="432"/>
    </row>
    <row r="67" spans="1:13" s="417" customFormat="1" ht="23.25" customHeight="1">
      <c r="B67" s="891"/>
      <c r="C67" s="892"/>
      <c r="D67" s="442"/>
      <c r="E67" s="443"/>
      <c r="F67" s="584"/>
      <c r="G67" s="888"/>
      <c r="H67" s="889"/>
      <c r="I67" s="889"/>
      <c r="J67" s="889"/>
      <c r="K67" s="889"/>
      <c r="L67" s="890"/>
      <c r="M67" s="432"/>
    </row>
    <row r="68" spans="1:13" s="417" customFormat="1" ht="23.25" customHeight="1" thickBot="1">
      <c r="B68" s="893"/>
      <c r="C68" s="894"/>
      <c r="D68" s="444"/>
      <c r="E68" s="443"/>
      <c r="F68" s="585"/>
      <c r="G68" s="849"/>
      <c r="H68" s="850"/>
      <c r="I68" s="850"/>
      <c r="J68" s="850"/>
      <c r="K68" s="850"/>
      <c r="L68" s="851"/>
      <c r="M68" s="432"/>
    </row>
    <row r="69" spans="1:13" s="417" customFormat="1" ht="23.25" customHeight="1" thickTop="1">
      <c r="B69" s="861" t="s">
        <v>381</v>
      </c>
      <c r="C69" s="862"/>
      <c r="D69" s="439">
        <f>SUM(D66:D68)</f>
        <v>0</v>
      </c>
      <c r="E69" s="883"/>
      <c r="F69" s="895"/>
      <c r="G69" s="884"/>
      <c r="H69" s="884"/>
      <c r="I69" s="884"/>
      <c r="J69" s="884"/>
      <c r="K69" s="884"/>
      <c r="L69" s="884"/>
      <c r="M69" s="432"/>
    </row>
    <row r="71" spans="1:13" ht="18.75" customHeight="1">
      <c r="A71" s="36" t="s">
        <v>739</v>
      </c>
      <c r="C71" s="415"/>
      <c r="D71" s="415"/>
      <c r="E71" s="231"/>
      <c r="F71" s="231"/>
      <c r="G71" s="231"/>
      <c r="H71" s="416"/>
      <c r="I71" s="231"/>
      <c r="J71" s="231"/>
      <c r="K71" s="231"/>
      <c r="L71" s="231"/>
      <c r="M71" s="232"/>
    </row>
    <row r="72" spans="1:13" ht="22.5" customHeight="1">
      <c r="A72" s="904" t="s">
        <v>740</v>
      </c>
      <c r="B72" s="791"/>
      <c r="C72" s="791"/>
      <c r="D72" s="791"/>
      <c r="E72" s="791"/>
      <c r="F72" s="791"/>
      <c r="G72" s="791"/>
      <c r="H72" s="791"/>
      <c r="I72" s="791"/>
      <c r="J72" s="791"/>
      <c r="K72" s="791"/>
      <c r="L72" s="791"/>
      <c r="M72" s="791"/>
    </row>
    <row r="73" spans="1:13" ht="17.25" customHeight="1">
      <c r="B73" s="104"/>
      <c r="C73" s="104"/>
      <c r="D73" s="104"/>
      <c r="E73" s="104"/>
      <c r="F73" s="104"/>
      <c r="G73" s="104"/>
      <c r="H73" s="104"/>
      <c r="I73" s="104"/>
      <c r="J73" s="104"/>
      <c r="K73" s="104"/>
      <c r="L73" s="104"/>
      <c r="M73" s="104"/>
    </row>
    <row r="74" spans="1:13" ht="22.5" customHeight="1">
      <c r="B74" s="365" t="s">
        <v>404</v>
      </c>
      <c r="C74" s="922"/>
      <c r="D74" s="922"/>
      <c r="E74" s="922"/>
      <c r="F74" s="922"/>
      <c r="G74" s="923"/>
      <c r="H74" s="104"/>
      <c r="I74" s="104"/>
      <c r="J74" s="104"/>
      <c r="K74" s="104"/>
      <c r="L74" s="104"/>
      <c r="M74" s="104"/>
    </row>
    <row r="75" spans="1:13" ht="9" customHeight="1">
      <c r="B75" s="104"/>
      <c r="C75" s="104"/>
      <c r="D75" s="104"/>
      <c r="E75" s="104"/>
      <c r="F75" s="104"/>
      <c r="G75" s="104"/>
      <c r="H75" s="104"/>
      <c r="I75" s="104"/>
      <c r="J75" s="104"/>
      <c r="K75" s="104"/>
      <c r="L75" s="104"/>
      <c r="M75" s="104"/>
    </row>
    <row r="76" spans="1:13" s="417" customFormat="1" ht="18" customHeight="1">
      <c r="B76" s="49" t="s">
        <v>226</v>
      </c>
      <c r="C76" s="49"/>
      <c r="D76" s="49"/>
      <c r="E76" s="231"/>
      <c r="F76" s="231"/>
      <c r="G76" s="231"/>
      <c r="H76" s="416"/>
      <c r="I76" s="231"/>
      <c r="J76" s="231"/>
      <c r="K76" s="231"/>
      <c r="L76" s="231"/>
      <c r="M76" s="418" t="s">
        <v>12</v>
      </c>
    </row>
    <row r="77" spans="1:13" s="417" customFormat="1" ht="27" customHeight="1">
      <c r="B77" s="419"/>
      <c r="C77" s="899" t="s">
        <v>317</v>
      </c>
      <c r="D77" s="930" t="s">
        <v>159</v>
      </c>
      <c r="E77" s="931" t="s">
        <v>13</v>
      </c>
      <c r="F77" s="932"/>
      <c r="G77" s="933"/>
      <c r="H77" s="896" t="s">
        <v>460</v>
      </c>
      <c r="I77" s="897"/>
      <c r="J77" s="897"/>
      <c r="K77" s="898"/>
      <c r="L77" s="934" t="s">
        <v>15</v>
      </c>
      <c r="M77" s="885" t="s">
        <v>168</v>
      </c>
    </row>
    <row r="78" spans="1:13" s="417" customFormat="1" ht="42" customHeight="1" thickBot="1">
      <c r="B78" s="420"/>
      <c r="C78" s="900"/>
      <c r="D78" s="900"/>
      <c r="E78" s="421" t="s">
        <v>418</v>
      </c>
      <c r="F78" s="421" t="s">
        <v>202</v>
      </c>
      <c r="G78" s="422" t="s">
        <v>16</v>
      </c>
      <c r="H78" s="423" t="s">
        <v>14</v>
      </c>
      <c r="I78" s="281" t="s">
        <v>417</v>
      </c>
      <c r="J78" s="424" t="s">
        <v>17</v>
      </c>
      <c r="K78" s="425" t="s">
        <v>16</v>
      </c>
      <c r="L78" s="935"/>
      <c r="M78" s="886"/>
    </row>
    <row r="79" spans="1:13" s="417" customFormat="1" ht="63" customHeight="1" thickTop="1">
      <c r="B79" s="426" t="s">
        <v>482</v>
      </c>
      <c r="C79" s="427">
        <f>'2-1　設備導入事業経費の配分'!B119</f>
        <v>0</v>
      </c>
      <c r="D79" s="427">
        <f>'2-1　設備導入事業経費の配分'!D119</f>
        <v>0</v>
      </c>
      <c r="E79" s="427">
        <f>'2-1　設備導入事業経費の配分'!H119</f>
        <v>0</v>
      </c>
      <c r="F79" s="427">
        <f>D86</f>
        <v>0</v>
      </c>
      <c r="G79" s="427">
        <f>SUM(E79:F79)</f>
        <v>0</v>
      </c>
      <c r="H79" s="427">
        <f>C79-G79-I79-J79</f>
        <v>0</v>
      </c>
      <c r="I79" s="427">
        <f>D94</f>
        <v>0</v>
      </c>
      <c r="J79" s="78"/>
      <c r="K79" s="428">
        <f>SUM(H79:J79)</f>
        <v>0</v>
      </c>
      <c r="L79" s="429">
        <f>SUM(K79,G79)</f>
        <v>0</v>
      </c>
      <c r="M79" s="53"/>
    </row>
    <row r="80" spans="1:13" s="417" customFormat="1" ht="18.75" customHeight="1">
      <c r="B80" s="430"/>
      <c r="C80" s="431"/>
      <c r="D80" s="431"/>
      <c r="E80" s="432"/>
      <c r="F80" s="432"/>
      <c r="G80" s="432"/>
      <c r="H80" s="433"/>
      <c r="I80" s="432"/>
      <c r="J80" s="432"/>
      <c r="K80" s="432"/>
      <c r="L80" s="432"/>
      <c r="M80" s="432"/>
    </row>
    <row r="81" spans="2:13" s="417" customFormat="1" ht="18.75" customHeight="1">
      <c r="B81" s="871" t="s">
        <v>419</v>
      </c>
      <c r="C81" s="872"/>
      <c r="D81" s="872"/>
      <c r="E81" s="872"/>
      <c r="F81" s="872"/>
      <c r="G81" s="872"/>
      <c r="H81" s="872"/>
      <c r="I81" s="872"/>
      <c r="J81" s="872"/>
      <c r="K81" s="872"/>
      <c r="L81" s="872"/>
      <c r="M81" s="872"/>
    </row>
    <row r="82" spans="2:13" s="417" customFormat="1" ht="23.25" customHeight="1">
      <c r="B82" s="873" t="s">
        <v>420</v>
      </c>
      <c r="C82" s="887"/>
      <c r="D82" s="434" t="s">
        <v>421</v>
      </c>
      <c r="E82" s="873" t="s">
        <v>422</v>
      </c>
      <c r="F82" s="924"/>
      <c r="G82" s="924"/>
      <c r="H82" s="924"/>
      <c r="I82" s="924"/>
      <c r="J82" s="924"/>
      <c r="K82" s="925"/>
      <c r="L82" s="887"/>
      <c r="M82" s="432"/>
    </row>
    <row r="83" spans="2:13" s="417" customFormat="1" ht="23.25" customHeight="1">
      <c r="B83" s="875"/>
      <c r="C83" s="876"/>
      <c r="D83" s="442"/>
      <c r="E83" s="877"/>
      <c r="F83" s="876"/>
      <c r="G83" s="876"/>
      <c r="H83" s="876"/>
      <c r="I83" s="876"/>
      <c r="J83" s="876"/>
      <c r="K83" s="878"/>
      <c r="L83" s="876"/>
      <c r="M83" s="432"/>
    </row>
    <row r="84" spans="2:13" s="417" customFormat="1" ht="23.25" customHeight="1">
      <c r="B84" s="875"/>
      <c r="C84" s="876"/>
      <c r="D84" s="442"/>
      <c r="E84" s="877"/>
      <c r="F84" s="876"/>
      <c r="G84" s="876"/>
      <c r="H84" s="876"/>
      <c r="I84" s="876"/>
      <c r="J84" s="876"/>
      <c r="K84" s="878"/>
      <c r="L84" s="876"/>
      <c r="M84" s="432"/>
    </row>
    <row r="85" spans="2:13" s="417" customFormat="1" ht="23.25" customHeight="1" thickBot="1">
      <c r="B85" s="879"/>
      <c r="C85" s="880"/>
      <c r="D85" s="444"/>
      <c r="E85" s="881"/>
      <c r="F85" s="880"/>
      <c r="G85" s="880"/>
      <c r="H85" s="880"/>
      <c r="I85" s="880"/>
      <c r="J85" s="880"/>
      <c r="K85" s="882"/>
      <c r="L85" s="880"/>
      <c r="M85" s="432"/>
    </row>
    <row r="86" spans="2:13" s="417" customFormat="1" ht="23.25" customHeight="1" thickTop="1">
      <c r="B86" s="861" t="s">
        <v>381</v>
      </c>
      <c r="C86" s="862"/>
      <c r="D86" s="439">
        <f>SUM(D83:D85)</f>
        <v>0</v>
      </c>
      <c r="E86" s="883"/>
      <c r="F86" s="884"/>
      <c r="G86" s="884"/>
      <c r="H86" s="884"/>
      <c r="I86" s="884"/>
      <c r="J86" s="884"/>
      <c r="K86" s="884"/>
      <c r="L86" s="884"/>
      <c r="M86" s="432"/>
    </row>
    <row r="87" spans="2:13" s="417" customFormat="1" ht="18.75" customHeight="1">
      <c r="B87" s="430"/>
      <c r="C87" s="431"/>
      <c r="D87" s="431"/>
      <c r="E87" s="432"/>
      <c r="F87" s="432"/>
      <c r="G87" s="432"/>
      <c r="H87" s="433"/>
      <c r="I87" s="432"/>
      <c r="J87" s="432"/>
      <c r="K87" s="432"/>
      <c r="L87" s="432"/>
      <c r="M87" s="432"/>
    </row>
    <row r="88" spans="2:13" s="417" customFormat="1" ht="18.75" customHeight="1">
      <c r="B88" s="871" t="s">
        <v>423</v>
      </c>
      <c r="C88" s="872"/>
      <c r="D88" s="872"/>
      <c r="E88" s="872"/>
      <c r="F88" s="872"/>
      <c r="G88" s="872"/>
      <c r="H88" s="872"/>
      <c r="I88" s="872"/>
      <c r="J88" s="872"/>
      <c r="K88" s="872"/>
      <c r="L88" s="872"/>
      <c r="M88" s="872"/>
    </row>
    <row r="89" spans="2:13" s="417" customFormat="1" ht="33.75" customHeight="1">
      <c r="B89" s="873" t="s">
        <v>390</v>
      </c>
      <c r="C89" s="874"/>
      <c r="D89" s="434" t="s">
        <v>379</v>
      </c>
      <c r="E89" s="435" t="s">
        <v>392</v>
      </c>
      <c r="F89" s="858" t="s">
        <v>391</v>
      </c>
      <c r="G89" s="859"/>
      <c r="H89" s="859"/>
      <c r="I89" s="859"/>
      <c r="J89" s="859"/>
      <c r="K89" s="859"/>
      <c r="L89" s="860"/>
      <c r="M89" s="432"/>
    </row>
    <row r="90" spans="2:13" s="417" customFormat="1" ht="23.25" customHeight="1">
      <c r="B90" s="867"/>
      <c r="C90" s="868"/>
      <c r="D90" s="442"/>
      <c r="E90" s="440"/>
      <c r="F90" s="901"/>
      <c r="G90" s="902"/>
      <c r="H90" s="902"/>
      <c r="I90" s="902"/>
      <c r="J90" s="902"/>
      <c r="K90" s="902"/>
      <c r="L90" s="903"/>
      <c r="M90" s="432"/>
    </row>
    <row r="91" spans="2:13" s="417" customFormat="1" ht="23.25" customHeight="1">
      <c r="B91" s="867"/>
      <c r="C91" s="868"/>
      <c r="D91" s="442"/>
      <c r="E91" s="440"/>
      <c r="F91" s="901"/>
      <c r="G91" s="902"/>
      <c r="H91" s="902"/>
      <c r="I91" s="902"/>
      <c r="J91" s="902"/>
      <c r="K91" s="902"/>
      <c r="L91" s="903"/>
      <c r="M91" s="432"/>
    </row>
    <row r="92" spans="2:13" s="417" customFormat="1" ht="23.25" customHeight="1">
      <c r="B92" s="867"/>
      <c r="C92" s="868"/>
      <c r="D92" s="442"/>
      <c r="E92" s="440"/>
      <c r="F92" s="901"/>
      <c r="G92" s="902"/>
      <c r="H92" s="902"/>
      <c r="I92" s="902"/>
      <c r="J92" s="902"/>
      <c r="K92" s="902"/>
      <c r="L92" s="903"/>
      <c r="M92" s="432"/>
    </row>
    <row r="93" spans="2:13" s="417" customFormat="1" ht="23.25" customHeight="1" thickBot="1">
      <c r="B93" s="869"/>
      <c r="C93" s="870"/>
      <c r="D93" s="444"/>
      <c r="E93" s="441"/>
      <c r="F93" s="849"/>
      <c r="G93" s="850"/>
      <c r="H93" s="850"/>
      <c r="I93" s="850"/>
      <c r="J93" s="850"/>
      <c r="K93" s="850"/>
      <c r="L93" s="851"/>
      <c r="M93" s="432"/>
    </row>
    <row r="94" spans="2:13" s="417" customFormat="1" ht="23.25" customHeight="1" thickTop="1">
      <c r="B94" s="861" t="s">
        <v>381</v>
      </c>
      <c r="C94" s="862"/>
      <c r="D94" s="439">
        <f>SUM(D90:D93)</f>
        <v>0</v>
      </c>
      <c r="E94" s="436"/>
      <c r="F94" s="919"/>
      <c r="G94" s="920"/>
      <c r="H94" s="920"/>
      <c r="I94" s="920"/>
      <c r="J94" s="920"/>
      <c r="K94" s="920"/>
      <c r="L94" s="921"/>
      <c r="M94" s="432"/>
    </row>
    <row r="95" spans="2:13" s="417" customFormat="1" ht="18.75" customHeight="1">
      <c r="B95" s="430"/>
      <c r="C95" s="431"/>
      <c r="D95" s="431"/>
      <c r="E95" s="432"/>
      <c r="F95" s="432"/>
      <c r="G95" s="432"/>
      <c r="H95" s="433"/>
      <c r="I95" s="432"/>
      <c r="J95" s="432"/>
      <c r="K95" s="432"/>
      <c r="L95" s="432"/>
      <c r="M95" s="432"/>
    </row>
    <row r="96" spans="2:13" ht="18.75" customHeight="1">
      <c r="B96" s="414" t="s">
        <v>424</v>
      </c>
    </row>
    <row r="97" spans="1:13" ht="90" customHeight="1">
      <c r="B97" s="863"/>
      <c r="C97" s="864"/>
      <c r="D97" s="864"/>
      <c r="E97" s="864"/>
      <c r="F97" s="864"/>
      <c r="G97" s="864"/>
      <c r="H97" s="864"/>
      <c r="I97" s="864"/>
      <c r="J97" s="864"/>
      <c r="K97" s="865"/>
      <c r="L97" s="866"/>
    </row>
    <row r="98" spans="1:13" ht="21.75" customHeight="1"/>
    <row r="99" spans="1:13" ht="21.75" customHeight="1">
      <c r="B99" s="414" t="s">
        <v>457</v>
      </c>
    </row>
    <row r="100" spans="1:13" s="417" customFormat="1" ht="23.25" customHeight="1">
      <c r="B100" s="873" t="s">
        <v>420</v>
      </c>
      <c r="C100" s="887"/>
      <c r="D100" s="434" t="s">
        <v>421</v>
      </c>
      <c r="E100" s="438" t="s">
        <v>459</v>
      </c>
      <c r="F100" s="438" t="s">
        <v>461</v>
      </c>
      <c r="G100" s="858" t="s">
        <v>422</v>
      </c>
      <c r="H100" s="859"/>
      <c r="I100" s="859"/>
      <c r="J100" s="859"/>
      <c r="K100" s="859"/>
      <c r="L100" s="860"/>
      <c r="M100" s="432"/>
    </row>
    <row r="101" spans="1:13" s="417" customFormat="1" ht="23.25" customHeight="1">
      <c r="B101" s="891"/>
      <c r="C101" s="892"/>
      <c r="D101" s="442"/>
      <c r="E101" s="443"/>
      <c r="F101" s="584"/>
      <c r="G101" s="888"/>
      <c r="H101" s="889"/>
      <c r="I101" s="889"/>
      <c r="J101" s="889"/>
      <c r="K101" s="889"/>
      <c r="L101" s="890"/>
      <c r="M101" s="432"/>
    </row>
    <row r="102" spans="1:13" s="417" customFormat="1" ht="23.25" customHeight="1">
      <c r="B102" s="891"/>
      <c r="C102" s="892"/>
      <c r="D102" s="442"/>
      <c r="E102" s="443"/>
      <c r="F102" s="584"/>
      <c r="G102" s="888"/>
      <c r="H102" s="889"/>
      <c r="I102" s="889"/>
      <c r="J102" s="889"/>
      <c r="K102" s="889"/>
      <c r="L102" s="890"/>
      <c r="M102" s="432"/>
    </row>
    <row r="103" spans="1:13" s="417" customFormat="1" ht="23.25" customHeight="1" thickBot="1">
      <c r="B103" s="893"/>
      <c r="C103" s="894"/>
      <c r="D103" s="444"/>
      <c r="E103" s="443"/>
      <c r="F103" s="585"/>
      <c r="G103" s="849"/>
      <c r="H103" s="850"/>
      <c r="I103" s="850"/>
      <c r="J103" s="850"/>
      <c r="K103" s="850"/>
      <c r="L103" s="851"/>
      <c r="M103" s="432"/>
    </row>
    <row r="104" spans="1:13" s="417" customFormat="1" ht="23.25" customHeight="1" thickTop="1">
      <c r="B104" s="861" t="s">
        <v>381</v>
      </c>
      <c r="C104" s="862"/>
      <c r="D104" s="439">
        <f>SUM(D101:D103)</f>
        <v>0</v>
      </c>
      <c r="E104" s="883"/>
      <c r="F104" s="895"/>
      <c r="G104" s="884"/>
      <c r="H104" s="884"/>
      <c r="I104" s="884"/>
      <c r="J104" s="884"/>
      <c r="K104" s="884"/>
      <c r="L104" s="884"/>
      <c r="M104" s="432"/>
    </row>
    <row r="106" spans="1:13" ht="18.75" customHeight="1">
      <c r="A106" s="36" t="s">
        <v>739</v>
      </c>
      <c r="C106" s="415"/>
      <c r="D106" s="415"/>
      <c r="E106" s="231"/>
      <c r="F106" s="231"/>
      <c r="G106" s="231"/>
      <c r="H106" s="416"/>
      <c r="I106" s="231"/>
      <c r="J106" s="231"/>
      <c r="K106" s="231"/>
      <c r="L106" s="231"/>
      <c r="M106" s="232"/>
    </row>
    <row r="107" spans="1:13" ht="22.5" customHeight="1">
      <c r="A107" s="904" t="s">
        <v>740</v>
      </c>
      <c r="B107" s="791"/>
      <c r="C107" s="791"/>
      <c r="D107" s="791"/>
      <c r="E107" s="791"/>
      <c r="F107" s="791"/>
      <c r="G107" s="791"/>
      <c r="H107" s="791"/>
      <c r="I107" s="791"/>
      <c r="J107" s="791"/>
      <c r="K107" s="791"/>
      <c r="L107" s="791"/>
      <c r="M107" s="791"/>
    </row>
    <row r="108" spans="1:13" ht="17.25" customHeight="1">
      <c r="B108" s="104"/>
      <c r="C108" s="104"/>
      <c r="D108" s="104"/>
      <c r="E108" s="104"/>
      <c r="F108" s="104"/>
      <c r="G108" s="104"/>
      <c r="H108" s="104"/>
      <c r="I108" s="104"/>
      <c r="J108" s="104"/>
      <c r="K108" s="104"/>
      <c r="L108" s="104"/>
      <c r="M108" s="104"/>
    </row>
    <row r="109" spans="1:13" ht="22.5" customHeight="1">
      <c r="B109" s="365" t="s">
        <v>404</v>
      </c>
      <c r="C109" s="922"/>
      <c r="D109" s="922"/>
      <c r="E109" s="922"/>
      <c r="F109" s="922"/>
      <c r="G109" s="923"/>
      <c r="H109" s="104"/>
      <c r="I109" s="104"/>
      <c r="J109" s="104"/>
      <c r="K109" s="104"/>
      <c r="L109" s="104"/>
      <c r="M109" s="104"/>
    </row>
    <row r="110" spans="1:13" ht="9" customHeight="1">
      <c r="B110" s="104"/>
      <c r="C110" s="104"/>
      <c r="D110" s="104"/>
      <c r="E110" s="104"/>
      <c r="F110" s="104"/>
      <c r="G110" s="104"/>
      <c r="H110" s="104"/>
      <c r="I110" s="104"/>
      <c r="J110" s="104"/>
      <c r="K110" s="104"/>
      <c r="L110" s="104"/>
      <c r="M110" s="104"/>
    </row>
    <row r="111" spans="1:13" s="417" customFormat="1" ht="18" customHeight="1">
      <c r="B111" s="49" t="s">
        <v>226</v>
      </c>
      <c r="C111" s="49"/>
      <c r="D111" s="49"/>
      <c r="E111" s="231"/>
      <c r="F111" s="231"/>
      <c r="G111" s="231"/>
      <c r="H111" s="416"/>
      <c r="I111" s="231"/>
      <c r="J111" s="231"/>
      <c r="K111" s="231"/>
      <c r="L111" s="231"/>
      <c r="M111" s="418" t="s">
        <v>12</v>
      </c>
    </row>
    <row r="112" spans="1:13" s="417" customFormat="1" ht="27" customHeight="1">
      <c r="B112" s="419"/>
      <c r="C112" s="899" t="s">
        <v>317</v>
      </c>
      <c r="D112" s="930" t="s">
        <v>159</v>
      </c>
      <c r="E112" s="931" t="s">
        <v>13</v>
      </c>
      <c r="F112" s="932"/>
      <c r="G112" s="933"/>
      <c r="H112" s="896" t="s">
        <v>460</v>
      </c>
      <c r="I112" s="897"/>
      <c r="J112" s="897"/>
      <c r="K112" s="898"/>
      <c r="L112" s="934" t="s">
        <v>15</v>
      </c>
      <c r="M112" s="885" t="s">
        <v>168</v>
      </c>
    </row>
    <row r="113" spans="2:13" s="417" customFormat="1" ht="42" customHeight="1" thickBot="1">
      <c r="B113" s="420"/>
      <c r="C113" s="900"/>
      <c r="D113" s="900"/>
      <c r="E113" s="421" t="s">
        <v>418</v>
      </c>
      <c r="F113" s="421" t="s">
        <v>202</v>
      </c>
      <c r="G113" s="422" t="s">
        <v>16</v>
      </c>
      <c r="H113" s="423" t="s">
        <v>14</v>
      </c>
      <c r="I113" s="281" t="s">
        <v>417</v>
      </c>
      <c r="J113" s="424" t="s">
        <v>17</v>
      </c>
      <c r="K113" s="425" t="s">
        <v>16</v>
      </c>
      <c r="L113" s="935"/>
      <c r="M113" s="886"/>
    </row>
    <row r="114" spans="2:13" s="417" customFormat="1" ht="63" customHeight="1" thickTop="1">
      <c r="B114" s="426" t="s">
        <v>482</v>
      </c>
      <c r="C114" s="427">
        <f>'2-1　設備導入事業経費の配分'!B159</f>
        <v>0</v>
      </c>
      <c r="D114" s="427">
        <f>'2-1　設備導入事業経費の配分'!D159</f>
        <v>0</v>
      </c>
      <c r="E114" s="427">
        <f>'2-1　設備導入事業経費の配分'!H159</f>
        <v>0</v>
      </c>
      <c r="F114" s="427">
        <f>D121</f>
        <v>0</v>
      </c>
      <c r="G114" s="427">
        <f>SUM(E114:F114)</f>
        <v>0</v>
      </c>
      <c r="H114" s="427">
        <f>C114-G114-I114-J114</f>
        <v>0</v>
      </c>
      <c r="I114" s="427">
        <f>D129</f>
        <v>0</v>
      </c>
      <c r="J114" s="78"/>
      <c r="K114" s="428">
        <f>SUM(H114:J114)</f>
        <v>0</v>
      </c>
      <c r="L114" s="429">
        <f>SUM(K114,G114)</f>
        <v>0</v>
      </c>
      <c r="M114" s="53"/>
    </row>
    <row r="115" spans="2:13" s="417" customFormat="1" ht="18.75" customHeight="1">
      <c r="B115" s="430"/>
      <c r="C115" s="431"/>
      <c r="D115" s="431"/>
      <c r="E115" s="432"/>
      <c r="F115" s="432"/>
      <c r="G115" s="432"/>
      <c r="H115" s="433"/>
      <c r="I115" s="432"/>
      <c r="J115" s="432"/>
      <c r="K115" s="432"/>
      <c r="L115" s="432"/>
      <c r="M115" s="432"/>
    </row>
    <row r="116" spans="2:13" s="417" customFormat="1" ht="18.75" customHeight="1">
      <c r="B116" s="871" t="s">
        <v>419</v>
      </c>
      <c r="C116" s="872"/>
      <c r="D116" s="872"/>
      <c r="E116" s="872"/>
      <c r="F116" s="872"/>
      <c r="G116" s="872"/>
      <c r="H116" s="872"/>
      <c r="I116" s="872"/>
      <c r="J116" s="872"/>
      <c r="K116" s="872"/>
      <c r="L116" s="872"/>
      <c r="M116" s="872"/>
    </row>
    <row r="117" spans="2:13" s="417" customFormat="1" ht="23.25" customHeight="1">
      <c r="B117" s="873" t="s">
        <v>420</v>
      </c>
      <c r="C117" s="887"/>
      <c r="D117" s="434" t="s">
        <v>421</v>
      </c>
      <c r="E117" s="873" t="s">
        <v>422</v>
      </c>
      <c r="F117" s="924"/>
      <c r="G117" s="924"/>
      <c r="H117" s="924"/>
      <c r="I117" s="924"/>
      <c r="J117" s="924"/>
      <c r="K117" s="925"/>
      <c r="L117" s="887"/>
      <c r="M117" s="432"/>
    </row>
    <row r="118" spans="2:13" s="417" customFormat="1" ht="23.25" customHeight="1">
      <c r="B118" s="875"/>
      <c r="C118" s="876"/>
      <c r="D118" s="442"/>
      <c r="E118" s="877"/>
      <c r="F118" s="876"/>
      <c r="G118" s="876"/>
      <c r="H118" s="876"/>
      <c r="I118" s="876"/>
      <c r="J118" s="876"/>
      <c r="K118" s="878"/>
      <c r="L118" s="876"/>
      <c r="M118" s="432"/>
    </row>
    <row r="119" spans="2:13" s="417" customFormat="1" ht="23.25" customHeight="1">
      <c r="B119" s="875"/>
      <c r="C119" s="876"/>
      <c r="D119" s="442"/>
      <c r="E119" s="877"/>
      <c r="F119" s="876"/>
      <c r="G119" s="876"/>
      <c r="H119" s="876"/>
      <c r="I119" s="876"/>
      <c r="J119" s="876"/>
      <c r="K119" s="878"/>
      <c r="L119" s="876"/>
      <c r="M119" s="432"/>
    </row>
    <row r="120" spans="2:13" s="417" customFormat="1" ht="23.25" customHeight="1" thickBot="1">
      <c r="B120" s="879"/>
      <c r="C120" s="880"/>
      <c r="D120" s="444"/>
      <c r="E120" s="881"/>
      <c r="F120" s="880"/>
      <c r="G120" s="880"/>
      <c r="H120" s="880"/>
      <c r="I120" s="880"/>
      <c r="J120" s="880"/>
      <c r="K120" s="882"/>
      <c r="L120" s="880"/>
      <c r="M120" s="432"/>
    </row>
    <row r="121" spans="2:13" s="417" customFormat="1" ht="23.25" customHeight="1" thickTop="1">
      <c r="B121" s="861" t="s">
        <v>381</v>
      </c>
      <c r="C121" s="862"/>
      <c r="D121" s="439">
        <f>SUM(D118:D120)</f>
        <v>0</v>
      </c>
      <c r="E121" s="883"/>
      <c r="F121" s="884"/>
      <c r="G121" s="884"/>
      <c r="H121" s="884"/>
      <c r="I121" s="884"/>
      <c r="J121" s="884"/>
      <c r="K121" s="884"/>
      <c r="L121" s="884"/>
      <c r="M121" s="432"/>
    </row>
    <row r="122" spans="2:13" s="417" customFormat="1" ht="18.75" customHeight="1">
      <c r="B122" s="430"/>
      <c r="C122" s="431"/>
      <c r="D122" s="431"/>
      <c r="E122" s="432"/>
      <c r="F122" s="432"/>
      <c r="G122" s="432"/>
      <c r="H122" s="433"/>
      <c r="I122" s="432"/>
      <c r="J122" s="432"/>
      <c r="K122" s="432"/>
      <c r="L122" s="432"/>
      <c r="M122" s="432"/>
    </row>
    <row r="123" spans="2:13" s="417" customFormat="1" ht="18.75" customHeight="1">
      <c r="B123" s="871" t="s">
        <v>423</v>
      </c>
      <c r="C123" s="872"/>
      <c r="D123" s="872"/>
      <c r="E123" s="872"/>
      <c r="F123" s="872"/>
      <c r="G123" s="872"/>
      <c r="H123" s="872"/>
      <c r="I123" s="872"/>
      <c r="J123" s="872"/>
      <c r="K123" s="872"/>
      <c r="L123" s="872"/>
      <c r="M123" s="872"/>
    </row>
    <row r="124" spans="2:13" s="417" customFormat="1" ht="33.75" customHeight="1">
      <c r="B124" s="873" t="s">
        <v>390</v>
      </c>
      <c r="C124" s="874"/>
      <c r="D124" s="434" t="s">
        <v>379</v>
      </c>
      <c r="E124" s="435" t="s">
        <v>392</v>
      </c>
      <c r="F124" s="858" t="s">
        <v>391</v>
      </c>
      <c r="G124" s="859"/>
      <c r="H124" s="859"/>
      <c r="I124" s="859"/>
      <c r="J124" s="859"/>
      <c r="K124" s="859"/>
      <c r="L124" s="860"/>
      <c r="M124" s="432"/>
    </row>
    <row r="125" spans="2:13" s="417" customFormat="1" ht="23.25" customHeight="1">
      <c r="B125" s="867"/>
      <c r="C125" s="868"/>
      <c r="D125" s="442"/>
      <c r="E125" s="440"/>
      <c r="F125" s="901"/>
      <c r="G125" s="902"/>
      <c r="H125" s="902"/>
      <c r="I125" s="902"/>
      <c r="J125" s="902"/>
      <c r="K125" s="902"/>
      <c r="L125" s="903"/>
      <c r="M125" s="432"/>
    </row>
    <row r="126" spans="2:13" s="417" customFormat="1" ht="23.25" customHeight="1">
      <c r="B126" s="867"/>
      <c r="C126" s="868"/>
      <c r="D126" s="442"/>
      <c r="E126" s="440"/>
      <c r="F126" s="901"/>
      <c r="G126" s="902"/>
      <c r="H126" s="902"/>
      <c r="I126" s="902"/>
      <c r="J126" s="902"/>
      <c r="K126" s="902"/>
      <c r="L126" s="903"/>
      <c r="M126" s="432"/>
    </row>
    <row r="127" spans="2:13" s="417" customFormat="1" ht="23.25" customHeight="1">
      <c r="B127" s="867"/>
      <c r="C127" s="868"/>
      <c r="D127" s="442"/>
      <c r="E127" s="440"/>
      <c r="F127" s="901"/>
      <c r="G127" s="902"/>
      <c r="H127" s="902"/>
      <c r="I127" s="902"/>
      <c r="J127" s="902"/>
      <c r="K127" s="902"/>
      <c r="L127" s="903"/>
      <c r="M127" s="432"/>
    </row>
    <row r="128" spans="2:13" s="417" customFormat="1" ht="23.25" customHeight="1" thickBot="1">
      <c r="B128" s="869"/>
      <c r="C128" s="870"/>
      <c r="D128" s="444"/>
      <c r="E128" s="441"/>
      <c r="F128" s="849"/>
      <c r="G128" s="850"/>
      <c r="H128" s="850"/>
      <c r="I128" s="850"/>
      <c r="J128" s="850"/>
      <c r="K128" s="850"/>
      <c r="L128" s="851"/>
      <c r="M128" s="432"/>
    </row>
    <row r="129" spans="2:13" s="417" customFormat="1" ht="23.25" customHeight="1" thickTop="1">
      <c r="B129" s="861" t="s">
        <v>381</v>
      </c>
      <c r="C129" s="862"/>
      <c r="D129" s="439">
        <f>SUM(D125:D128)</f>
        <v>0</v>
      </c>
      <c r="E129" s="436"/>
      <c r="F129" s="919"/>
      <c r="G129" s="920"/>
      <c r="H129" s="920"/>
      <c r="I129" s="920"/>
      <c r="J129" s="920"/>
      <c r="K129" s="920"/>
      <c r="L129" s="921"/>
      <c r="M129" s="432"/>
    </row>
    <row r="130" spans="2:13" s="417" customFormat="1" ht="18.75" customHeight="1">
      <c r="B130" s="430"/>
      <c r="C130" s="431"/>
      <c r="D130" s="431"/>
      <c r="E130" s="432"/>
      <c r="F130" s="432"/>
      <c r="G130" s="432"/>
      <c r="H130" s="433"/>
      <c r="I130" s="432"/>
      <c r="J130" s="432"/>
      <c r="K130" s="432"/>
      <c r="L130" s="432"/>
      <c r="M130" s="432"/>
    </row>
    <row r="131" spans="2:13" ht="18.75" customHeight="1">
      <c r="B131" s="414" t="s">
        <v>424</v>
      </c>
    </row>
    <row r="132" spans="2:13" ht="90" customHeight="1">
      <c r="B132" s="863"/>
      <c r="C132" s="864"/>
      <c r="D132" s="864"/>
      <c r="E132" s="864"/>
      <c r="F132" s="864"/>
      <c r="G132" s="864"/>
      <c r="H132" s="864"/>
      <c r="I132" s="864"/>
      <c r="J132" s="864"/>
      <c r="K132" s="865"/>
      <c r="L132" s="866"/>
    </row>
    <row r="133" spans="2:13" ht="21.75" customHeight="1"/>
    <row r="134" spans="2:13" ht="21.75" customHeight="1">
      <c r="B134" s="414" t="s">
        <v>457</v>
      </c>
    </row>
    <row r="135" spans="2:13" s="417" customFormat="1" ht="23.25" customHeight="1">
      <c r="B135" s="873" t="s">
        <v>420</v>
      </c>
      <c r="C135" s="887"/>
      <c r="D135" s="434" t="s">
        <v>421</v>
      </c>
      <c r="E135" s="438" t="s">
        <v>459</v>
      </c>
      <c r="F135" s="438" t="s">
        <v>461</v>
      </c>
      <c r="G135" s="858" t="s">
        <v>422</v>
      </c>
      <c r="H135" s="859"/>
      <c r="I135" s="859"/>
      <c r="J135" s="859"/>
      <c r="K135" s="859"/>
      <c r="L135" s="860"/>
      <c r="M135" s="432"/>
    </row>
    <row r="136" spans="2:13" s="417" customFormat="1" ht="23.25" customHeight="1">
      <c r="B136" s="891"/>
      <c r="C136" s="892"/>
      <c r="D136" s="442"/>
      <c r="E136" s="443"/>
      <c r="F136" s="586"/>
      <c r="G136" s="888"/>
      <c r="H136" s="889"/>
      <c r="I136" s="889"/>
      <c r="J136" s="889"/>
      <c r="K136" s="889"/>
      <c r="L136" s="890"/>
      <c r="M136" s="432"/>
    </row>
    <row r="137" spans="2:13" s="417" customFormat="1" ht="23.25" customHeight="1">
      <c r="B137" s="891"/>
      <c r="C137" s="892"/>
      <c r="D137" s="442"/>
      <c r="E137" s="443"/>
      <c r="F137" s="586"/>
      <c r="G137" s="888"/>
      <c r="H137" s="889"/>
      <c r="I137" s="889"/>
      <c r="J137" s="889"/>
      <c r="K137" s="889"/>
      <c r="L137" s="890"/>
      <c r="M137" s="432"/>
    </row>
    <row r="138" spans="2:13" s="417" customFormat="1" ht="23.25" customHeight="1" thickBot="1">
      <c r="B138" s="893"/>
      <c r="C138" s="894"/>
      <c r="D138" s="444"/>
      <c r="E138" s="443"/>
      <c r="F138" s="587"/>
      <c r="G138" s="849"/>
      <c r="H138" s="850"/>
      <c r="I138" s="850"/>
      <c r="J138" s="850"/>
      <c r="K138" s="850"/>
      <c r="L138" s="851"/>
      <c r="M138" s="432"/>
    </row>
    <row r="139" spans="2:13" s="417" customFormat="1" ht="23.25" customHeight="1" thickTop="1">
      <c r="B139" s="861" t="s">
        <v>381</v>
      </c>
      <c r="C139" s="862"/>
      <c r="D139" s="439">
        <f>SUM(D136:D138)</f>
        <v>0</v>
      </c>
      <c r="E139" s="936"/>
      <c r="F139" s="937"/>
      <c r="G139" s="938"/>
      <c r="H139" s="938"/>
      <c r="I139" s="938"/>
      <c r="J139" s="938"/>
      <c r="K139" s="938"/>
      <c r="L139" s="938"/>
      <c r="M139" s="432"/>
    </row>
  </sheetData>
  <sheetProtection sheet="1" objects="1" scenarios="1"/>
  <mergeCells count="172">
    <mergeCell ref="F94:L94"/>
    <mergeCell ref="H112:K112"/>
    <mergeCell ref="F124:L124"/>
    <mergeCell ref="F125:L125"/>
    <mergeCell ref="F126:L126"/>
    <mergeCell ref="F127:L127"/>
    <mergeCell ref="F128:L128"/>
    <mergeCell ref="F129:L129"/>
    <mergeCell ref="D112:D113"/>
    <mergeCell ref="E112:G112"/>
    <mergeCell ref="L112:L113"/>
    <mergeCell ref="G102:L102"/>
    <mergeCell ref="G103:L103"/>
    <mergeCell ref="A107:M107"/>
    <mergeCell ref="B100:C100"/>
    <mergeCell ref="B101:C101"/>
    <mergeCell ref="B102:C102"/>
    <mergeCell ref="B103:C103"/>
    <mergeCell ref="B128:C128"/>
    <mergeCell ref="B123:M123"/>
    <mergeCell ref="B124:C124"/>
    <mergeCell ref="B125:C125"/>
    <mergeCell ref="M112:M113"/>
    <mergeCell ref="B116:M116"/>
    <mergeCell ref="F58:L58"/>
    <mergeCell ref="F59:L59"/>
    <mergeCell ref="E82:L82"/>
    <mergeCell ref="B83:C83"/>
    <mergeCell ref="E83:L83"/>
    <mergeCell ref="B62:L62"/>
    <mergeCell ref="C74:G74"/>
    <mergeCell ref="C77:C78"/>
    <mergeCell ref="D77:D78"/>
    <mergeCell ref="E77:G77"/>
    <mergeCell ref="L77:L78"/>
    <mergeCell ref="B59:C59"/>
    <mergeCell ref="C39:G39"/>
    <mergeCell ref="C42:C43"/>
    <mergeCell ref="D42:D43"/>
    <mergeCell ref="E42:G42"/>
    <mergeCell ref="B50:C50"/>
    <mergeCell ref="E50:L50"/>
    <mergeCell ref="B51:C51"/>
    <mergeCell ref="E51:L51"/>
    <mergeCell ref="B53:M53"/>
    <mergeCell ref="B47:C47"/>
    <mergeCell ref="E47:L47"/>
    <mergeCell ref="B48:C48"/>
    <mergeCell ref="H42:K42"/>
    <mergeCell ref="L42:L43"/>
    <mergeCell ref="M42:M43"/>
    <mergeCell ref="B46:M46"/>
    <mergeCell ref="L7:L8"/>
    <mergeCell ref="B138:C138"/>
    <mergeCell ref="B139:C139"/>
    <mergeCell ref="E139:L139"/>
    <mergeCell ref="B104:C104"/>
    <mergeCell ref="E104:L104"/>
    <mergeCell ref="B135:C135"/>
    <mergeCell ref="B136:C136"/>
    <mergeCell ref="B137:C137"/>
    <mergeCell ref="E117:L117"/>
    <mergeCell ref="B118:C118"/>
    <mergeCell ref="E118:L118"/>
    <mergeCell ref="B119:C119"/>
    <mergeCell ref="E119:L119"/>
    <mergeCell ref="B120:C120"/>
    <mergeCell ref="E120:L120"/>
    <mergeCell ref="B121:C121"/>
    <mergeCell ref="E121:L121"/>
    <mergeCell ref="G135:L135"/>
    <mergeCell ref="B129:C129"/>
    <mergeCell ref="B132:L132"/>
    <mergeCell ref="B126:C126"/>
    <mergeCell ref="B127:C127"/>
    <mergeCell ref="C109:G109"/>
    <mergeCell ref="F22:L22"/>
    <mergeCell ref="F21:L21"/>
    <mergeCell ref="F20:L20"/>
    <mergeCell ref="F24:L24"/>
    <mergeCell ref="M7:M8"/>
    <mergeCell ref="C4:G4"/>
    <mergeCell ref="H7:K7"/>
    <mergeCell ref="B19:C19"/>
    <mergeCell ref="B11:M11"/>
    <mergeCell ref="B12:C12"/>
    <mergeCell ref="E12:L12"/>
    <mergeCell ref="B13:C13"/>
    <mergeCell ref="E13:L13"/>
    <mergeCell ref="B14:C14"/>
    <mergeCell ref="E14:L14"/>
    <mergeCell ref="B15:C15"/>
    <mergeCell ref="E15:L15"/>
    <mergeCell ref="B16:C16"/>
    <mergeCell ref="E16:L16"/>
    <mergeCell ref="B18:M18"/>
    <mergeCell ref="F19:L19"/>
    <mergeCell ref="C7:C8"/>
    <mergeCell ref="D7:D8"/>
    <mergeCell ref="E7:G7"/>
    <mergeCell ref="A2:M2"/>
    <mergeCell ref="A37:M37"/>
    <mergeCell ref="G66:L66"/>
    <mergeCell ref="G67:L67"/>
    <mergeCell ref="G68:L68"/>
    <mergeCell ref="A72:M72"/>
    <mergeCell ref="G30:L30"/>
    <mergeCell ref="B31:C31"/>
    <mergeCell ref="B32:C32"/>
    <mergeCell ref="B33:C33"/>
    <mergeCell ref="B34:C34"/>
    <mergeCell ref="E34:L34"/>
    <mergeCell ref="G65:L65"/>
    <mergeCell ref="B30:C30"/>
    <mergeCell ref="E48:L48"/>
    <mergeCell ref="B49:C49"/>
    <mergeCell ref="E49:L49"/>
    <mergeCell ref="B27:L27"/>
    <mergeCell ref="B20:C20"/>
    <mergeCell ref="B21:C21"/>
    <mergeCell ref="B22:C22"/>
    <mergeCell ref="B23:C23"/>
    <mergeCell ref="B24:C24"/>
    <mergeCell ref="F23:L23"/>
    <mergeCell ref="B54:C54"/>
    <mergeCell ref="B55:C55"/>
    <mergeCell ref="B56:C56"/>
    <mergeCell ref="F54:L54"/>
    <mergeCell ref="G136:L136"/>
    <mergeCell ref="G137:L137"/>
    <mergeCell ref="B65:C65"/>
    <mergeCell ref="B66:C66"/>
    <mergeCell ref="B67:C67"/>
    <mergeCell ref="B68:C68"/>
    <mergeCell ref="B69:C69"/>
    <mergeCell ref="E69:L69"/>
    <mergeCell ref="H77:K77"/>
    <mergeCell ref="C112:C113"/>
    <mergeCell ref="B117:C117"/>
    <mergeCell ref="G101:L101"/>
    <mergeCell ref="F89:L89"/>
    <mergeCell ref="F90:L90"/>
    <mergeCell ref="F91:L91"/>
    <mergeCell ref="F92:L92"/>
    <mergeCell ref="F93:L93"/>
    <mergeCell ref="F55:L55"/>
    <mergeCell ref="F56:L56"/>
    <mergeCell ref="F57:L57"/>
    <mergeCell ref="G138:L138"/>
    <mergeCell ref="G33:L33"/>
    <mergeCell ref="G32:L32"/>
    <mergeCell ref="G31:L31"/>
    <mergeCell ref="G100:L100"/>
    <mergeCell ref="B94:C94"/>
    <mergeCell ref="B97:L97"/>
    <mergeCell ref="B91:C91"/>
    <mergeCell ref="B92:C92"/>
    <mergeCell ref="B93:C93"/>
    <mergeCell ref="B88:M88"/>
    <mergeCell ref="B89:C89"/>
    <mergeCell ref="B90:C90"/>
    <mergeCell ref="B84:C84"/>
    <mergeCell ref="E84:L84"/>
    <mergeCell ref="B85:C85"/>
    <mergeCell ref="E85:L85"/>
    <mergeCell ref="B86:C86"/>
    <mergeCell ref="E86:L86"/>
    <mergeCell ref="M77:M78"/>
    <mergeCell ref="B81:M81"/>
    <mergeCell ref="B82:C82"/>
    <mergeCell ref="B57:C57"/>
    <mergeCell ref="B58:C58"/>
  </mergeCells>
  <phoneticPr fontId="3"/>
  <dataValidations count="4">
    <dataValidation allowBlank="1" showErrorMessage="1" sqref="M9 M79 M44 M114"/>
    <dataValidation type="list" allowBlank="1" showInputMessage="1" showErrorMessage="1" sqref="E55:E58 E20:E23 E90:E93 E125:E128">
      <formula1>有無チェック</formula1>
    </dataValidation>
    <dataValidation type="list" allowBlank="1" showInputMessage="1" showErrorMessage="1" sqref="E31:E33 E101:E103 E66:E68 E136:E138">
      <formula1>計上方法</formula1>
    </dataValidation>
    <dataValidation imeMode="off" allowBlank="1" showInputMessage="1" showErrorMessage="1" sqref="J9 D13:D15 D20:D23 D31:D33 J44 D48:D50 D55:D58 D66:D68 J79 D83:D85 D90:D93 D101:D103 J114 D118:D120 D125:D128 D136:D137 D138"/>
  </dataValidations>
  <pageMargins left="0.43307086614173229" right="0" top="0.15748031496062992" bottom="0.15748031496062992" header="0.31496062992125984" footer="0.31496062992125984"/>
  <pageSetup paperSize="9" scale="66" fitToHeight="0" orientation="landscape" blackAndWhite="1" r:id="rId1"/>
  <rowBreaks count="4" manualBreakCount="4">
    <brk id="35" max="12" man="1"/>
    <brk id="70" max="16383" man="1"/>
    <brk id="105" max="16383" man="1"/>
    <brk id="178" max="11"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tabColor rgb="FF3333FF"/>
    <pageSetUpPr fitToPage="1"/>
  </sheetPr>
  <dimension ref="A1:L42"/>
  <sheetViews>
    <sheetView view="pageBreakPreview" zoomScale="85" zoomScaleNormal="70" zoomScaleSheetLayoutView="85" workbookViewId="0"/>
  </sheetViews>
  <sheetFormatPr defaultRowHeight="18.75"/>
  <cols>
    <col min="1" max="1" width="2.90625" style="449" customWidth="1"/>
    <col min="2" max="2" width="5" style="449" customWidth="1"/>
    <col min="3" max="6" width="9.08984375" style="449" customWidth="1"/>
    <col min="7" max="7" width="11.1796875" style="449" customWidth="1"/>
    <col min="8" max="8" width="4.54296875" style="449" customWidth="1"/>
    <col min="9" max="9" width="8.54296875" style="449" customWidth="1"/>
    <col min="10" max="10" width="22.453125" style="449" customWidth="1"/>
    <col min="11" max="11" width="8.1796875" style="449" customWidth="1"/>
    <col min="12" max="12" width="8.26953125" style="449" customWidth="1"/>
    <col min="13" max="16384" width="8.7265625" style="449"/>
  </cols>
  <sheetData>
    <row r="1" spans="1:12" ht="18.75" customHeight="1">
      <c r="A1" s="36" t="s">
        <v>645</v>
      </c>
      <c r="B1" s="445"/>
      <c r="C1" s="445"/>
      <c r="D1" s="446"/>
      <c r="E1" s="446"/>
      <c r="F1" s="446"/>
      <c r="G1" s="447"/>
      <c r="H1" s="445"/>
      <c r="I1" s="445"/>
      <c r="J1" s="445"/>
      <c r="K1" s="445"/>
      <c r="L1" s="232"/>
    </row>
    <row r="2" spans="1:12" ht="22.5" customHeight="1">
      <c r="A2" s="448"/>
      <c r="B2" s="954" t="s">
        <v>331</v>
      </c>
      <c r="C2" s="954"/>
      <c r="D2" s="954"/>
      <c r="E2" s="954"/>
      <c r="F2" s="954"/>
      <c r="G2" s="954"/>
      <c r="H2" s="954"/>
      <c r="I2" s="954"/>
      <c r="J2" s="954"/>
      <c r="K2" s="954"/>
      <c r="L2" s="954"/>
    </row>
    <row r="3" spans="1:12" ht="20.100000000000001" customHeight="1">
      <c r="A3" s="448"/>
      <c r="B3" s="955" t="s">
        <v>647</v>
      </c>
      <c r="C3" s="955"/>
      <c r="D3" s="955"/>
      <c r="E3" s="955"/>
      <c r="F3" s="955"/>
      <c r="G3" s="955"/>
      <c r="H3" s="955"/>
      <c r="I3" s="955"/>
      <c r="J3" s="955"/>
      <c r="K3" s="955"/>
      <c r="L3" s="955"/>
    </row>
    <row r="4" spans="1:12" ht="20.100000000000001" customHeight="1">
      <c r="A4" s="448"/>
      <c r="B4" s="955" t="s">
        <v>291</v>
      </c>
      <c r="C4" s="955"/>
      <c r="D4" s="955"/>
      <c r="E4" s="955"/>
      <c r="F4" s="955"/>
      <c r="G4" s="955"/>
      <c r="H4" s="955"/>
      <c r="I4" s="955"/>
      <c r="J4" s="955"/>
      <c r="K4" s="955"/>
      <c r="L4" s="955"/>
    </row>
    <row r="5" spans="1:12" ht="20.100000000000001" customHeight="1">
      <c r="A5" s="448"/>
      <c r="B5" s="955" t="s">
        <v>292</v>
      </c>
      <c r="C5" s="955"/>
      <c r="D5" s="955"/>
      <c r="E5" s="955"/>
      <c r="F5" s="955"/>
      <c r="G5" s="955"/>
      <c r="H5" s="955"/>
      <c r="I5" s="955"/>
      <c r="J5" s="955"/>
      <c r="K5" s="955"/>
      <c r="L5" s="955"/>
    </row>
    <row r="6" spans="1:12" ht="10.5" customHeight="1">
      <c r="A6" s="448"/>
      <c r="B6" s="450"/>
      <c r="C6" s="450"/>
      <c r="D6" s="450"/>
      <c r="E6" s="450"/>
      <c r="F6" s="450"/>
      <c r="G6" s="450"/>
      <c r="H6" s="450"/>
      <c r="I6" s="450"/>
      <c r="J6" s="450"/>
      <c r="K6" s="450"/>
      <c r="L6" s="450"/>
    </row>
    <row r="7" spans="1:12" ht="20.100000000000001" customHeight="1">
      <c r="A7" s="448"/>
      <c r="B7" s="962" t="s">
        <v>410</v>
      </c>
      <c r="C7" s="962"/>
      <c r="D7" s="973"/>
      <c r="E7" s="970"/>
      <c r="F7" s="970"/>
      <c r="G7" s="972"/>
      <c r="H7" s="968" t="s">
        <v>442</v>
      </c>
      <c r="I7" s="969"/>
      <c r="J7" s="970"/>
      <c r="K7" s="971"/>
      <c r="L7" s="972"/>
    </row>
    <row r="8" spans="1:12" ht="19.5" customHeight="1">
      <c r="A8" s="448"/>
      <c r="B8" s="945" t="s">
        <v>440</v>
      </c>
      <c r="C8" s="946"/>
      <c r="D8" s="939"/>
      <c r="E8" s="940"/>
      <c r="F8" s="941"/>
      <c r="G8" s="949"/>
      <c r="H8" s="950"/>
      <c r="I8" s="950"/>
      <c r="J8" s="950"/>
      <c r="K8" s="950"/>
      <c r="L8" s="951"/>
    </row>
    <row r="9" spans="1:12" ht="30" customHeight="1">
      <c r="A9" s="448"/>
      <c r="B9" s="947"/>
      <c r="C9" s="948"/>
      <c r="D9" s="963"/>
      <c r="E9" s="964"/>
      <c r="F9" s="964"/>
      <c r="G9" s="964"/>
      <c r="H9" s="964"/>
      <c r="I9" s="964"/>
      <c r="J9" s="964"/>
      <c r="K9" s="964"/>
      <c r="L9" s="965"/>
    </row>
    <row r="10" spans="1:12" ht="10.5" customHeight="1">
      <c r="A10" s="448"/>
      <c r="B10" s="451"/>
      <c r="C10" s="451"/>
      <c r="D10" s="451"/>
      <c r="E10" s="451"/>
      <c r="F10" s="448"/>
      <c r="G10" s="447"/>
      <c r="H10" s="445"/>
      <c r="I10" s="445"/>
      <c r="J10" s="445"/>
      <c r="K10" s="445"/>
      <c r="L10" s="448"/>
    </row>
    <row r="11" spans="1:12" ht="30.75" customHeight="1">
      <c r="A11" s="448"/>
      <c r="B11" s="956" t="s">
        <v>174</v>
      </c>
      <c r="C11" s="942" t="s">
        <v>204</v>
      </c>
      <c r="D11" s="944"/>
      <c r="E11" s="943"/>
      <c r="F11" s="952" t="s">
        <v>175</v>
      </c>
      <c r="G11" s="959" t="s">
        <v>441</v>
      </c>
      <c r="H11" s="952" t="s">
        <v>176</v>
      </c>
      <c r="I11" s="960" t="s">
        <v>646</v>
      </c>
      <c r="J11" s="966" t="s">
        <v>443</v>
      </c>
      <c r="K11" s="952" t="s">
        <v>533</v>
      </c>
      <c r="L11" s="952" t="s">
        <v>168</v>
      </c>
    </row>
    <row r="12" spans="1:12" ht="30" customHeight="1">
      <c r="A12" s="445"/>
      <c r="B12" s="957"/>
      <c r="C12" s="942" t="s">
        <v>205</v>
      </c>
      <c r="D12" s="943"/>
      <c r="E12" s="452" t="s">
        <v>206</v>
      </c>
      <c r="F12" s="958"/>
      <c r="G12" s="958"/>
      <c r="H12" s="958"/>
      <c r="I12" s="961"/>
      <c r="J12" s="967"/>
      <c r="K12" s="953"/>
      <c r="L12" s="953"/>
    </row>
    <row r="13" spans="1:12" ht="29.25" customHeight="1">
      <c r="A13" s="453"/>
      <c r="B13" s="454">
        <v>1</v>
      </c>
      <c r="C13" s="56"/>
      <c r="D13" s="455"/>
      <c r="E13" s="37"/>
      <c r="F13" s="37"/>
      <c r="G13" s="37"/>
      <c r="H13" s="45"/>
      <c r="I13" s="37"/>
      <c r="J13" s="54"/>
      <c r="K13" s="70"/>
      <c r="L13" s="37"/>
    </row>
    <row r="14" spans="1:12" ht="29.25" customHeight="1">
      <c r="A14" s="453"/>
      <c r="B14" s="454">
        <v>2</v>
      </c>
      <c r="C14" s="56"/>
      <c r="D14" s="455"/>
      <c r="E14" s="37"/>
      <c r="F14" s="37"/>
      <c r="G14" s="37"/>
      <c r="H14" s="45"/>
      <c r="I14" s="37"/>
      <c r="J14" s="54"/>
      <c r="K14" s="70"/>
      <c r="L14" s="37"/>
    </row>
    <row r="15" spans="1:12" ht="29.25" customHeight="1">
      <c r="A15" s="453"/>
      <c r="B15" s="454">
        <v>3</v>
      </c>
      <c r="C15" s="56"/>
      <c r="D15" s="455"/>
      <c r="E15" s="37"/>
      <c r="F15" s="37"/>
      <c r="G15" s="37"/>
      <c r="H15" s="45"/>
      <c r="I15" s="37"/>
      <c r="J15" s="54"/>
      <c r="K15" s="70"/>
      <c r="L15" s="37"/>
    </row>
    <row r="16" spans="1:12" ht="29.25" customHeight="1">
      <c r="A16" s="453"/>
      <c r="B16" s="454">
        <v>4</v>
      </c>
      <c r="C16" s="56"/>
      <c r="D16" s="455"/>
      <c r="E16" s="37"/>
      <c r="F16" s="37"/>
      <c r="G16" s="37"/>
      <c r="H16" s="45"/>
      <c r="I16" s="37"/>
      <c r="J16" s="54"/>
      <c r="K16" s="70"/>
      <c r="L16" s="37"/>
    </row>
    <row r="17" spans="1:12" ht="29.25" customHeight="1">
      <c r="A17" s="453"/>
      <c r="B17" s="454">
        <v>5</v>
      </c>
      <c r="C17" s="56"/>
      <c r="D17" s="455"/>
      <c r="E17" s="37"/>
      <c r="F17" s="37"/>
      <c r="G17" s="37"/>
      <c r="H17" s="45"/>
      <c r="I17" s="37"/>
      <c r="J17" s="54"/>
      <c r="K17" s="70"/>
      <c r="L17" s="37"/>
    </row>
    <row r="18" spans="1:12" ht="29.25" customHeight="1">
      <c r="A18" s="453"/>
      <c r="B18" s="454">
        <v>6</v>
      </c>
      <c r="C18" s="56"/>
      <c r="D18" s="455"/>
      <c r="E18" s="37"/>
      <c r="F18" s="37"/>
      <c r="G18" s="37"/>
      <c r="H18" s="45"/>
      <c r="I18" s="37"/>
      <c r="J18" s="54"/>
      <c r="K18" s="70"/>
      <c r="L18" s="37"/>
    </row>
    <row r="19" spans="1:12" ht="29.25" customHeight="1">
      <c r="A19" s="453"/>
      <c r="B19" s="454">
        <v>7</v>
      </c>
      <c r="C19" s="56"/>
      <c r="D19" s="455"/>
      <c r="E19" s="37"/>
      <c r="F19" s="37"/>
      <c r="G19" s="37"/>
      <c r="H19" s="45"/>
      <c r="I19" s="37"/>
      <c r="J19" s="54"/>
      <c r="K19" s="70"/>
      <c r="L19" s="37"/>
    </row>
    <row r="20" spans="1:12" ht="29.25" customHeight="1">
      <c r="A20" s="453"/>
      <c r="B20" s="454">
        <v>8</v>
      </c>
      <c r="C20" s="56"/>
      <c r="D20" s="455"/>
      <c r="E20" s="37"/>
      <c r="F20" s="37"/>
      <c r="G20" s="37"/>
      <c r="H20" s="45"/>
      <c r="I20" s="37"/>
      <c r="J20" s="54"/>
      <c r="K20" s="70"/>
      <c r="L20" s="37"/>
    </row>
    <row r="21" spans="1:12" ht="29.25" customHeight="1">
      <c r="A21" s="453"/>
      <c r="B21" s="454">
        <v>9</v>
      </c>
      <c r="C21" s="56"/>
      <c r="D21" s="455"/>
      <c r="E21" s="37"/>
      <c r="F21" s="37"/>
      <c r="G21" s="37"/>
      <c r="H21" s="45"/>
      <c r="I21" s="37"/>
      <c r="J21" s="54"/>
      <c r="K21" s="70"/>
      <c r="L21" s="37"/>
    </row>
    <row r="22" spans="1:12" ht="29.25" customHeight="1">
      <c r="A22" s="453"/>
      <c r="B22" s="454">
        <v>10</v>
      </c>
      <c r="C22" s="56"/>
      <c r="D22" s="455"/>
      <c r="E22" s="37"/>
      <c r="F22" s="37"/>
      <c r="G22" s="37"/>
      <c r="H22" s="45"/>
      <c r="I22" s="37"/>
      <c r="J22" s="54"/>
      <c r="K22" s="70"/>
      <c r="L22" s="37"/>
    </row>
    <row r="23" spans="1:12" ht="29.25" customHeight="1">
      <c r="A23" s="453"/>
      <c r="B23" s="454">
        <v>11</v>
      </c>
      <c r="C23" s="56"/>
      <c r="D23" s="455"/>
      <c r="E23" s="37"/>
      <c r="F23" s="37"/>
      <c r="G23" s="37"/>
      <c r="H23" s="45"/>
      <c r="I23" s="37"/>
      <c r="J23" s="54"/>
      <c r="K23" s="70"/>
      <c r="L23" s="37"/>
    </row>
    <row r="24" spans="1:12" ht="29.25" customHeight="1">
      <c r="A24" s="453"/>
      <c r="B24" s="454">
        <v>12</v>
      </c>
      <c r="C24" s="56"/>
      <c r="D24" s="455"/>
      <c r="E24" s="37"/>
      <c r="F24" s="37"/>
      <c r="G24" s="37"/>
      <c r="H24" s="45"/>
      <c r="I24" s="37"/>
      <c r="J24" s="54"/>
      <c r="K24" s="70"/>
      <c r="L24" s="37"/>
    </row>
    <row r="25" spans="1:12" ht="29.25" customHeight="1">
      <c r="A25" s="453"/>
      <c r="B25" s="454">
        <v>13</v>
      </c>
      <c r="C25" s="56"/>
      <c r="D25" s="455"/>
      <c r="E25" s="37"/>
      <c r="F25" s="37"/>
      <c r="G25" s="37"/>
      <c r="H25" s="46"/>
      <c r="I25" s="38"/>
      <c r="J25" s="55"/>
      <c r="K25" s="71"/>
      <c r="L25" s="38"/>
    </row>
    <row r="26" spans="1:12" ht="29.25" customHeight="1">
      <c r="A26" s="453"/>
      <c r="B26" s="454">
        <v>14</v>
      </c>
      <c r="C26" s="56"/>
      <c r="D26" s="455"/>
      <c r="E26" s="37"/>
      <c r="F26" s="37"/>
      <c r="G26" s="37"/>
      <c r="H26" s="45"/>
      <c r="I26" s="37"/>
      <c r="J26" s="54"/>
      <c r="K26" s="70"/>
      <c r="L26" s="37"/>
    </row>
    <row r="27" spans="1:12" ht="29.25" customHeight="1">
      <c r="A27" s="453"/>
      <c r="B27" s="454">
        <v>15</v>
      </c>
      <c r="C27" s="56"/>
      <c r="D27" s="455"/>
      <c r="E27" s="37"/>
      <c r="F27" s="37"/>
      <c r="G27" s="37"/>
      <c r="H27" s="45"/>
      <c r="I27" s="37"/>
      <c r="J27" s="54"/>
      <c r="K27" s="70"/>
      <c r="L27" s="37"/>
    </row>
    <row r="28" spans="1:12" ht="29.25" customHeight="1">
      <c r="A28" s="453"/>
      <c r="B28" s="454">
        <v>16</v>
      </c>
      <c r="C28" s="56"/>
      <c r="D28" s="455"/>
      <c r="E28" s="37"/>
      <c r="F28" s="37"/>
      <c r="G28" s="37"/>
      <c r="H28" s="45"/>
      <c r="I28" s="37"/>
      <c r="J28" s="54"/>
      <c r="K28" s="70"/>
      <c r="L28" s="37"/>
    </row>
    <row r="29" spans="1:12" ht="29.25" customHeight="1">
      <c r="A29" s="453"/>
      <c r="B29" s="454">
        <v>17</v>
      </c>
      <c r="C29" s="56"/>
      <c r="D29" s="455"/>
      <c r="E29" s="37"/>
      <c r="F29" s="37"/>
      <c r="G29" s="37"/>
      <c r="H29" s="45"/>
      <c r="I29" s="37"/>
      <c r="J29" s="54"/>
      <c r="K29" s="70"/>
      <c r="L29" s="37"/>
    </row>
    <row r="30" spans="1:12" ht="29.25" customHeight="1">
      <c r="A30" s="453"/>
      <c r="B30" s="454">
        <v>18</v>
      </c>
      <c r="C30" s="56"/>
      <c r="D30" s="455"/>
      <c r="E30" s="68"/>
      <c r="F30" s="68"/>
      <c r="G30" s="68"/>
      <c r="H30" s="69"/>
      <c r="I30" s="68"/>
      <c r="J30" s="68"/>
      <c r="K30" s="70"/>
      <c r="L30" s="68"/>
    </row>
    <row r="31" spans="1:12" ht="29.25" customHeight="1">
      <c r="A31" s="453"/>
      <c r="B31" s="454">
        <v>19</v>
      </c>
      <c r="C31" s="56"/>
      <c r="D31" s="455"/>
      <c r="E31" s="68"/>
      <c r="F31" s="68"/>
      <c r="G31" s="68"/>
      <c r="H31" s="69"/>
      <c r="I31" s="68"/>
      <c r="J31" s="68"/>
      <c r="K31" s="70"/>
      <c r="L31" s="68"/>
    </row>
    <row r="32" spans="1:12" ht="29.25" customHeight="1">
      <c r="A32" s="453"/>
      <c r="B32" s="454">
        <v>20</v>
      </c>
      <c r="C32" s="77"/>
      <c r="D32" s="455"/>
      <c r="E32" s="68"/>
      <c r="F32" s="68"/>
      <c r="G32" s="68"/>
      <c r="H32" s="69"/>
      <c r="I32" s="68"/>
      <c r="J32" s="68"/>
      <c r="K32" s="70"/>
      <c r="L32" s="68"/>
    </row>
    <row r="33" spans="1:12" ht="29.25" customHeight="1">
      <c r="A33" s="453"/>
      <c r="B33" s="454">
        <v>21</v>
      </c>
      <c r="C33" s="77"/>
      <c r="D33" s="455"/>
      <c r="E33" s="68"/>
      <c r="F33" s="68"/>
      <c r="G33" s="68"/>
      <c r="H33" s="69"/>
      <c r="I33" s="68"/>
      <c r="J33" s="68"/>
      <c r="K33" s="70"/>
      <c r="L33" s="68"/>
    </row>
    <row r="34" spans="1:12" ht="29.25" customHeight="1">
      <c r="A34" s="453"/>
      <c r="B34" s="454">
        <v>22</v>
      </c>
      <c r="C34" s="77"/>
      <c r="D34" s="455"/>
      <c r="E34" s="68"/>
      <c r="F34" s="68"/>
      <c r="G34" s="68"/>
      <c r="H34" s="69"/>
      <c r="I34" s="68"/>
      <c r="J34" s="68"/>
      <c r="K34" s="70"/>
      <c r="L34" s="68"/>
    </row>
    <row r="35" spans="1:12" ht="29.25" customHeight="1">
      <c r="A35" s="453"/>
      <c r="B35" s="454">
        <v>23</v>
      </c>
      <c r="C35" s="77"/>
      <c r="D35" s="455"/>
      <c r="E35" s="68"/>
      <c r="F35" s="68"/>
      <c r="G35" s="68"/>
      <c r="H35" s="69"/>
      <c r="I35" s="68"/>
      <c r="J35" s="68"/>
      <c r="K35" s="70"/>
      <c r="L35" s="68"/>
    </row>
    <row r="36" spans="1:12" ht="29.25" customHeight="1">
      <c r="A36" s="453"/>
      <c r="B36" s="454">
        <v>24</v>
      </c>
      <c r="C36" s="77"/>
      <c r="D36" s="455"/>
      <c r="E36" s="68"/>
      <c r="F36" s="68"/>
      <c r="G36" s="68"/>
      <c r="H36" s="69"/>
      <c r="I36" s="68"/>
      <c r="J36" s="68"/>
      <c r="K36" s="70"/>
      <c r="L36" s="68"/>
    </row>
    <row r="37" spans="1:12" ht="29.25" customHeight="1">
      <c r="A37" s="453"/>
      <c r="B37" s="454">
        <v>25</v>
      </c>
      <c r="C37" s="77"/>
      <c r="D37" s="455"/>
      <c r="E37" s="68"/>
      <c r="F37" s="68"/>
      <c r="G37" s="68"/>
      <c r="H37" s="69"/>
      <c r="I37" s="68"/>
      <c r="J37" s="68"/>
      <c r="K37" s="70"/>
      <c r="L37" s="68"/>
    </row>
    <row r="38" spans="1:12" ht="29.25" customHeight="1">
      <c r="A38" s="453"/>
      <c r="B38" s="454">
        <v>26</v>
      </c>
      <c r="C38" s="77"/>
      <c r="D38" s="455"/>
      <c r="E38" s="68"/>
      <c r="F38" s="68"/>
      <c r="G38" s="68"/>
      <c r="H38" s="69"/>
      <c r="I38" s="68"/>
      <c r="J38" s="68"/>
      <c r="K38" s="70"/>
      <c r="L38" s="68"/>
    </row>
    <row r="39" spans="1:12" ht="29.25" customHeight="1">
      <c r="A39" s="453"/>
      <c r="B39" s="454">
        <v>27</v>
      </c>
      <c r="C39" s="77"/>
      <c r="D39" s="455"/>
      <c r="E39" s="68"/>
      <c r="F39" s="68"/>
      <c r="G39" s="68"/>
      <c r="H39" s="69"/>
      <c r="I39" s="68"/>
      <c r="J39" s="68"/>
      <c r="K39" s="70"/>
      <c r="L39" s="68"/>
    </row>
    <row r="40" spans="1:12" ht="29.25" customHeight="1">
      <c r="A40" s="453"/>
      <c r="B40" s="454">
        <v>28</v>
      </c>
      <c r="C40" s="77"/>
      <c r="D40" s="455"/>
      <c r="E40" s="68"/>
      <c r="F40" s="68"/>
      <c r="G40" s="68"/>
      <c r="H40" s="69"/>
      <c r="I40" s="68"/>
      <c r="J40" s="68"/>
      <c r="K40" s="70"/>
      <c r="L40" s="68"/>
    </row>
    <row r="41" spans="1:12" ht="29.25" customHeight="1">
      <c r="A41" s="453"/>
      <c r="B41" s="454">
        <v>29</v>
      </c>
      <c r="C41" s="77"/>
      <c r="D41" s="455"/>
      <c r="E41" s="68"/>
      <c r="F41" s="68"/>
      <c r="G41" s="68"/>
      <c r="H41" s="69"/>
      <c r="I41" s="68"/>
      <c r="J41" s="68"/>
      <c r="K41" s="70"/>
      <c r="L41" s="68"/>
    </row>
    <row r="42" spans="1:12" ht="29.25" customHeight="1">
      <c r="A42" s="453"/>
      <c r="B42" s="454">
        <v>30</v>
      </c>
      <c r="C42" s="56"/>
      <c r="D42" s="455"/>
      <c r="E42" s="37"/>
      <c r="F42" s="37"/>
      <c r="G42" s="37"/>
      <c r="H42" s="45"/>
      <c r="I42" s="37"/>
      <c r="J42" s="54"/>
      <c r="K42" s="70"/>
      <c r="L42" s="37"/>
    </row>
  </sheetData>
  <sheetProtection sheet="1" objects="1" scenarios="1" formatColumns="0" formatRows="0" insertRows="0"/>
  <mergeCells count="22">
    <mergeCell ref="B2:L2"/>
    <mergeCell ref="B3:L3"/>
    <mergeCell ref="B4:L4"/>
    <mergeCell ref="B5:L5"/>
    <mergeCell ref="B11:B12"/>
    <mergeCell ref="F11:F12"/>
    <mergeCell ref="G11:G12"/>
    <mergeCell ref="H11:H12"/>
    <mergeCell ref="I11:I12"/>
    <mergeCell ref="L11:L12"/>
    <mergeCell ref="B7:C7"/>
    <mergeCell ref="D9:L9"/>
    <mergeCell ref="J11:J12"/>
    <mergeCell ref="H7:I7"/>
    <mergeCell ref="J7:L7"/>
    <mergeCell ref="D7:G7"/>
    <mergeCell ref="D8:F8"/>
    <mergeCell ref="C12:D12"/>
    <mergeCell ref="C11:E11"/>
    <mergeCell ref="B8:C9"/>
    <mergeCell ref="G8:L8"/>
    <mergeCell ref="K11:K12"/>
  </mergeCells>
  <phoneticPr fontId="4"/>
  <dataValidations xWindow="154" yWindow="692" count="4">
    <dataValidation type="list" allowBlank="1" showInputMessage="1" showErrorMessage="1" sqref="D13:D42">
      <formula1>INDIRECT($C13)</formula1>
    </dataValidation>
    <dataValidation type="list" allowBlank="1" showInputMessage="1" showErrorMessage="1" sqref="K13:K42">
      <formula1>既存設備の改造</formula1>
    </dataValidation>
    <dataValidation allowBlank="1" showInputMessage="1" showErrorMessage="1" prompt="郵便番号を半角で_x000a_「XXX-XXXX」の形で記入してください。" sqref="D8"/>
    <dataValidation imeMode="off" allowBlank="1" showInputMessage="1" showErrorMessage="1" sqref="H13:H42"/>
  </dataValidations>
  <pageMargins left="0.74803149606299213" right="0.51181102362204722" top="0.59055118110236227" bottom="0.55118110236220474" header="0.51181102362204722" footer="0.51181102362204722"/>
  <pageSetup paperSize="9" scale="87" fitToHeight="0" orientation="landscape" blackAndWhite="1" r:id="rId1"/>
  <headerFooter alignWithMargins="0"/>
  <rowBreaks count="1" manualBreakCount="1">
    <brk id="25" max="11" man="1"/>
  </rowBreaks>
  <extLst>
    <ext xmlns:x14="http://schemas.microsoft.com/office/spreadsheetml/2009/9/main" uri="{CCE6A557-97BC-4b89-ADB6-D9C93CAAB3DF}">
      <x14:dataValidations xmlns:xm="http://schemas.microsoft.com/office/excel/2006/main" xWindow="154" yWindow="692" count="1">
        <x14:dataValidation type="list" allowBlank="1" showInputMessage="1" showErrorMessage="1">
          <x14:formula1>
            <xm:f>入力リスト!$G$4:$G$16</xm:f>
          </x14:formula1>
          <xm:sqref>C13:C42</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3333FF"/>
    <pageSetUpPr fitToPage="1"/>
  </sheetPr>
  <dimension ref="A1:L42"/>
  <sheetViews>
    <sheetView view="pageBreakPreview" zoomScale="85" zoomScaleNormal="70" zoomScaleSheetLayoutView="85" workbookViewId="0"/>
  </sheetViews>
  <sheetFormatPr defaultRowHeight="18.75"/>
  <cols>
    <col min="1" max="1" width="2.90625" style="449" customWidth="1"/>
    <col min="2" max="2" width="5" style="449" customWidth="1"/>
    <col min="3" max="6" width="9.08984375" style="449" customWidth="1"/>
    <col min="7" max="7" width="11.1796875" style="449" customWidth="1"/>
    <col min="8" max="8" width="4.54296875" style="449" customWidth="1"/>
    <col min="9" max="9" width="8.54296875" style="449" customWidth="1"/>
    <col min="10" max="10" width="22.453125" style="449" customWidth="1"/>
    <col min="11" max="11" width="8.1796875" style="449" customWidth="1"/>
    <col min="12" max="12" width="8.26953125" style="449" customWidth="1"/>
    <col min="13" max="16384" width="8.7265625" style="449"/>
  </cols>
  <sheetData>
    <row r="1" spans="1:12" ht="18.75" customHeight="1">
      <c r="A1" s="36" t="s">
        <v>645</v>
      </c>
      <c r="B1" s="445"/>
      <c r="C1" s="445"/>
      <c r="D1" s="446"/>
      <c r="E1" s="446"/>
      <c r="F1" s="446"/>
      <c r="G1" s="447"/>
      <c r="H1" s="445"/>
      <c r="I1" s="445"/>
      <c r="J1" s="445"/>
      <c r="K1" s="445"/>
      <c r="L1" s="232"/>
    </row>
    <row r="2" spans="1:12" ht="22.5" customHeight="1">
      <c r="A2" s="448"/>
      <c r="B2" s="954" t="s">
        <v>331</v>
      </c>
      <c r="C2" s="954"/>
      <c r="D2" s="954"/>
      <c r="E2" s="954"/>
      <c r="F2" s="954"/>
      <c r="G2" s="954"/>
      <c r="H2" s="954"/>
      <c r="I2" s="954"/>
      <c r="J2" s="954"/>
      <c r="K2" s="954"/>
      <c r="L2" s="954"/>
    </row>
    <row r="3" spans="1:12" ht="20.100000000000001" customHeight="1">
      <c r="A3" s="448"/>
      <c r="B3" s="955" t="s">
        <v>647</v>
      </c>
      <c r="C3" s="955"/>
      <c r="D3" s="955"/>
      <c r="E3" s="955"/>
      <c r="F3" s="955"/>
      <c r="G3" s="955"/>
      <c r="H3" s="955"/>
      <c r="I3" s="955"/>
      <c r="J3" s="955"/>
      <c r="K3" s="955"/>
      <c r="L3" s="955"/>
    </row>
    <row r="4" spans="1:12" ht="20.100000000000001" customHeight="1">
      <c r="A4" s="448"/>
      <c r="B4" s="955" t="s">
        <v>291</v>
      </c>
      <c r="C4" s="955"/>
      <c r="D4" s="955"/>
      <c r="E4" s="955"/>
      <c r="F4" s="955"/>
      <c r="G4" s="955"/>
      <c r="H4" s="955"/>
      <c r="I4" s="955"/>
      <c r="J4" s="955"/>
      <c r="K4" s="955"/>
      <c r="L4" s="955"/>
    </row>
    <row r="5" spans="1:12" ht="20.100000000000001" customHeight="1">
      <c r="A5" s="448"/>
      <c r="B5" s="955" t="s">
        <v>292</v>
      </c>
      <c r="C5" s="955"/>
      <c r="D5" s="955"/>
      <c r="E5" s="955"/>
      <c r="F5" s="955"/>
      <c r="G5" s="955"/>
      <c r="H5" s="955"/>
      <c r="I5" s="955"/>
      <c r="J5" s="955"/>
      <c r="K5" s="955"/>
      <c r="L5" s="955"/>
    </row>
    <row r="6" spans="1:12" ht="10.5" customHeight="1">
      <c r="A6" s="448"/>
      <c r="B6" s="450"/>
      <c r="C6" s="450"/>
      <c r="D6" s="450"/>
      <c r="E6" s="450"/>
      <c r="F6" s="450"/>
      <c r="G6" s="450"/>
      <c r="H6" s="450"/>
      <c r="I6" s="450"/>
      <c r="J6" s="450"/>
      <c r="K6" s="450"/>
      <c r="L6" s="450"/>
    </row>
    <row r="7" spans="1:12" ht="20.100000000000001" customHeight="1">
      <c r="A7" s="448"/>
      <c r="B7" s="962" t="s">
        <v>410</v>
      </c>
      <c r="C7" s="962"/>
      <c r="D7" s="973"/>
      <c r="E7" s="970"/>
      <c r="F7" s="970"/>
      <c r="G7" s="972"/>
      <c r="H7" s="968" t="s">
        <v>442</v>
      </c>
      <c r="I7" s="969"/>
      <c r="J7" s="970"/>
      <c r="K7" s="971"/>
      <c r="L7" s="972"/>
    </row>
    <row r="8" spans="1:12" ht="19.5" customHeight="1">
      <c r="A8" s="448"/>
      <c r="B8" s="945" t="s">
        <v>440</v>
      </c>
      <c r="C8" s="946"/>
      <c r="D8" s="939"/>
      <c r="E8" s="940"/>
      <c r="F8" s="941"/>
      <c r="G8" s="949"/>
      <c r="H8" s="950"/>
      <c r="I8" s="950"/>
      <c r="J8" s="950"/>
      <c r="K8" s="950"/>
      <c r="L8" s="951"/>
    </row>
    <row r="9" spans="1:12" ht="30" customHeight="1">
      <c r="A9" s="448"/>
      <c r="B9" s="947"/>
      <c r="C9" s="948"/>
      <c r="D9" s="963"/>
      <c r="E9" s="964"/>
      <c r="F9" s="964"/>
      <c r="G9" s="964"/>
      <c r="H9" s="964"/>
      <c r="I9" s="964"/>
      <c r="J9" s="964"/>
      <c r="K9" s="964"/>
      <c r="L9" s="965"/>
    </row>
    <row r="10" spans="1:12" ht="10.5" customHeight="1">
      <c r="A10" s="448"/>
      <c r="B10" s="451"/>
      <c r="C10" s="451"/>
      <c r="D10" s="451"/>
      <c r="E10" s="451"/>
      <c r="F10" s="448"/>
      <c r="G10" s="447"/>
      <c r="H10" s="445"/>
      <c r="I10" s="445"/>
      <c r="J10" s="445"/>
      <c r="K10" s="445"/>
      <c r="L10" s="448"/>
    </row>
    <row r="11" spans="1:12" ht="30.75" customHeight="1">
      <c r="A11" s="448"/>
      <c r="B11" s="956" t="s">
        <v>174</v>
      </c>
      <c r="C11" s="942" t="s">
        <v>204</v>
      </c>
      <c r="D11" s="944"/>
      <c r="E11" s="943"/>
      <c r="F11" s="952" t="s">
        <v>175</v>
      </c>
      <c r="G11" s="959" t="s">
        <v>441</v>
      </c>
      <c r="H11" s="952" t="s">
        <v>176</v>
      </c>
      <c r="I11" s="960" t="s">
        <v>646</v>
      </c>
      <c r="J11" s="966" t="s">
        <v>443</v>
      </c>
      <c r="K11" s="952" t="s">
        <v>533</v>
      </c>
      <c r="L11" s="952" t="s">
        <v>168</v>
      </c>
    </row>
    <row r="12" spans="1:12" ht="30" customHeight="1">
      <c r="A12" s="445"/>
      <c r="B12" s="957"/>
      <c r="C12" s="942" t="s">
        <v>205</v>
      </c>
      <c r="D12" s="943"/>
      <c r="E12" s="452" t="s">
        <v>206</v>
      </c>
      <c r="F12" s="958"/>
      <c r="G12" s="958"/>
      <c r="H12" s="958"/>
      <c r="I12" s="961"/>
      <c r="J12" s="967"/>
      <c r="K12" s="953"/>
      <c r="L12" s="953"/>
    </row>
    <row r="13" spans="1:12" ht="29.25" customHeight="1">
      <c r="A13" s="453"/>
      <c r="B13" s="454">
        <v>1</v>
      </c>
      <c r="C13" s="56"/>
      <c r="D13" s="455"/>
      <c r="E13" s="37"/>
      <c r="F13" s="37"/>
      <c r="G13" s="37"/>
      <c r="H13" s="45"/>
      <c r="I13" s="37"/>
      <c r="J13" s="54"/>
      <c r="K13" s="70"/>
      <c r="L13" s="37"/>
    </row>
    <row r="14" spans="1:12" ht="29.25" customHeight="1">
      <c r="A14" s="453"/>
      <c r="B14" s="454">
        <v>2</v>
      </c>
      <c r="C14" s="56"/>
      <c r="D14" s="455"/>
      <c r="E14" s="37"/>
      <c r="F14" s="37"/>
      <c r="G14" s="37"/>
      <c r="H14" s="45"/>
      <c r="I14" s="37"/>
      <c r="J14" s="54"/>
      <c r="K14" s="70"/>
      <c r="L14" s="37"/>
    </row>
    <row r="15" spans="1:12" ht="29.25" customHeight="1">
      <c r="A15" s="453"/>
      <c r="B15" s="454">
        <v>3</v>
      </c>
      <c r="C15" s="56"/>
      <c r="D15" s="455"/>
      <c r="E15" s="37"/>
      <c r="F15" s="37"/>
      <c r="G15" s="37"/>
      <c r="H15" s="45"/>
      <c r="I15" s="37"/>
      <c r="J15" s="54"/>
      <c r="K15" s="70"/>
      <c r="L15" s="37"/>
    </row>
    <row r="16" spans="1:12" ht="29.25" customHeight="1">
      <c r="A16" s="453"/>
      <c r="B16" s="454">
        <v>4</v>
      </c>
      <c r="C16" s="56"/>
      <c r="D16" s="455"/>
      <c r="E16" s="37"/>
      <c r="F16" s="37"/>
      <c r="G16" s="37"/>
      <c r="H16" s="45"/>
      <c r="I16" s="37"/>
      <c r="J16" s="54"/>
      <c r="K16" s="70"/>
      <c r="L16" s="37"/>
    </row>
    <row r="17" spans="1:12" ht="29.25" customHeight="1">
      <c r="A17" s="453"/>
      <c r="B17" s="454">
        <v>5</v>
      </c>
      <c r="C17" s="56"/>
      <c r="D17" s="455"/>
      <c r="E17" s="37"/>
      <c r="F17" s="37"/>
      <c r="G17" s="37"/>
      <c r="H17" s="45"/>
      <c r="I17" s="37"/>
      <c r="J17" s="54"/>
      <c r="K17" s="70"/>
      <c r="L17" s="37"/>
    </row>
    <row r="18" spans="1:12" ht="29.25" customHeight="1">
      <c r="A18" s="453"/>
      <c r="B18" s="454">
        <v>6</v>
      </c>
      <c r="C18" s="56"/>
      <c r="D18" s="455"/>
      <c r="E18" s="37"/>
      <c r="F18" s="37"/>
      <c r="G18" s="37"/>
      <c r="H18" s="45"/>
      <c r="I18" s="37"/>
      <c r="J18" s="54"/>
      <c r="K18" s="70"/>
      <c r="L18" s="37"/>
    </row>
    <row r="19" spans="1:12" ht="29.25" customHeight="1">
      <c r="A19" s="453"/>
      <c r="B19" s="454">
        <v>7</v>
      </c>
      <c r="C19" s="56"/>
      <c r="D19" s="455"/>
      <c r="E19" s="37"/>
      <c r="F19" s="37"/>
      <c r="G19" s="37"/>
      <c r="H19" s="45"/>
      <c r="I19" s="37"/>
      <c r="J19" s="54"/>
      <c r="K19" s="70"/>
      <c r="L19" s="37"/>
    </row>
    <row r="20" spans="1:12" ht="29.25" customHeight="1">
      <c r="A20" s="453"/>
      <c r="B20" s="454">
        <v>8</v>
      </c>
      <c r="C20" s="56"/>
      <c r="D20" s="455"/>
      <c r="E20" s="37"/>
      <c r="F20" s="37"/>
      <c r="G20" s="37"/>
      <c r="H20" s="45"/>
      <c r="I20" s="37"/>
      <c r="J20" s="54"/>
      <c r="K20" s="70"/>
      <c r="L20" s="37"/>
    </row>
    <row r="21" spans="1:12" ht="29.25" customHeight="1">
      <c r="A21" s="453"/>
      <c r="B21" s="454">
        <v>9</v>
      </c>
      <c r="C21" s="56"/>
      <c r="D21" s="455"/>
      <c r="E21" s="37"/>
      <c r="F21" s="37"/>
      <c r="G21" s="37"/>
      <c r="H21" s="45"/>
      <c r="I21" s="37"/>
      <c r="J21" s="54"/>
      <c r="K21" s="70"/>
      <c r="L21" s="37"/>
    </row>
    <row r="22" spans="1:12" ht="29.25" customHeight="1">
      <c r="A22" s="453"/>
      <c r="B22" s="454">
        <v>10</v>
      </c>
      <c r="C22" s="56"/>
      <c r="D22" s="455"/>
      <c r="E22" s="37"/>
      <c r="F22" s="37"/>
      <c r="G22" s="37"/>
      <c r="H22" s="45"/>
      <c r="I22" s="37"/>
      <c r="J22" s="54"/>
      <c r="K22" s="70"/>
      <c r="L22" s="37"/>
    </row>
    <row r="23" spans="1:12" ht="29.25" customHeight="1">
      <c r="A23" s="453"/>
      <c r="B23" s="454">
        <v>11</v>
      </c>
      <c r="C23" s="56"/>
      <c r="D23" s="455"/>
      <c r="E23" s="37"/>
      <c r="F23" s="37"/>
      <c r="G23" s="37"/>
      <c r="H23" s="45"/>
      <c r="I23" s="37"/>
      <c r="J23" s="54"/>
      <c r="K23" s="70"/>
      <c r="L23" s="37"/>
    </row>
    <row r="24" spans="1:12" ht="29.25" customHeight="1">
      <c r="A24" s="453"/>
      <c r="B24" s="454">
        <v>12</v>
      </c>
      <c r="C24" s="56"/>
      <c r="D24" s="455"/>
      <c r="E24" s="37"/>
      <c r="F24" s="37"/>
      <c r="G24" s="37"/>
      <c r="H24" s="45"/>
      <c r="I24" s="37"/>
      <c r="J24" s="54"/>
      <c r="K24" s="70"/>
      <c r="L24" s="37"/>
    </row>
    <row r="25" spans="1:12" ht="29.25" customHeight="1">
      <c r="A25" s="453"/>
      <c r="B25" s="454">
        <v>13</v>
      </c>
      <c r="C25" s="56"/>
      <c r="D25" s="455"/>
      <c r="E25" s="37"/>
      <c r="F25" s="37"/>
      <c r="G25" s="37"/>
      <c r="H25" s="46"/>
      <c r="I25" s="38"/>
      <c r="J25" s="55"/>
      <c r="K25" s="71"/>
      <c r="L25" s="38"/>
    </row>
    <row r="26" spans="1:12" ht="29.25" customHeight="1">
      <c r="A26" s="453"/>
      <c r="B26" s="454">
        <v>14</v>
      </c>
      <c r="C26" s="56"/>
      <c r="D26" s="455"/>
      <c r="E26" s="37"/>
      <c r="F26" s="37"/>
      <c r="G26" s="37"/>
      <c r="H26" s="45"/>
      <c r="I26" s="37"/>
      <c r="J26" s="54"/>
      <c r="K26" s="70"/>
      <c r="L26" s="37"/>
    </row>
    <row r="27" spans="1:12" ht="29.25" customHeight="1">
      <c r="A27" s="453"/>
      <c r="B27" s="454">
        <v>15</v>
      </c>
      <c r="C27" s="56"/>
      <c r="D27" s="455"/>
      <c r="E27" s="37"/>
      <c r="F27" s="37"/>
      <c r="G27" s="37"/>
      <c r="H27" s="45"/>
      <c r="I27" s="37"/>
      <c r="J27" s="54"/>
      <c r="K27" s="70"/>
      <c r="L27" s="37"/>
    </row>
    <row r="28" spans="1:12" ht="29.25" customHeight="1">
      <c r="A28" s="453"/>
      <c r="B28" s="454">
        <v>16</v>
      </c>
      <c r="C28" s="56"/>
      <c r="D28" s="455"/>
      <c r="E28" s="37"/>
      <c r="F28" s="37"/>
      <c r="G28" s="37"/>
      <c r="H28" s="45"/>
      <c r="I28" s="37"/>
      <c r="J28" s="54"/>
      <c r="K28" s="70"/>
      <c r="L28" s="37"/>
    </row>
    <row r="29" spans="1:12" ht="29.25" customHeight="1">
      <c r="A29" s="453"/>
      <c r="B29" s="454">
        <v>17</v>
      </c>
      <c r="C29" s="56"/>
      <c r="D29" s="455"/>
      <c r="E29" s="37"/>
      <c r="F29" s="37"/>
      <c r="G29" s="37"/>
      <c r="H29" s="45"/>
      <c r="I29" s="37"/>
      <c r="J29" s="54"/>
      <c r="K29" s="70"/>
      <c r="L29" s="37"/>
    </row>
    <row r="30" spans="1:12" ht="29.25" customHeight="1">
      <c r="A30" s="453"/>
      <c r="B30" s="454">
        <v>18</v>
      </c>
      <c r="C30" s="56"/>
      <c r="D30" s="455"/>
      <c r="E30" s="68"/>
      <c r="F30" s="68"/>
      <c r="G30" s="68"/>
      <c r="H30" s="69"/>
      <c r="I30" s="68"/>
      <c r="J30" s="68"/>
      <c r="K30" s="70"/>
      <c r="L30" s="68"/>
    </row>
    <row r="31" spans="1:12" ht="29.25" customHeight="1">
      <c r="A31" s="453"/>
      <c r="B31" s="454">
        <v>19</v>
      </c>
      <c r="C31" s="56"/>
      <c r="D31" s="455"/>
      <c r="E31" s="68"/>
      <c r="F31" s="68"/>
      <c r="G31" s="68"/>
      <c r="H31" s="69"/>
      <c r="I31" s="68"/>
      <c r="J31" s="68"/>
      <c r="K31" s="70"/>
      <c r="L31" s="68"/>
    </row>
    <row r="32" spans="1:12" ht="29.25" customHeight="1">
      <c r="A32" s="453"/>
      <c r="B32" s="454">
        <v>20</v>
      </c>
      <c r="C32" s="77"/>
      <c r="D32" s="455"/>
      <c r="E32" s="68"/>
      <c r="F32" s="68"/>
      <c r="G32" s="68"/>
      <c r="H32" s="69"/>
      <c r="I32" s="68"/>
      <c r="J32" s="68"/>
      <c r="K32" s="70"/>
      <c r="L32" s="68"/>
    </row>
    <row r="33" spans="1:12" ht="29.25" customHeight="1">
      <c r="A33" s="453"/>
      <c r="B33" s="454">
        <v>21</v>
      </c>
      <c r="C33" s="77"/>
      <c r="D33" s="455"/>
      <c r="E33" s="68"/>
      <c r="F33" s="68"/>
      <c r="G33" s="68"/>
      <c r="H33" s="69"/>
      <c r="I33" s="68"/>
      <c r="J33" s="68"/>
      <c r="K33" s="70"/>
      <c r="L33" s="68"/>
    </row>
    <row r="34" spans="1:12" ht="29.25" customHeight="1">
      <c r="A34" s="453"/>
      <c r="B34" s="454">
        <v>22</v>
      </c>
      <c r="C34" s="77"/>
      <c r="D34" s="455"/>
      <c r="E34" s="68"/>
      <c r="F34" s="68"/>
      <c r="G34" s="68"/>
      <c r="H34" s="69"/>
      <c r="I34" s="68"/>
      <c r="J34" s="68"/>
      <c r="K34" s="70"/>
      <c r="L34" s="68"/>
    </row>
    <row r="35" spans="1:12" ht="29.25" customHeight="1">
      <c r="A35" s="453"/>
      <c r="B35" s="454">
        <v>23</v>
      </c>
      <c r="C35" s="77"/>
      <c r="D35" s="455"/>
      <c r="E35" s="68"/>
      <c r="F35" s="68"/>
      <c r="G35" s="68"/>
      <c r="H35" s="69"/>
      <c r="I35" s="68"/>
      <c r="J35" s="68"/>
      <c r="K35" s="70"/>
      <c r="L35" s="68"/>
    </row>
    <row r="36" spans="1:12" ht="29.25" customHeight="1">
      <c r="A36" s="453"/>
      <c r="B36" s="454">
        <v>24</v>
      </c>
      <c r="C36" s="77"/>
      <c r="D36" s="455"/>
      <c r="E36" s="68"/>
      <c r="F36" s="68"/>
      <c r="G36" s="68"/>
      <c r="H36" s="69"/>
      <c r="I36" s="68"/>
      <c r="J36" s="68"/>
      <c r="K36" s="70"/>
      <c r="L36" s="68"/>
    </row>
    <row r="37" spans="1:12" ht="29.25" customHeight="1">
      <c r="A37" s="453"/>
      <c r="B37" s="454">
        <v>25</v>
      </c>
      <c r="C37" s="77"/>
      <c r="D37" s="455"/>
      <c r="E37" s="68"/>
      <c r="F37" s="68"/>
      <c r="G37" s="68"/>
      <c r="H37" s="69"/>
      <c r="I37" s="68"/>
      <c r="J37" s="68"/>
      <c r="K37" s="70"/>
      <c r="L37" s="68"/>
    </row>
    <row r="38" spans="1:12" ht="29.25" customHeight="1">
      <c r="A38" s="453"/>
      <c r="B38" s="454">
        <v>26</v>
      </c>
      <c r="C38" s="77"/>
      <c r="D38" s="455"/>
      <c r="E38" s="68"/>
      <c r="F38" s="68"/>
      <c r="G38" s="68"/>
      <c r="H38" s="69"/>
      <c r="I38" s="68"/>
      <c r="J38" s="68"/>
      <c r="K38" s="70"/>
      <c r="L38" s="68"/>
    </row>
    <row r="39" spans="1:12" ht="29.25" customHeight="1">
      <c r="A39" s="453"/>
      <c r="B39" s="454">
        <v>27</v>
      </c>
      <c r="C39" s="77"/>
      <c r="D39" s="455"/>
      <c r="E39" s="68"/>
      <c r="F39" s="68"/>
      <c r="G39" s="68"/>
      <c r="H39" s="69"/>
      <c r="I39" s="68"/>
      <c r="J39" s="68"/>
      <c r="K39" s="70"/>
      <c r="L39" s="68"/>
    </row>
    <row r="40" spans="1:12" ht="29.25" customHeight="1">
      <c r="A40" s="453"/>
      <c r="B40" s="454">
        <v>28</v>
      </c>
      <c r="C40" s="77"/>
      <c r="D40" s="455"/>
      <c r="E40" s="68"/>
      <c r="F40" s="68"/>
      <c r="G40" s="68"/>
      <c r="H40" s="69"/>
      <c r="I40" s="68"/>
      <c r="J40" s="68"/>
      <c r="K40" s="70"/>
      <c r="L40" s="68"/>
    </row>
    <row r="41" spans="1:12" ht="29.25" customHeight="1">
      <c r="A41" s="453"/>
      <c r="B41" s="454">
        <v>29</v>
      </c>
      <c r="C41" s="77"/>
      <c r="D41" s="455"/>
      <c r="E41" s="68"/>
      <c r="F41" s="68"/>
      <c r="G41" s="68"/>
      <c r="H41" s="69"/>
      <c r="I41" s="68"/>
      <c r="J41" s="68"/>
      <c r="K41" s="70"/>
      <c r="L41" s="68"/>
    </row>
    <row r="42" spans="1:12" ht="29.25" customHeight="1">
      <c r="A42" s="453"/>
      <c r="B42" s="454">
        <v>30</v>
      </c>
      <c r="C42" s="56"/>
      <c r="D42" s="455"/>
      <c r="E42" s="37"/>
      <c r="F42" s="37"/>
      <c r="G42" s="37"/>
      <c r="H42" s="45"/>
      <c r="I42" s="37"/>
      <c r="J42" s="54"/>
      <c r="K42" s="70"/>
      <c r="L42" s="37"/>
    </row>
  </sheetData>
  <sheetProtection sheet="1" objects="1" scenarios="1" formatColumns="0" formatRows="0" insertRows="0"/>
  <mergeCells count="22">
    <mergeCell ref="J11:J12"/>
    <mergeCell ref="K11:K12"/>
    <mergeCell ref="L11:L12"/>
    <mergeCell ref="C12:D12"/>
    <mergeCell ref="B8:C9"/>
    <mergeCell ref="D8:F8"/>
    <mergeCell ref="G8:L8"/>
    <mergeCell ref="D9:L9"/>
    <mergeCell ref="B11:B12"/>
    <mergeCell ref="C11:E11"/>
    <mergeCell ref="F11:F12"/>
    <mergeCell ref="G11:G12"/>
    <mergeCell ref="H11:H12"/>
    <mergeCell ref="I11:I12"/>
    <mergeCell ref="B2:L2"/>
    <mergeCell ref="B3:L3"/>
    <mergeCell ref="B4:L4"/>
    <mergeCell ref="B5:L5"/>
    <mergeCell ref="B7:C7"/>
    <mergeCell ref="D7:G7"/>
    <mergeCell ref="H7:I7"/>
    <mergeCell ref="J7:L7"/>
  </mergeCells>
  <phoneticPr fontId="3"/>
  <dataValidations count="4">
    <dataValidation type="list" allowBlank="1" showInputMessage="1" showErrorMessage="1" sqref="K13:K42">
      <formula1>既存設備の改造</formula1>
    </dataValidation>
    <dataValidation type="list" allowBlank="1" showInputMessage="1" showErrorMessage="1" sqref="D13:D42">
      <formula1>INDIRECT($C13)</formula1>
    </dataValidation>
    <dataValidation allowBlank="1" showInputMessage="1" showErrorMessage="1" prompt="郵便番号を半角で_x000a_「XXX-XXXX」の形で記入してください。" sqref="D8"/>
    <dataValidation imeMode="off" allowBlank="1" showInputMessage="1" showErrorMessage="1" sqref="H13:H42"/>
  </dataValidations>
  <pageMargins left="0.74803149606299213" right="0.51181102362204722" top="0.59055118110236227" bottom="0.55118110236220474" header="0.51181102362204722" footer="0.51181102362204722"/>
  <pageSetup paperSize="9" scale="87" fitToHeight="0" orientation="landscape" blackAndWhite="1" r:id="rId1"/>
  <headerFooter alignWithMargins="0"/>
  <rowBreaks count="1" manualBreakCount="1">
    <brk id="25" max="11"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入力リスト!$G$4:$G$16</xm:f>
          </x14:formula1>
          <xm:sqref>C13:C42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3333FF"/>
    <pageSetUpPr fitToPage="1"/>
  </sheetPr>
  <dimension ref="A1:K44"/>
  <sheetViews>
    <sheetView showGridLines="0" view="pageBreakPreview" zoomScaleNormal="100" zoomScaleSheetLayoutView="100" workbookViewId="0"/>
  </sheetViews>
  <sheetFormatPr defaultRowHeight="13.5"/>
  <cols>
    <col min="1" max="1" width="3.1796875" style="357" customWidth="1"/>
    <col min="2" max="2" width="3.453125" style="357" customWidth="1"/>
    <col min="3" max="4" width="11.26953125" style="357" customWidth="1"/>
    <col min="5" max="5" width="10" style="357" bestFit="1" customWidth="1"/>
    <col min="6" max="8" width="8" style="357" customWidth="1"/>
    <col min="9" max="9" width="3.1796875" style="357" customWidth="1"/>
    <col min="10" max="16384" width="8.7265625" style="357"/>
  </cols>
  <sheetData>
    <row r="1" spans="1:11">
      <c r="A1" s="36" t="s">
        <v>648</v>
      </c>
    </row>
    <row r="4" spans="1:11">
      <c r="F4" s="456"/>
      <c r="G4" s="979" t="s">
        <v>1627</v>
      </c>
      <c r="H4" s="980"/>
    </row>
    <row r="5" spans="1:11">
      <c r="F5" s="456"/>
      <c r="G5" s="456"/>
      <c r="H5" s="456"/>
    </row>
    <row r="6" spans="1:11">
      <c r="A6" s="357" t="s">
        <v>414</v>
      </c>
      <c r="F6" s="456"/>
      <c r="G6" s="456"/>
      <c r="H6" s="456"/>
    </row>
    <row r="7" spans="1:11">
      <c r="F7" s="456"/>
      <c r="G7" s="456"/>
      <c r="H7" s="456"/>
    </row>
    <row r="8" spans="1:11">
      <c r="F8" s="456"/>
      <c r="G8" s="456"/>
      <c r="H8" s="456"/>
    </row>
    <row r="9" spans="1:11" ht="30" customHeight="1">
      <c r="E9" s="457" t="s">
        <v>456</v>
      </c>
      <c r="F9" s="981"/>
      <c r="G9" s="981"/>
      <c r="H9" s="982"/>
      <c r="I9" s="458"/>
      <c r="K9" s="459"/>
    </row>
    <row r="10" spans="1:11" ht="30" customHeight="1">
      <c r="D10" s="460"/>
      <c r="E10" s="457" t="s">
        <v>433</v>
      </c>
      <c r="F10" s="981"/>
      <c r="G10" s="981"/>
      <c r="H10" s="982"/>
      <c r="I10" s="458"/>
      <c r="K10" s="459"/>
    </row>
    <row r="11" spans="1:11" ht="18.75" customHeight="1">
      <c r="E11" s="457" t="s">
        <v>774</v>
      </c>
      <c r="F11" s="981"/>
      <c r="G11" s="981"/>
      <c r="H11" s="982"/>
      <c r="I11" s="461" t="s">
        <v>429</v>
      </c>
      <c r="K11" s="459"/>
    </row>
    <row r="12" spans="1:11" ht="11.25" customHeight="1">
      <c r="E12" s="457"/>
      <c r="F12" s="462"/>
      <c r="G12" s="462"/>
      <c r="H12" s="463"/>
      <c r="I12" s="461"/>
      <c r="K12" s="459"/>
    </row>
    <row r="13" spans="1:11" ht="26.25" customHeight="1">
      <c r="A13" s="983" t="s">
        <v>430</v>
      </c>
      <c r="B13" s="983"/>
      <c r="C13" s="983"/>
      <c r="D13" s="983"/>
      <c r="E13" s="983"/>
      <c r="F13" s="983"/>
      <c r="G13" s="983"/>
      <c r="H13" s="984"/>
      <c r="I13" s="984"/>
    </row>
    <row r="14" spans="1:11" ht="11.25" customHeight="1">
      <c r="A14" s="464"/>
      <c r="B14" s="464"/>
      <c r="C14" s="464"/>
      <c r="D14" s="464"/>
      <c r="E14" s="464"/>
      <c r="F14" s="464"/>
      <c r="G14" s="464"/>
      <c r="H14" s="465"/>
      <c r="I14" s="465"/>
    </row>
    <row r="15" spans="1:11" ht="58.5" customHeight="1">
      <c r="B15" s="975" t="s">
        <v>768</v>
      </c>
      <c r="C15" s="976"/>
      <c r="D15" s="976"/>
      <c r="E15" s="976"/>
      <c r="F15" s="976"/>
      <c r="G15" s="976"/>
      <c r="H15" s="976"/>
    </row>
    <row r="16" spans="1:11" ht="13.5" customHeight="1"/>
    <row r="17" spans="1:9" ht="13.5" customHeight="1"/>
    <row r="18" spans="1:9">
      <c r="B18" s="357" t="s">
        <v>444</v>
      </c>
    </row>
    <row r="19" spans="1:9" ht="16.5" customHeight="1">
      <c r="B19" s="466"/>
      <c r="C19" s="985">
        <f>申請概要書!F37</f>
        <v>0</v>
      </c>
      <c r="D19" s="985"/>
      <c r="E19" s="985"/>
      <c r="F19" s="985"/>
      <c r="G19" s="985"/>
      <c r="H19" s="985"/>
    </row>
    <row r="20" spans="1:9" ht="16.5" customHeight="1">
      <c r="B20" s="466"/>
      <c r="C20" s="985"/>
      <c r="D20" s="985"/>
      <c r="E20" s="985"/>
      <c r="F20" s="985"/>
      <c r="G20" s="985"/>
      <c r="H20" s="985"/>
    </row>
    <row r="21" spans="1:9" ht="16.5" customHeight="1">
      <c r="B21" s="466"/>
      <c r="C21" s="985"/>
      <c r="D21" s="985"/>
      <c r="E21" s="985"/>
      <c r="F21" s="985"/>
      <c r="G21" s="985"/>
      <c r="H21" s="985"/>
    </row>
    <row r="22" spans="1:9" ht="16.5" customHeight="1">
      <c r="B22" s="466"/>
      <c r="E22" s="467"/>
      <c r="F22" s="105"/>
      <c r="G22" s="105"/>
      <c r="H22" s="105"/>
    </row>
    <row r="23" spans="1:9" ht="16.5" customHeight="1">
      <c r="B23" s="466"/>
      <c r="E23" s="467"/>
      <c r="F23" s="105"/>
      <c r="G23" s="105"/>
      <c r="H23" s="105"/>
    </row>
    <row r="24" spans="1:9" ht="16.5" customHeight="1">
      <c r="B24" s="466"/>
      <c r="E24" s="467"/>
      <c r="F24" s="105"/>
      <c r="G24" s="105"/>
      <c r="H24" s="105"/>
    </row>
    <row r="25" spans="1:9" ht="16.5" customHeight="1">
      <c r="A25" s="977" t="s">
        <v>415</v>
      </c>
      <c r="B25" s="977"/>
      <c r="C25" s="977"/>
      <c r="D25" s="977"/>
      <c r="E25" s="977"/>
      <c r="F25" s="977"/>
      <c r="G25" s="977"/>
      <c r="H25" s="978"/>
      <c r="I25" s="978"/>
    </row>
    <row r="26" spans="1:9" ht="16.5" customHeight="1">
      <c r="A26" s="468"/>
      <c r="B26" s="468"/>
      <c r="C26" s="468"/>
      <c r="D26" s="468"/>
      <c r="E26" s="468"/>
      <c r="F26" s="468"/>
      <c r="G26" s="468"/>
      <c r="H26" s="469"/>
      <c r="I26" s="469"/>
    </row>
    <row r="27" spans="1:9" ht="16.5" customHeight="1">
      <c r="B27" s="470" t="s">
        <v>622</v>
      </c>
      <c r="C27" s="357" t="s">
        <v>773</v>
      </c>
      <c r="E27" s="467"/>
      <c r="F27" s="105"/>
      <c r="G27" s="105"/>
      <c r="H27" s="105"/>
    </row>
    <row r="28" spans="1:9" ht="16.5" customHeight="1">
      <c r="B28" s="466"/>
      <c r="E28" s="467"/>
      <c r="F28" s="105"/>
      <c r="G28" s="105"/>
      <c r="H28" s="105"/>
    </row>
    <row r="29" spans="1:9" ht="16.5" customHeight="1">
      <c r="B29" s="470" t="s">
        <v>623</v>
      </c>
      <c r="C29" s="357" t="s">
        <v>446</v>
      </c>
      <c r="E29" s="467"/>
      <c r="F29" s="105"/>
      <c r="G29" s="105"/>
      <c r="H29" s="105"/>
    </row>
    <row r="30" spans="1:9" ht="16.5" customHeight="1">
      <c r="B30" s="466"/>
      <c r="E30" s="467"/>
      <c r="F30" s="105"/>
      <c r="G30" s="105"/>
      <c r="H30" s="105"/>
    </row>
    <row r="31" spans="1:9" ht="16.5" customHeight="1">
      <c r="B31" s="470" t="s">
        <v>624</v>
      </c>
      <c r="C31" s="357" t="s">
        <v>759</v>
      </c>
    </row>
    <row r="32" spans="1:9" ht="16.5" customHeight="1"/>
    <row r="33" spans="2:8" ht="16.5" customHeight="1">
      <c r="B33" s="470" t="s">
        <v>760</v>
      </c>
      <c r="C33" s="974" t="s">
        <v>445</v>
      </c>
      <c r="D33" s="974"/>
      <c r="E33" s="974"/>
      <c r="F33" s="974"/>
      <c r="G33" s="974"/>
      <c r="H33" s="974"/>
    </row>
    <row r="34" spans="2:8" ht="16.5" customHeight="1">
      <c r="B34" s="466"/>
      <c r="C34" s="974"/>
      <c r="D34" s="974"/>
      <c r="E34" s="974"/>
      <c r="F34" s="974"/>
      <c r="G34" s="974"/>
      <c r="H34" s="974"/>
    </row>
    <row r="35" spans="2:8" ht="16.5" customHeight="1">
      <c r="B35" s="466"/>
      <c r="E35" s="467"/>
      <c r="F35" s="105"/>
      <c r="G35" s="105"/>
      <c r="H35" s="105"/>
    </row>
    <row r="36" spans="2:8" ht="16.5" customHeight="1">
      <c r="B36" s="470" t="s">
        <v>761</v>
      </c>
      <c r="C36" s="357" t="s">
        <v>610</v>
      </c>
      <c r="E36" s="467"/>
      <c r="F36" s="105"/>
      <c r="G36" s="105"/>
      <c r="H36" s="105"/>
    </row>
    <row r="37" spans="2:8" ht="16.5" customHeight="1">
      <c r="B37" s="466"/>
      <c r="E37" s="467"/>
      <c r="F37" s="105"/>
      <c r="G37" s="105"/>
      <c r="H37" s="105"/>
    </row>
    <row r="38" spans="2:8" ht="16.5" customHeight="1">
      <c r="B38" s="466"/>
      <c r="E38" s="467"/>
      <c r="F38" s="105"/>
      <c r="G38" s="105"/>
      <c r="H38" s="105"/>
    </row>
    <row r="39" spans="2:8" ht="16.5" customHeight="1">
      <c r="B39" s="468"/>
      <c r="C39" s="467"/>
      <c r="D39" s="467"/>
      <c r="E39" s="467"/>
      <c r="F39" s="467"/>
      <c r="G39" s="467"/>
      <c r="H39" s="467"/>
    </row>
    <row r="40" spans="2:8" ht="16.5" customHeight="1">
      <c r="B40" s="466"/>
      <c r="C40" s="471"/>
      <c r="D40" s="472"/>
      <c r="E40" s="472"/>
      <c r="F40" s="472"/>
      <c r="G40" s="472"/>
      <c r="H40" s="472"/>
    </row>
    <row r="41" spans="2:8" ht="16.5" customHeight="1">
      <c r="B41" s="467"/>
      <c r="C41" s="467"/>
      <c r="D41" s="467"/>
      <c r="E41" s="467"/>
      <c r="F41" s="467"/>
      <c r="G41" s="467"/>
      <c r="H41" s="467"/>
    </row>
    <row r="42" spans="2:8" ht="16.5" customHeight="1">
      <c r="B42" s="466"/>
      <c r="C42" s="471"/>
      <c r="D42" s="471"/>
      <c r="E42" s="471"/>
      <c r="F42" s="471"/>
      <c r="G42" s="471"/>
      <c r="H42" s="471"/>
    </row>
    <row r="43" spans="2:8" ht="16.5" customHeight="1">
      <c r="B43" s="467"/>
      <c r="C43" s="467"/>
      <c r="D43" s="467"/>
      <c r="E43" s="467"/>
      <c r="F43" s="467"/>
      <c r="G43" s="467"/>
      <c r="H43" s="460" t="s">
        <v>416</v>
      </c>
    </row>
    <row r="44" spans="2:8" ht="24" customHeight="1"/>
  </sheetData>
  <sheetProtection sheet="1" objects="1" scenarios="1" formatRows="0"/>
  <mergeCells count="9">
    <mergeCell ref="C33:H34"/>
    <mergeCell ref="B15:H15"/>
    <mergeCell ref="A25:I25"/>
    <mergeCell ref="G4:H4"/>
    <mergeCell ref="F9:H9"/>
    <mergeCell ref="F10:H10"/>
    <mergeCell ref="F11:H11"/>
    <mergeCell ref="A13:I13"/>
    <mergeCell ref="C19:H21"/>
  </mergeCells>
  <phoneticPr fontId="3"/>
  <dataValidations count="1">
    <dataValidation imeMode="off" allowBlank="1" showInputMessage="1" showErrorMessage="1" prompt="半角英数で_x000a_【西暦/月/日】_x000a_の要領で入力してください。" sqref="G4:H4"/>
  </dataValidations>
  <printOptions horizontalCentered="1"/>
  <pageMargins left="0.43307086614173229" right="0.23622047244094491" top="0.74803149606299213" bottom="0.51181102362204722" header="0.31496062992125984" footer="0.31496062992125984"/>
  <pageSetup paperSize="9" fitToHeight="0" orientation="portrait" blackAndWhite="1" r:id="rId1"/>
  <ignoredErrors>
    <ignoredError sqref="B27:B30 B31:B36"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3333FF"/>
  </sheetPr>
  <dimension ref="A1:M176"/>
  <sheetViews>
    <sheetView showGridLines="0" view="pageBreakPreview" zoomScale="70" zoomScaleNormal="85" zoomScaleSheetLayoutView="70" workbookViewId="0"/>
  </sheetViews>
  <sheetFormatPr defaultRowHeight="15.75" customHeight="1"/>
  <cols>
    <col min="1" max="1" width="2.36328125" style="476" customWidth="1"/>
    <col min="2" max="2" width="3" style="476" customWidth="1"/>
    <col min="3" max="3" width="21.36328125" style="474" customWidth="1"/>
    <col min="4" max="12" width="5.453125" style="474" customWidth="1"/>
    <col min="13" max="13" width="5.453125" style="475" customWidth="1"/>
    <col min="14" max="16384" width="8.7265625" style="474"/>
  </cols>
  <sheetData>
    <row r="1" spans="1:13" ht="18.75" customHeight="1">
      <c r="A1" s="36" t="s">
        <v>649</v>
      </c>
      <c r="B1" s="473"/>
    </row>
    <row r="2" spans="1:13" ht="22.5" customHeight="1">
      <c r="B2" s="989" t="s">
        <v>534</v>
      </c>
      <c r="C2" s="989"/>
      <c r="D2" s="989"/>
      <c r="E2" s="989"/>
      <c r="F2" s="989"/>
      <c r="G2" s="989"/>
      <c r="H2" s="989"/>
      <c r="I2" s="989"/>
      <c r="J2" s="989"/>
      <c r="K2" s="989"/>
      <c r="L2" s="989"/>
    </row>
    <row r="3" spans="1:13" ht="23.25" customHeight="1">
      <c r="B3" s="477"/>
      <c r="C3" s="478"/>
      <c r="D3" s="478"/>
      <c r="E3" s="478"/>
      <c r="F3" s="478"/>
      <c r="G3" s="478"/>
      <c r="H3" s="478"/>
      <c r="I3" s="478"/>
      <c r="J3" s="478"/>
      <c r="K3" s="478"/>
      <c r="L3" s="479"/>
    </row>
    <row r="4" spans="1:13" ht="22.5" customHeight="1">
      <c r="B4" s="713" t="s">
        <v>404</v>
      </c>
      <c r="C4" s="713"/>
      <c r="D4" s="996"/>
      <c r="E4" s="997"/>
      <c r="F4" s="997"/>
      <c r="G4" s="997"/>
      <c r="H4" s="997"/>
      <c r="I4" s="997"/>
      <c r="J4" s="997"/>
      <c r="K4" s="997"/>
      <c r="L4" s="998"/>
    </row>
    <row r="5" spans="1:13" ht="23.25" customHeight="1">
      <c r="B5" s="477"/>
      <c r="C5" s="478"/>
      <c r="D5" s="478"/>
      <c r="E5" s="478"/>
      <c r="F5" s="478"/>
      <c r="G5" s="478"/>
      <c r="H5" s="478"/>
      <c r="I5" s="478"/>
      <c r="J5" s="478"/>
      <c r="K5" s="478"/>
      <c r="L5" s="479"/>
    </row>
    <row r="6" spans="1:13" ht="22.5" customHeight="1">
      <c r="B6" s="477" t="s">
        <v>537</v>
      </c>
      <c r="C6" s="478"/>
      <c r="D6" s="478"/>
      <c r="E6" s="478"/>
      <c r="F6" s="478"/>
      <c r="G6" s="478"/>
      <c r="H6" s="478"/>
      <c r="I6" s="478"/>
      <c r="J6" s="478"/>
      <c r="K6" s="478"/>
      <c r="L6" s="478"/>
    </row>
    <row r="7" spans="1:13" ht="22.5" customHeight="1">
      <c r="B7" s="477"/>
      <c r="C7" s="478" t="s">
        <v>538</v>
      </c>
      <c r="D7" s="478"/>
      <c r="E7" s="478"/>
      <c r="F7" s="478"/>
      <c r="G7" s="478"/>
      <c r="H7" s="478"/>
      <c r="I7" s="478"/>
      <c r="J7" s="478"/>
      <c r="K7" s="478"/>
      <c r="L7" s="478"/>
    </row>
    <row r="8" spans="1:13" ht="30" customHeight="1">
      <c r="B8" s="477"/>
      <c r="C8" s="480" t="s">
        <v>426</v>
      </c>
      <c r="D8" s="990"/>
      <c r="E8" s="990"/>
      <c r="F8" s="991"/>
      <c r="G8" s="992"/>
      <c r="H8" s="991"/>
      <c r="I8" s="992"/>
      <c r="J8" s="991"/>
      <c r="K8" s="992"/>
      <c r="L8" s="991"/>
      <c r="M8" s="992"/>
    </row>
    <row r="9" spans="1:13" ht="30" customHeight="1">
      <c r="B9" s="477"/>
      <c r="C9" s="480" t="s">
        <v>718</v>
      </c>
      <c r="D9" s="988"/>
      <c r="E9" s="988"/>
      <c r="F9" s="478" t="s">
        <v>511</v>
      </c>
      <c r="G9" s="244"/>
      <c r="H9" s="244"/>
      <c r="I9" s="478"/>
      <c r="J9" s="481"/>
      <c r="K9" s="482"/>
      <c r="L9" s="483"/>
      <c r="M9" s="483"/>
    </row>
    <row r="10" spans="1:13" ht="30" customHeight="1">
      <c r="B10" s="477"/>
      <c r="C10" s="480" t="s">
        <v>719</v>
      </c>
      <c r="D10" s="988"/>
      <c r="E10" s="988"/>
      <c r="F10" s="478" t="s">
        <v>511</v>
      </c>
      <c r="G10" s="244"/>
      <c r="H10" s="244"/>
      <c r="I10" s="478"/>
      <c r="J10" s="481"/>
      <c r="K10" s="482"/>
      <c r="L10" s="484"/>
      <c r="M10" s="484"/>
    </row>
    <row r="11" spans="1:13" ht="30" customHeight="1">
      <c r="B11" s="477"/>
      <c r="C11" s="480" t="s">
        <v>720</v>
      </c>
      <c r="D11" s="993">
        <f>MIN(D9:E10)</f>
        <v>0</v>
      </c>
      <c r="E11" s="993"/>
      <c r="F11" s="478" t="s">
        <v>511</v>
      </c>
      <c r="G11" s="244"/>
      <c r="H11" s="244"/>
      <c r="I11" s="478"/>
      <c r="J11" s="485"/>
      <c r="K11" s="485"/>
      <c r="L11" s="484"/>
      <c r="M11" s="484"/>
    </row>
    <row r="12" spans="1:13" ht="30" customHeight="1">
      <c r="B12" s="477"/>
      <c r="C12" s="480" t="s">
        <v>620</v>
      </c>
      <c r="D12" s="994"/>
      <c r="E12" s="994"/>
      <c r="F12" s="486"/>
      <c r="G12" s="487"/>
      <c r="H12" s="244"/>
      <c r="I12" s="488"/>
      <c r="J12" s="488"/>
      <c r="K12" s="489"/>
      <c r="L12" s="484"/>
      <c r="M12" s="484"/>
    </row>
    <row r="13" spans="1:13" ht="30" customHeight="1">
      <c r="B13" s="477"/>
      <c r="C13" s="480" t="s">
        <v>619</v>
      </c>
      <c r="D13" s="988"/>
      <c r="E13" s="988"/>
      <c r="F13" s="478" t="s">
        <v>427</v>
      </c>
      <c r="G13" s="487"/>
      <c r="H13" s="244"/>
      <c r="I13" s="488"/>
      <c r="J13" s="488"/>
      <c r="K13" s="489"/>
      <c r="L13" s="484"/>
      <c r="M13" s="484"/>
    </row>
    <row r="14" spans="1:13" ht="6.75" customHeight="1">
      <c r="B14" s="477"/>
      <c r="C14" s="490"/>
      <c r="D14" s="488"/>
      <c r="E14" s="488"/>
      <c r="F14" s="486"/>
      <c r="G14" s="487"/>
      <c r="H14" s="244"/>
      <c r="I14" s="488"/>
      <c r="J14" s="488"/>
      <c r="K14" s="489"/>
      <c r="L14" s="484"/>
      <c r="M14" s="484"/>
    </row>
    <row r="15" spans="1:13" ht="29.25" customHeight="1">
      <c r="B15" s="477"/>
      <c r="C15" s="480" t="s">
        <v>536</v>
      </c>
      <c r="D15" s="988"/>
      <c r="E15" s="988"/>
      <c r="F15" s="478" t="s">
        <v>427</v>
      </c>
      <c r="G15" s="487"/>
      <c r="H15" s="244"/>
      <c r="I15" s="488"/>
      <c r="J15" s="488"/>
      <c r="K15" s="489"/>
      <c r="L15" s="484"/>
      <c r="M15" s="484"/>
    </row>
    <row r="16" spans="1:13" ht="29.25" customHeight="1">
      <c r="B16" s="477"/>
      <c r="C16" s="480" t="s">
        <v>535</v>
      </c>
      <c r="D16" s="988"/>
      <c r="E16" s="988"/>
      <c r="F16" s="478" t="s">
        <v>540</v>
      </c>
      <c r="G16" s="487"/>
      <c r="H16" s="244"/>
      <c r="I16" s="488"/>
      <c r="J16" s="488"/>
      <c r="K16" s="489"/>
      <c r="L16" s="484"/>
      <c r="M16" s="484"/>
    </row>
    <row r="17" spans="2:13" ht="22.5" customHeight="1">
      <c r="B17" s="477"/>
      <c r="C17" s="490"/>
      <c r="D17" s="244"/>
      <c r="E17" s="244"/>
      <c r="F17" s="486"/>
      <c r="G17" s="487"/>
      <c r="H17" s="244"/>
      <c r="I17" s="488"/>
      <c r="J17" s="488"/>
      <c r="K17" s="489"/>
      <c r="L17" s="484"/>
      <c r="M17" s="484"/>
    </row>
    <row r="18" spans="2:13" ht="22.5" customHeight="1">
      <c r="B18" s="477"/>
      <c r="C18" s="478" t="s">
        <v>539</v>
      </c>
      <c r="D18" s="244"/>
      <c r="E18" s="244"/>
      <c r="F18" s="486"/>
      <c r="G18" s="487"/>
      <c r="H18" s="244"/>
      <c r="I18" s="488"/>
      <c r="J18" s="488"/>
      <c r="K18" s="489"/>
      <c r="L18" s="484"/>
      <c r="M18" s="484"/>
    </row>
    <row r="19" spans="2:13" ht="30" customHeight="1">
      <c r="B19" s="477"/>
      <c r="C19" s="480" t="s">
        <v>426</v>
      </c>
      <c r="D19" s="990"/>
      <c r="E19" s="990"/>
      <c r="F19" s="991"/>
      <c r="G19" s="992"/>
      <c r="H19" s="991"/>
      <c r="I19" s="992"/>
      <c r="J19" s="991"/>
      <c r="K19" s="992"/>
      <c r="L19" s="991"/>
      <c r="M19" s="992"/>
    </row>
    <row r="20" spans="2:13" ht="30" customHeight="1">
      <c r="B20" s="477"/>
      <c r="C20" s="480" t="s">
        <v>718</v>
      </c>
      <c r="D20" s="988"/>
      <c r="E20" s="988"/>
      <c r="F20" s="478" t="s">
        <v>427</v>
      </c>
      <c r="G20" s="244"/>
      <c r="H20" s="244"/>
      <c r="I20" s="478"/>
      <c r="J20" s="481"/>
      <c r="K20" s="482"/>
      <c r="L20" s="483"/>
      <c r="M20" s="483"/>
    </row>
    <row r="21" spans="2:13" ht="30" customHeight="1">
      <c r="B21" s="477"/>
      <c r="C21" s="480" t="s">
        <v>719</v>
      </c>
      <c r="D21" s="988"/>
      <c r="E21" s="988"/>
      <c r="F21" s="478" t="s">
        <v>427</v>
      </c>
      <c r="G21" s="244"/>
      <c r="H21" s="244"/>
      <c r="I21" s="478"/>
      <c r="J21" s="481"/>
      <c r="K21" s="482"/>
      <c r="L21" s="484"/>
      <c r="M21" s="484"/>
    </row>
    <row r="22" spans="2:13" ht="30" customHeight="1">
      <c r="B22" s="477"/>
      <c r="C22" s="480" t="s">
        <v>720</v>
      </c>
      <c r="D22" s="993">
        <f>MIN(D20:E21)</f>
        <v>0</v>
      </c>
      <c r="E22" s="993"/>
      <c r="F22" s="478" t="s">
        <v>427</v>
      </c>
      <c r="G22" s="244"/>
      <c r="H22" s="244"/>
      <c r="I22" s="478"/>
      <c r="J22" s="485"/>
      <c r="K22" s="485"/>
      <c r="L22" s="484"/>
      <c r="M22" s="484"/>
    </row>
    <row r="23" spans="2:13" ht="30" customHeight="1">
      <c r="B23" s="477"/>
      <c r="C23" s="480" t="s">
        <v>620</v>
      </c>
      <c r="D23" s="994"/>
      <c r="E23" s="994"/>
      <c r="F23" s="486"/>
      <c r="G23" s="487"/>
      <c r="H23" s="244"/>
      <c r="I23" s="488"/>
      <c r="J23" s="488"/>
      <c r="K23" s="489"/>
      <c r="L23" s="484"/>
      <c r="M23" s="484"/>
    </row>
    <row r="24" spans="2:13" ht="30" customHeight="1">
      <c r="B24" s="477"/>
      <c r="C24" s="480" t="s">
        <v>619</v>
      </c>
      <c r="D24" s="988"/>
      <c r="E24" s="988"/>
      <c r="F24" s="478" t="s">
        <v>427</v>
      </c>
      <c r="G24" s="487"/>
      <c r="H24" s="244"/>
      <c r="I24" s="488"/>
      <c r="J24" s="488"/>
      <c r="K24" s="489"/>
      <c r="L24" s="484"/>
      <c r="M24" s="484"/>
    </row>
    <row r="25" spans="2:13" ht="6.75" customHeight="1">
      <c r="B25" s="477"/>
      <c r="C25" s="490"/>
      <c r="D25" s="488"/>
      <c r="E25" s="488"/>
      <c r="F25" s="486"/>
      <c r="G25" s="487"/>
      <c r="H25" s="244"/>
      <c r="I25" s="488"/>
      <c r="J25" s="488"/>
      <c r="K25" s="489"/>
      <c r="L25" s="484"/>
      <c r="M25" s="484"/>
    </row>
    <row r="26" spans="2:13" ht="29.25" customHeight="1">
      <c r="B26" s="477"/>
      <c r="C26" s="480" t="s">
        <v>316</v>
      </c>
      <c r="D26" s="988"/>
      <c r="E26" s="988"/>
      <c r="F26" s="478" t="s">
        <v>427</v>
      </c>
      <c r="G26" s="487"/>
      <c r="H26" s="244"/>
      <c r="I26" s="488"/>
      <c r="J26" s="488"/>
      <c r="K26" s="489"/>
      <c r="L26" s="484"/>
      <c r="M26" s="484"/>
    </row>
    <row r="27" spans="2:13" ht="29.25" customHeight="1">
      <c r="B27" s="477"/>
      <c r="C27" s="480" t="s">
        <v>535</v>
      </c>
      <c r="D27" s="988"/>
      <c r="E27" s="988"/>
      <c r="F27" s="478" t="s">
        <v>540</v>
      </c>
      <c r="G27" s="487"/>
      <c r="H27" s="244"/>
      <c r="I27" s="488"/>
      <c r="J27" s="488"/>
      <c r="K27" s="489"/>
      <c r="L27" s="484"/>
      <c r="M27" s="484"/>
    </row>
    <row r="28" spans="2:13" ht="18.75" customHeight="1">
      <c r="B28" s="477"/>
      <c r="C28" s="491"/>
      <c r="D28" s="491"/>
      <c r="E28" s="491"/>
      <c r="F28" s="491"/>
      <c r="G28" s="491"/>
      <c r="H28" s="491"/>
      <c r="I28" s="492"/>
      <c r="J28" s="492"/>
      <c r="K28" s="492"/>
      <c r="L28" s="492"/>
      <c r="M28" s="484"/>
    </row>
    <row r="29" spans="2:13" ht="22.5" customHeight="1">
      <c r="B29" s="478" t="s">
        <v>642</v>
      </c>
      <c r="C29" s="478"/>
      <c r="D29" s="478"/>
      <c r="E29" s="478"/>
      <c r="F29" s="478"/>
      <c r="G29" s="478"/>
      <c r="H29" s="478"/>
      <c r="I29" s="478"/>
      <c r="J29" s="478"/>
      <c r="K29" s="478"/>
      <c r="L29" s="478"/>
      <c r="M29" s="493"/>
    </row>
    <row r="30" spans="2:13" ht="29.25" customHeight="1">
      <c r="B30" s="478"/>
      <c r="C30" s="494" t="s">
        <v>464</v>
      </c>
      <c r="D30" s="987"/>
      <c r="E30" s="987"/>
      <c r="F30" s="987"/>
      <c r="G30" s="987"/>
      <c r="H30" s="987"/>
      <c r="I30" s="495"/>
      <c r="J30" s="76"/>
      <c r="K30" s="495"/>
      <c r="L30" s="76"/>
      <c r="M30" s="493"/>
    </row>
    <row r="31" spans="2:13" ht="29.25" customHeight="1">
      <c r="B31" s="478"/>
      <c r="C31" s="494" t="s">
        <v>483</v>
      </c>
      <c r="D31" s="986"/>
      <c r="E31" s="986"/>
      <c r="F31" s="986"/>
      <c r="G31" s="986"/>
      <c r="H31" s="986"/>
      <c r="I31" s="475"/>
      <c r="J31" s="475"/>
      <c r="K31" s="475"/>
      <c r="L31" s="475"/>
      <c r="M31" s="493"/>
    </row>
    <row r="32" spans="2:13" ht="29.25" customHeight="1">
      <c r="B32" s="478"/>
      <c r="C32" s="494" t="s">
        <v>484</v>
      </c>
      <c r="D32" s="988"/>
      <c r="E32" s="995"/>
      <c r="F32" s="478" t="s">
        <v>729</v>
      </c>
      <c r="G32" s="478"/>
      <c r="H32" s="475"/>
      <c r="I32" s="475"/>
      <c r="J32" s="475"/>
      <c r="K32" s="475"/>
      <c r="L32" s="478"/>
      <c r="M32" s="493"/>
    </row>
    <row r="33" spans="1:13" ht="29.25" customHeight="1">
      <c r="B33" s="478"/>
      <c r="C33" s="494" t="s">
        <v>769</v>
      </c>
      <c r="D33" s="988"/>
      <c r="E33" s="995"/>
      <c r="F33" s="478" t="s">
        <v>728</v>
      </c>
      <c r="G33" s="478"/>
      <c r="H33" s="475"/>
      <c r="I33" s="475"/>
      <c r="J33" s="475"/>
      <c r="K33" s="475"/>
      <c r="L33" s="478"/>
      <c r="M33" s="493"/>
    </row>
    <row r="34" spans="1:13" ht="29.25" customHeight="1">
      <c r="B34" s="477"/>
      <c r="C34" s="480" t="s">
        <v>619</v>
      </c>
      <c r="D34" s="988"/>
      <c r="E34" s="995"/>
      <c r="F34" s="478" t="s">
        <v>728</v>
      </c>
      <c r="G34" s="478"/>
      <c r="H34" s="475"/>
      <c r="I34" s="475"/>
      <c r="J34" s="475"/>
      <c r="K34" s="475"/>
      <c r="L34" s="478"/>
      <c r="M34" s="484"/>
    </row>
    <row r="35" spans="1:13" ht="22.5" customHeight="1">
      <c r="B35" s="477"/>
      <c r="C35" s="478"/>
      <c r="D35" s="496"/>
      <c r="E35" s="497"/>
      <c r="F35" s="478"/>
      <c r="G35" s="478"/>
      <c r="H35" s="478"/>
      <c r="I35" s="478"/>
      <c r="J35" s="478"/>
      <c r="K35" s="478"/>
      <c r="L35" s="478"/>
      <c r="M35" s="484"/>
    </row>
    <row r="36" spans="1:13" ht="22.5" customHeight="1">
      <c r="B36" s="483" t="s">
        <v>641</v>
      </c>
      <c r="C36" s="478"/>
      <c r="D36" s="478"/>
      <c r="E36" s="478"/>
      <c r="F36" s="478"/>
      <c r="G36" s="478"/>
      <c r="H36" s="478"/>
      <c r="I36" s="478"/>
      <c r="J36" s="483"/>
      <c r="K36" s="483"/>
      <c r="L36" s="483"/>
      <c r="M36" s="493"/>
    </row>
    <row r="37" spans="1:13" ht="30" customHeight="1">
      <c r="B37" s="498"/>
      <c r="C37" s="480" t="s">
        <v>512</v>
      </c>
      <c r="D37" s="986"/>
      <c r="E37" s="986"/>
      <c r="F37" s="986"/>
      <c r="G37" s="986"/>
      <c r="H37" s="986"/>
      <c r="I37" s="475"/>
      <c r="J37" s="475"/>
      <c r="K37" s="475"/>
      <c r="L37" s="475"/>
    </row>
    <row r="38" spans="1:13" ht="30" customHeight="1">
      <c r="B38" s="498"/>
      <c r="C38" s="499" t="s">
        <v>730</v>
      </c>
      <c r="D38" s="988"/>
      <c r="E38" s="988"/>
      <c r="F38" s="478" t="s">
        <v>511</v>
      </c>
      <c r="G38" s="478"/>
      <c r="H38" s="478"/>
      <c r="I38" s="478"/>
      <c r="J38" s="483"/>
      <c r="K38" s="483"/>
      <c r="L38" s="483"/>
      <c r="M38" s="495"/>
    </row>
    <row r="39" spans="1:13" ht="30" customHeight="1">
      <c r="B39" s="498"/>
      <c r="C39" s="499" t="s">
        <v>731</v>
      </c>
      <c r="D39" s="988"/>
      <c r="E39" s="988"/>
      <c r="F39" s="478" t="s">
        <v>511</v>
      </c>
      <c r="G39" s="478"/>
      <c r="H39" s="478"/>
      <c r="I39" s="478"/>
      <c r="J39" s="483"/>
      <c r="K39" s="483"/>
      <c r="L39" s="483"/>
    </row>
    <row r="40" spans="1:13" ht="30" customHeight="1">
      <c r="B40" s="498"/>
      <c r="C40" s="480" t="s">
        <v>732</v>
      </c>
      <c r="D40" s="993">
        <f>MIN(D38:E39)</f>
        <v>0</v>
      </c>
      <c r="E40" s="993"/>
      <c r="F40" s="478" t="s">
        <v>511</v>
      </c>
      <c r="G40" s="478"/>
      <c r="H40" s="478"/>
      <c r="I40" s="478"/>
      <c r="J40" s="483"/>
      <c r="K40" s="483"/>
      <c r="L40" s="483"/>
    </row>
    <row r="41" spans="1:13" ht="30" customHeight="1">
      <c r="B41" s="498"/>
      <c r="C41" s="480" t="s">
        <v>619</v>
      </c>
      <c r="D41" s="988"/>
      <c r="E41" s="988"/>
      <c r="F41" s="478" t="s">
        <v>427</v>
      </c>
      <c r="G41" s="487"/>
      <c r="H41" s="244"/>
      <c r="I41" s="488"/>
      <c r="J41" s="488"/>
      <c r="K41" s="489"/>
      <c r="L41" s="484"/>
    </row>
    <row r="42" spans="1:13" ht="7.5" customHeight="1">
      <c r="B42" s="498"/>
      <c r="C42" s="490"/>
      <c r="D42" s="488"/>
      <c r="E42" s="488"/>
      <c r="F42" s="486"/>
      <c r="G42" s="487"/>
      <c r="H42" s="244"/>
      <c r="I42" s="488"/>
      <c r="J42" s="488"/>
      <c r="K42" s="489"/>
      <c r="L42" s="484"/>
    </row>
    <row r="43" spans="1:13" ht="30" customHeight="1">
      <c r="B43" s="478"/>
      <c r="C43" s="480" t="s">
        <v>536</v>
      </c>
      <c r="D43" s="988"/>
      <c r="E43" s="988"/>
      <c r="F43" s="478" t="s">
        <v>427</v>
      </c>
      <c r="G43" s="487"/>
      <c r="H43" s="244"/>
      <c r="I43" s="488"/>
      <c r="J43" s="488"/>
      <c r="K43" s="489"/>
      <c r="L43" s="484"/>
      <c r="M43" s="478"/>
    </row>
    <row r="44" spans="1:13" ht="18.75" customHeight="1">
      <c r="A44" s="474"/>
      <c r="B44" s="477"/>
      <c r="C44" s="478"/>
      <c r="D44" s="478"/>
      <c r="E44" s="478"/>
      <c r="F44" s="478"/>
      <c r="G44" s="478"/>
      <c r="H44" s="478"/>
      <c r="I44" s="478"/>
      <c r="J44" s="478"/>
      <c r="K44" s="478"/>
      <c r="L44" s="478"/>
    </row>
    <row r="45" spans="1:13" ht="18.75" customHeight="1">
      <c r="A45" s="36" t="s">
        <v>649</v>
      </c>
      <c r="B45" s="473"/>
    </row>
    <row r="46" spans="1:13" ht="22.5" customHeight="1">
      <c r="B46" s="989" t="s">
        <v>534</v>
      </c>
      <c r="C46" s="989"/>
      <c r="D46" s="989"/>
      <c r="E46" s="989"/>
      <c r="F46" s="989"/>
      <c r="G46" s="989"/>
      <c r="H46" s="989"/>
      <c r="I46" s="989"/>
      <c r="J46" s="989"/>
      <c r="K46" s="989"/>
      <c r="L46" s="989"/>
    </row>
    <row r="47" spans="1:13" ht="23.25" customHeight="1">
      <c r="B47" s="477"/>
      <c r="C47" s="478"/>
      <c r="D47" s="478"/>
      <c r="E47" s="478"/>
      <c r="F47" s="478"/>
      <c r="G47" s="478"/>
      <c r="H47" s="478"/>
      <c r="I47" s="478"/>
      <c r="J47" s="478"/>
      <c r="K47" s="478"/>
      <c r="L47" s="479"/>
    </row>
    <row r="48" spans="1:13" ht="22.5" customHeight="1">
      <c r="B48" s="713" t="s">
        <v>404</v>
      </c>
      <c r="C48" s="713"/>
      <c r="D48" s="996"/>
      <c r="E48" s="997"/>
      <c r="F48" s="997"/>
      <c r="G48" s="997"/>
      <c r="H48" s="997"/>
      <c r="I48" s="997"/>
      <c r="J48" s="997"/>
      <c r="K48" s="997"/>
      <c r="L48" s="998"/>
    </row>
    <row r="49" spans="2:13" ht="23.25" customHeight="1">
      <c r="B49" s="477"/>
      <c r="C49" s="478"/>
      <c r="D49" s="478"/>
      <c r="E49" s="478"/>
      <c r="F49" s="478"/>
      <c r="G49" s="478"/>
      <c r="H49" s="478"/>
      <c r="I49" s="478"/>
      <c r="J49" s="478"/>
      <c r="K49" s="478"/>
      <c r="L49" s="479"/>
    </row>
    <row r="50" spans="2:13" ht="22.5" customHeight="1">
      <c r="B50" s="477" t="s">
        <v>537</v>
      </c>
      <c r="C50" s="478"/>
      <c r="D50" s="478"/>
      <c r="E50" s="478"/>
      <c r="F50" s="478"/>
      <c r="G50" s="478"/>
      <c r="H50" s="478"/>
      <c r="I50" s="478"/>
      <c r="J50" s="478"/>
      <c r="K50" s="478"/>
      <c r="L50" s="478"/>
    </row>
    <row r="51" spans="2:13" ht="22.5" customHeight="1">
      <c r="B51" s="477"/>
      <c r="C51" s="478" t="s">
        <v>538</v>
      </c>
      <c r="D51" s="478"/>
      <c r="E51" s="478"/>
      <c r="F51" s="478"/>
      <c r="G51" s="478"/>
      <c r="H51" s="478"/>
      <c r="I51" s="478"/>
      <c r="J51" s="478"/>
      <c r="K51" s="478"/>
      <c r="L51" s="478"/>
    </row>
    <row r="52" spans="2:13" ht="30" customHeight="1">
      <c r="B52" s="477"/>
      <c r="C52" s="480" t="s">
        <v>426</v>
      </c>
      <c r="D52" s="990"/>
      <c r="E52" s="990"/>
      <c r="F52" s="991"/>
      <c r="G52" s="992"/>
      <c r="H52" s="991"/>
      <c r="I52" s="992"/>
      <c r="J52" s="991"/>
      <c r="K52" s="992"/>
      <c r="L52" s="991"/>
      <c r="M52" s="992"/>
    </row>
    <row r="53" spans="2:13" ht="30" customHeight="1">
      <c r="B53" s="477"/>
      <c r="C53" s="480" t="s">
        <v>718</v>
      </c>
      <c r="D53" s="988"/>
      <c r="E53" s="988"/>
      <c r="F53" s="478" t="s">
        <v>427</v>
      </c>
      <c r="G53" s="244"/>
      <c r="H53" s="244"/>
      <c r="I53" s="478"/>
      <c r="J53" s="481"/>
      <c r="K53" s="482"/>
      <c r="L53" s="483"/>
      <c r="M53" s="483"/>
    </row>
    <row r="54" spans="2:13" ht="30" customHeight="1">
      <c r="B54" s="477"/>
      <c r="C54" s="480" t="s">
        <v>719</v>
      </c>
      <c r="D54" s="988"/>
      <c r="E54" s="988"/>
      <c r="F54" s="478" t="s">
        <v>427</v>
      </c>
      <c r="G54" s="244"/>
      <c r="H54" s="244"/>
      <c r="I54" s="478"/>
      <c r="J54" s="481"/>
      <c r="K54" s="482"/>
      <c r="L54" s="484"/>
      <c r="M54" s="484"/>
    </row>
    <row r="55" spans="2:13" ht="30" customHeight="1">
      <c r="B55" s="477"/>
      <c r="C55" s="480" t="s">
        <v>720</v>
      </c>
      <c r="D55" s="993">
        <f>MIN(D53:E54)</f>
        <v>0</v>
      </c>
      <c r="E55" s="993"/>
      <c r="F55" s="478" t="s">
        <v>427</v>
      </c>
      <c r="G55" s="244"/>
      <c r="H55" s="244"/>
      <c r="I55" s="478"/>
      <c r="J55" s="485"/>
      <c r="K55" s="485"/>
      <c r="L55" s="484"/>
      <c r="M55" s="484"/>
    </row>
    <row r="56" spans="2:13" ht="30" customHeight="1">
      <c r="B56" s="477"/>
      <c r="C56" s="480" t="s">
        <v>620</v>
      </c>
      <c r="D56" s="994"/>
      <c r="E56" s="994"/>
      <c r="F56" s="486"/>
      <c r="G56" s="487"/>
      <c r="H56" s="244"/>
      <c r="I56" s="488"/>
      <c r="J56" s="488"/>
      <c r="K56" s="489"/>
      <c r="L56" s="484"/>
      <c r="M56" s="484"/>
    </row>
    <row r="57" spans="2:13" ht="30" customHeight="1">
      <c r="B57" s="477"/>
      <c r="C57" s="480" t="s">
        <v>619</v>
      </c>
      <c r="D57" s="988"/>
      <c r="E57" s="988"/>
      <c r="F57" s="478" t="s">
        <v>427</v>
      </c>
      <c r="G57" s="487"/>
      <c r="H57" s="244"/>
      <c r="I57" s="488"/>
      <c r="J57" s="488"/>
      <c r="K57" s="489"/>
      <c r="L57" s="484"/>
      <c r="M57" s="484"/>
    </row>
    <row r="58" spans="2:13" ht="6.75" customHeight="1">
      <c r="B58" s="477"/>
      <c r="C58" s="490"/>
      <c r="D58" s="488"/>
      <c r="E58" s="488"/>
      <c r="F58" s="486"/>
      <c r="G58" s="487"/>
      <c r="H58" s="244"/>
      <c r="I58" s="488"/>
      <c r="J58" s="488"/>
      <c r="K58" s="489"/>
      <c r="L58" s="484"/>
      <c r="M58" s="484"/>
    </row>
    <row r="59" spans="2:13" ht="29.25" customHeight="1">
      <c r="B59" s="477"/>
      <c r="C59" s="480" t="s">
        <v>316</v>
      </c>
      <c r="D59" s="988"/>
      <c r="E59" s="988"/>
      <c r="F59" s="478" t="s">
        <v>427</v>
      </c>
      <c r="G59" s="487"/>
      <c r="H59" s="244"/>
      <c r="I59" s="488"/>
      <c r="J59" s="488"/>
      <c r="K59" s="489"/>
      <c r="L59" s="484"/>
      <c r="M59" s="484"/>
    </row>
    <row r="60" spans="2:13" ht="29.25" customHeight="1">
      <c r="B60" s="477"/>
      <c r="C60" s="480" t="s">
        <v>535</v>
      </c>
      <c r="D60" s="988"/>
      <c r="E60" s="988"/>
      <c r="F60" s="478" t="s">
        <v>540</v>
      </c>
      <c r="G60" s="487"/>
      <c r="H60" s="244"/>
      <c r="I60" s="488"/>
      <c r="J60" s="488"/>
      <c r="K60" s="489"/>
      <c r="L60" s="484"/>
      <c r="M60" s="484"/>
    </row>
    <row r="61" spans="2:13" ht="22.5" customHeight="1">
      <c r="B61" s="477"/>
      <c r="C61" s="490"/>
      <c r="D61" s="244"/>
      <c r="E61" s="244"/>
      <c r="F61" s="486"/>
      <c r="G61" s="487"/>
      <c r="H61" s="244"/>
      <c r="I61" s="488"/>
      <c r="J61" s="488"/>
      <c r="K61" s="489"/>
      <c r="L61" s="484"/>
      <c r="M61" s="484"/>
    </row>
    <row r="62" spans="2:13" ht="22.5" customHeight="1">
      <c r="B62" s="477"/>
      <c r="C62" s="478" t="s">
        <v>539</v>
      </c>
      <c r="D62" s="244"/>
      <c r="E62" s="244"/>
      <c r="F62" s="486"/>
      <c r="G62" s="487"/>
      <c r="H62" s="244"/>
      <c r="I62" s="488"/>
      <c r="J62" s="488"/>
      <c r="K62" s="489"/>
      <c r="L62" s="484"/>
      <c r="M62" s="484"/>
    </row>
    <row r="63" spans="2:13" ht="30" customHeight="1">
      <c r="B63" s="477"/>
      <c r="C63" s="480" t="s">
        <v>426</v>
      </c>
      <c r="D63" s="990"/>
      <c r="E63" s="990"/>
      <c r="F63" s="991"/>
      <c r="G63" s="992"/>
      <c r="H63" s="991"/>
      <c r="I63" s="992"/>
      <c r="J63" s="991"/>
      <c r="K63" s="992"/>
      <c r="L63" s="991"/>
      <c r="M63" s="992"/>
    </row>
    <row r="64" spans="2:13" ht="30" customHeight="1">
      <c r="B64" s="477"/>
      <c r="C64" s="480" t="s">
        <v>718</v>
      </c>
      <c r="D64" s="988"/>
      <c r="E64" s="988"/>
      <c r="F64" s="478" t="s">
        <v>427</v>
      </c>
      <c r="G64" s="244"/>
      <c r="H64" s="244"/>
      <c r="I64" s="478"/>
      <c r="J64" s="481"/>
      <c r="K64" s="482"/>
      <c r="L64" s="483"/>
      <c r="M64" s="483"/>
    </row>
    <row r="65" spans="2:13" ht="30" customHeight="1">
      <c r="B65" s="477"/>
      <c r="C65" s="480" t="s">
        <v>719</v>
      </c>
      <c r="D65" s="988"/>
      <c r="E65" s="988"/>
      <c r="F65" s="478" t="s">
        <v>427</v>
      </c>
      <c r="G65" s="244"/>
      <c r="H65" s="244"/>
      <c r="I65" s="478"/>
      <c r="J65" s="481"/>
      <c r="K65" s="482"/>
      <c r="L65" s="484"/>
      <c r="M65" s="484"/>
    </row>
    <row r="66" spans="2:13" ht="30" customHeight="1">
      <c r="B66" s="477"/>
      <c r="C66" s="480" t="s">
        <v>720</v>
      </c>
      <c r="D66" s="993">
        <f>MIN(D64:E65)</f>
        <v>0</v>
      </c>
      <c r="E66" s="993"/>
      <c r="F66" s="478" t="s">
        <v>427</v>
      </c>
      <c r="G66" s="244"/>
      <c r="H66" s="244"/>
      <c r="I66" s="478"/>
      <c r="J66" s="485"/>
      <c r="K66" s="485"/>
      <c r="L66" s="484"/>
      <c r="M66" s="484"/>
    </row>
    <row r="67" spans="2:13" ht="30" customHeight="1">
      <c r="B67" s="477"/>
      <c r="C67" s="480" t="s">
        <v>620</v>
      </c>
      <c r="D67" s="994"/>
      <c r="E67" s="994"/>
      <c r="F67" s="486"/>
      <c r="G67" s="487"/>
      <c r="H67" s="244"/>
      <c r="I67" s="488"/>
      <c r="J67" s="488"/>
      <c r="K67" s="489"/>
      <c r="L67" s="484"/>
      <c r="M67" s="484"/>
    </row>
    <row r="68" spans="2:13" ht="30" customHeight="1">
      <c r="B68" s="477"/>
      <c r="C68" s="480" t="s">
        <v>619</v>
      </c>
      <c r="D68" s="988"/>
      <c r="E68" s="988"/>
      <c r="F68" s="478" t="s">
        <v>427</v>
      </c>
      <c r="G68" s="487"/>
      <c r="H68" s="244"/>
      <c r="I68" s="488"/>
      <c r="J68" s="488"/>
      <c r="K68" s="489"/>
      <c r="L68" s="484"/>
      <c r="M68" s="484"/>
    </row>
    <row r="69" spans="2:13" ht="6.75" customHeight="1">
      <c r="B69" s="477"/>
      <c r="C69" s="490"/>
      <c r="D69" s="488"/>
      <c r="E69" s="488"/>
      <c r="F69" s="486"/>
      <c r="G69" s="487"/>
      <c r="H69" s="244"/>
      <c r="I69" s="488"/>
      <c r="J69" s="488"/>
      <c r="K69" s="489"/>
      <c r="L69" s="484"/>
      <c r="M69" s="484"/>
    </row>
    <row r="70" spans="2:13" ht="29.25" customHeight="1">
      <c r="B70" s="477"/>
      <c r="C70" s="480" t="s">
        <v>316</v>
      </c>
      <c r="D70" s="988"/>
      <c r="E70" s="988"/>
      <c r="F70" s="478" t="s">
        <v>427</v>
      </c>
      <c r="G70" s="487"/>
      <c r="H70" s="244"/>
      <c r="I70" s="488"/>
      <c r="J70" s="488"/>
      <c r="K70" s="489"/>
      <c r="L70" s="484"/>
      <c r="M70" s="484"/>
    </row>
    <row r="71" spans="2:13" ht="29.25" customHeight="1">
      <c r="B71" s="477"/>
      <c r="C71" s="480" t="s">
        <v>535</v>
      </c>
      <c r="D71" s="988"/>
      <c r="E71" s="988"/>
      <c r="F71" s="478" t="s">
        <v>540</v>
      </c>
      <c r="G71" s="487"/>
      <c r="H71" s="244"/>
      <c r="I71" s="488"/>
      <c r="J71" s="488"/>
      <c r="K71" s="489"/>
      <c r="L71" s="484"/>
      <c r="M71" s="484"/>
    </row>
    <row r="72" spans="2:13" ht="18.75" customHeight="1">
      <c r="B72" s="477"/>
      <c r="C72" s="491"/>
      <c r="D72" s="491"/>
      <c r="E72" s="491"/>
      <c r="F72" s="491"/>
      <c r="G72" s="491"/>
      <c r="H72" s="491"/>
      <c r="I72" s="492"/>
      <c r="J72" s="492"/>
      <c r="K72" s="492"/>
      <c r="L72" s="492"/>
      <c r="M72" s="484"/>
    </row>
    <row r="73" spans="2:13" ht="22.5" customHeight="1">
      <c r="B73" s="478" t="s">
        <v>642</v>
      </c>
      <c r="C73" s="478"/>
      <c r="D73" s="478"/>
      <c r="E73" s="478"/>
      <c r="F73" s="478"/>
      <c r="G73" s="478"/>
      <c r="H73" s="478"/>
      <c r="I73" s="478"/>
      <c r="J73" s="478"/>
      <c r="K73" s="478"/>
      <c r="L73" s="478"/>
      <c r="M73" s="493"/>
    </row>
    <row r="74" spans="2:13" ht="29.25" customHeight="1">
      <c r="B74" s="478"/>
      <c r="C74" s="494" t="s">
        <v>464</v>
      </c>
      <c r="D74" s="987"/>
      <c r="E74" s="987"/>
      <c r="F74" s="987"/>
      <c r="G74" s="987"/>
      <c r="H74" s="987"/>
      <c r="I74" s="495"/>
      <c r="J74" s="76"/>
      <c r="K74" s="495"/>
      <c r="L74" s="76"/>
      <c r="M74" s="493"/>
    </row>
    <row r="75" spans="2:13" ht="29.25" customHeight="1">
      <c r="B75" s="478"/>
      <c r="C75" s="494" t="s">
        <v>483</v>
      </c>
      <c r="D75" s="986"/>
      <c r="E75" s="986"/>
      <c r="F75" s="986"/>
      <c r="G75" s="986"/>
      <c r="H75" s="986"/>
      <c r="I75" s="475"/>
      <c r="J75" s="475"/>
      <c r="K75" s="475"/>
      <c r="L75" s="475"/>
      <c r="M75" s="493"/>
    </row>
    <row r="76" spans="2:13" ht="29.25" customHeight="1">
      <c r="B76" s="478"/>
      <c r="C76" s="494" t="s">
        <v>484</v>
      </c>
      <c r="D76" s="988"/>
      <c r="E76" s="995"/>
      <c r="F76" s="478" t="s">
        <v>729</v>
      </c>
      <c r="G76" s="478"/>
      <c r="H76" s="475"/>
      <c r="I76" s="475"/>
      <c r="J76" s="475"/>
      <c r="K76" s="475"/>
      <c r="L76" s="478"/>
      <c r="M76" s="493"/>
    </row>
    <row r="77" spans="2:13" ht="29.25" customHeight="1">
      <c r="B77" s="478"/>
      <c r="C77" s="494" t="s">
        <v>769</v>
      </c>
      <c r="D77" s="988"/>
      <c r="E77" s="995"/>
      <c r="F77" s="478" t="s">
        <v>728</v>
      </c>
      <c r="G77" s="478"/>
      <c r="H77" s="475"/>
      <c r="I77" s="475"/>
      <c r="J77" s="475"/>
      <c r="K77" s="475"/>
      <c r="L77" s="478"/>
      <c r="M77" s="493"/>
    </row>
    <row r="78" spans="2:13" ht="29.25" customHeight="1">
      <c r="B78" s="477"/>
      <c r="C78" s="480" t="s">
        <v>619</v>
      </c>
      <c r="D78" s="988"/>
      <c r="E78" s="995"/>
      <c r="F78" s="478" t="s">
        <v>728</v>
      </c>
      <c r="G78" s="478"/>
      <c r="H78" s="475"/>
      <c r="I78" s="475"/>
      <c r="J78" s="475"/>
      <c r="K78" s="475"/>
      <c r="L78" s="478"/>
      <c r="M78" s="484"/>
    </row>
    <row r="79" spans="2:13" ht="22.5" customHeight="1">
      <c r="B79" s="477"/>
      <c r="C79" s="478"/>
      <c r="D79" s="496"/>
      <c r="E79" s="497"/>
      <c r="F79" s="478"/>
      <c r="G79" s="478"/>
      <c r="H79" s="478"/>
      <c r="I79" s="478"/>
      <c r="J79" s="478"/>
      <c r="K79" s="478"/>
      <c r="L79" s="478"/>
      <c r="M79" s="484"/>
    </row>
    <row r="80" spans="2:13" ht="22.5" customHeight="1">
      <c r="B80" s="483" t="s">
        <v>641</v>
      </c>
      <c r="C80" s="478"/>
      <c r="D80" s="478"/>
      <c r="E80" s="478"/>
      <c r="F80" s="478"/>
      <c r="G80" s="478"/>
      <c r="H80" s="478"/>
      <c r="I80" s="478"/>
      <c r="J80" s="483"/>
      <c r="K80" s="483"/>
      <c r="L80" s="483"/>
      <c r="M80" s="493"/>
    </row>
    <row r="81" spans="1:13" ht="30" customHeight="1">
      <c r="B81" s="498"/>
      <c r="C81" s="480" t="s">
        <v>512</v>
      </c>
      <c r="D81" s="986"/>
      <c r="E81" s="986"/>
      <c r="F81" s="986"/>
      <c r="G81" s="986"/>
      <c r="H81" s="986"/>
      <c r="I81" s="475"/>
      <c r="J81" s="475"/>
      <c r="K81" s="475"/>
      <c r="L81" s="475"/>
    </row>
    <row r="82" spans="1:13" ht="30" customHeight="1">
      <c r="B82" s="498"/>
      <c r="C82" s="499" t="s">
        <v>730</v>
      </c>
      <c r="D82" s="988"/>
      <c r="E82" s="988"/>
      <c r="F82" s="478" t="s">
        <v>427</v>
      </c>
      <c r="G82" s="478"/>
      <c r="H82" s="478"/>
      <c r="I82" s="478"/>
      <c r="J82" s="483"/>
      <c r="K82" s="483"/>
      <c r="L82" s="483"/>
      <c r="M82" s="495"/>
    </row>
    <row r="83" spans="1:13" ht="30" customHeight="1">
      <c r="B83" s="498"/>
      <c r="C83" s="499" t="s">
        <v>731</v>
      </c>
      <c r="D83" s="988"/>
      <c r="E83" s="988"/>
      <c r="F83" s="478" t="s">
        <v>427</v>
      </c>
      <c r="G83" s="478"/>
      <c r="H83" s="478"/>
      <c r="I83" s="478"/>
      <c r="J83" s="483"/>
      <c r="K83" s="483"/>
      <c r="L83" s="483"/>
    </row>
    <row r="84" spans="1:13" ht="30" customHeight="1">
      <c r="B84" s="498"/>
      <c r="C84" s="480" t="s">
        <v>732</v>
      </c>
      <c r="D84" s="993">
        <f>MIN(D82:E83)</f>
        <v>0</v>
      </c>
      <c r="E84" s="993"/>
      <c r="F84" s="478" t="s">
        <v>427</v>
      </c>
      <c r="G84" s="478"/>
      <c r="H84" s="478"/>
      <c r="I84" s="478"/>
      <c r="J84" s="483"/>
      <c r="K84" s="483"/>
      <c r="L84" s="483"/>
    </row>
    <row r="85" spans="1:13" ht="30" customHeight="1">
      <c r="B85" s="498"/>
      <c r="C85" s="480" t="s">
        <v>619</v>
      </c>
      <c r="D85" s="988"/>
      <c r="E85" s="988"/>
      <c r="F85" s="478" t="s">
        <v>427</v>
      </c>
      <c r="G85" s="487"/>
      <c r="H85" s="244"/>
      <c r="I85" s="488"/>
      <c r="J85" s="488"/>
      <c r="K85" s="489"/>
      <c r="L85" s="484"/>
    </row>
    <row r="86" spans="1:13" ht="7.5" customHeight="1">
      <c r="B86" s="498"/>
      <c r="C86" s="490"/>
      <c r="D86" s="488"/>
      <c r="E86" s="488"/>
      <c r="F86" s="486"/>
      <c r="G86" s="487"/>
      <c r="H86" s="244"/>
      <c r="I86" s="488"/>
      <c r="J86" s="488"/>
      <c r="K86" s="489"/>
      <c r="L86" s="484"/>
    </row>
    <row r="87" spans="1:13" ht="30" customHeight="1">
      <c r="B87" s="478"/>
      <c r="C87" s="480" t="s">
        <v>316</v>
      </c>
      <c r="D87" s="988"/>
      <c r="E87" s="988"/>
      <c r="F87" s="478" t="s">
        <v>427</v>
      </c>
      <c r="G87" s="487"/>
      <c r="H87" s="244"/>
      <c r="I87" s="488"/>
      <c r="J87" s="488"/>
      <c r="K87" s="489"/>
      <c r="L87" s="484"/>
      <c r="M87" s="478"/>
    </row>
    <row r="88" spans="1:13" ht="18.75" customHeight="1">
      <c r="A88" s="474"/>
      <c r="B88" s="477"/>
      <c r="C88" s="478"/>
      <c r="D88" s="478"/>
      <c r="E88" s="478"/>
      <c r="F88" s="478"/>
      <c r="G88" s="478"/>
      <c r="H88" s="478"/>
      <c r="I88" s="478"/>
      <c r="J88" s="478"/>
      <c r="K88" s="478"/>
      <c r="L88" s="478"/>
    </row>
    <row r="89" spans="1:13" ht="18.75" customHeight="1">
      <c r="A89" s="36" t="s">
        <v>649</v>
      </c>
      <c r="B89" s="473"/>
    </row>
    <row r="90" spans="1:13" ht="22.5" customHeight="1">
      <c r="B90" s="989" t="s">
        <v>534</v>
      </c>
      <c r="C90" s="989"/>
      <c r="D90" s="989"/>
      <c r="E90" s="989"/>
      <c r="F90" s="989"/>
      <c r="G90" s="989"/>
      <c r="H90" s="989"/>
      <c r="I90" s="989"/>
      <c r="J90" s="989"/>
      <c r="K90" s="989"/>
      <c r="L90" s="989"/>
    </row>
    <row r="91" spans="1:13" ht="23.25" customHeight="1">
      <c r="B91" s="477"/>
      <c r="C91" s="478"/>
      <c r="D91" s="478"/>
      <c r="E91" s="478"/>
      <c r="F91" s="478"/>
      <c r="G91" s="478"/>
      <c r="H91" s="478"/>
      <c r="I91" s="478"/>
      <c r="J91" s="478"/>
      <c r="K91" s="478"/>
      <c r="L91" s="479"/>
    </row>
    <row r="92" spans="1:13" ht="22.5" customHeight="1">
      <c r="B92" s="713" t="s">
        <v>404</v>
      </c>
      <c r="C92" s="713"/>
      <c r="D92" s="996"/>
      <c r="E92" s="997"/>
      <c r="F92" s="997"/>
      <c r="G92" s="997"/>
      <c r="H92" s="997"/>
      <c r="I92" s="997"/>
      <c r="J92" s="997"/>
      <c r="K92" s="997"/>
      <c r="L92" s="998"/>
    </row>
    <row r="93" spans="1:13" ht="23.25" customHeight="1">
      <c r="B93" s="477"/>
      <c r="C93" s="478"/>
      <c r="D93" s="478"/>
      <c r="E93" s="478"/>
      <c r="F93" s="478"/>
      <c r="G93" s="478"/>
      <c r="H93" s="478"/>
      <c r="I93" s="478"/>
      <c r="J93" s="478"/>
      <c r="K93" s="478"/>
      <c r="L93" s="479"/>
    </row>
    <row r="94" spans="1:13" ht="22.5" customHeight="1">
      <c r="B94" s="477" t="s">
        <v>537</v>
      </c>
      <c r="C94" s="478"/>
      <c r="D94" s="478"/>
      <c r="E94" s="478"/>
      <c r="F94" s="478"/>
      <c r="G94" s="478"/>
      <c r="H94" s="478"/>
      <c r="I94" s="478"/>
      <c r="J94" s="478"/>
      <c r="K94" s="478"/>
      <c r="L94" s="478"/>
    </row>
    <row r="95" spans="1:13" ht="22.5" customHeight="1">
      <c r="B95" s="477"/>
      <c r="C95" s="478" t="s">
        <v>538</v>
      </c>
      <c r="D95" s="478"/>
      <c r="E95" s="478"/>
      <c r="F95" s="478"/>
      <c r="G95" s="478"/>
      <c r="H95" s="478"/>
      <c r="I95" s="478"/>
      <c r="J95" s="478"/>
      <c r="K95" s="478"/>
      <c r="L95" s="478"/>
    </row>
    <row r="96" spans="1:13" ht="30" customHeight="1">
      <c r="B96" s="477"/>
      <c r="C96" s="480" t="s">
        <v>426</v>
      </c>
      <c r="D96" s="990"/>
      <c r="E96" s="990"/>
      <c r="F96" s="991"/>
      <c r="G96" s="992"/>
      <c r="H96" s="991"/>
      <c r="I96" s="992"/>
      <c r="J96" s="991"/>
      <c r="K96" s="992"/>
      <c r="L96" s="991"/>
      <c r="M96" s="992"/>
    </row>
    <row r="97" spans="2:13" ht="30" customHeight="1">
      <c r="B97" s="477"/>
      <c r="C97" s="480" t="s">
        <v>718</v>
      </c>
      <c r="D97" s="988"/>
      <c r="E97" s="988"/>
      <c r="F97" s="478" t="s">
        <v>427</v>
      </c>
      <c r="G97" s="244"/>
      <c r="H97" s="244"/>
      <c r="I97" s="478"/>
      <c r="J97" s="481"/>
      <c r="K97" s="482"/>
      <c r="L97" s="483"/>
      <c r="M97" s="483"/>
    </row>
    <row r="98" spans="2:13" ht="30" customHeight="1">
      <c r="B98" s="477"/>
      <c r="C98" s="480" t="s">
        <v>719</v>
      </c>
      <c r="D98" s="988"/>
      <c r="E98" s="988"/>
      <c r="F98" s="478" t="s">
        <v>427</v>
      </c>
      <c r="G98" s="244"/>
      <c r="H98" s="244"/>
      <c r="I98" s="478"/>
      <c r="J98" s="481"/>
      <c r="K98" s="482"/>
      <c r="L98" s="484"/>
      <c r="M98" s="484"/>
    </row>
    <row r="99" spans="2:13" ht="30" customHeight="1">
      <c r="B99" s="477"/>
      <c r="C99" s="480" t="s">
        <v>720</v>
      </c>
      <c r="D99" s="993">
        <f>MIN(D97:E98)</f>
        <v>0</v>
      </c>
      <c r="E99" s="993"/>
      <c r="F99" s="478" t="s">
        <v>427</v>
      </c>
      <c r="G99" s="244"/>
      <c r="H99" s="244"/>
      <c r="I99" s="478"/>
      <c r="J99" s="485"/>
      <c r="K99" s="485"/>
      <c r="L99" s="484"/>
      <c r="M99" s="484"/>
    </row>
    <row r="100" spans="2:13" ht="30" customHeight="1">
      <c r="B100" s="477"/>
      <c r="C100" s="480" t="s">
        <v>620</v>
      </c>
      <c r="D100" s="994"/>
      <c r="E100" s="994"/>
      <c r="F100" s="486"/>
      <c r="G100" s="487"/>
      <c r="H100" s="244"/>
      <c r="I100" s="488"/>
      <c r="J100" s="488"/>
      <c r="K100" s="489"/>
      <c r="L100" s="484"/>
      <c r="M100" s="484"/>
    </row>
    <row r="101" spans="2:13" ht="30" customHeight="1">
      <c r="B101" s="477"/>
      <c r="C101" s="480" t="s">
        <v>619</v>
      </c>
      <c r="D101" s="988"/>
      <c r="E101" s="988"/>
      <c r="F101" s="478" t="s">
        <v>427</v>
      </c>
      <c r="G101" s="487"/>
      <c r="H101" s="244"/>
      <c r="I101" s="488"/>
      <c r="J101" s="488"/>
      <c r="K101" s="489"/>
      <c r="L101" s="484"/>
      <c r="M101" s="484"/>
    </row>
    <row r="102" spans="2:13" ht="6.75" customHeight="1">
      <c r="B102" s="477"/>
      <c r="C102" s="490"/>
      <c r="D102" s="488"/>
      <c r="E102" s="488"/>
      <c r="F102" s="486"/>
      <c r="G102" s="487"/>
      <c r="H102" s="244"/>
      <c r="I102" s="488"/>
      <c r="J102" s="488"/>
      <c r="K102" s="489"/>
      <c r="L102" s="484"/>
      <c r="M102" s="484"/>
    </row>
    <row r="103" spans="2:13" ht="29.25" customHeight="1">
      <c r="B103" s="477"/>
      <c r="C103" s="480" t="s">
        <v>316</v>
      </c>
      <c r="D103" s="988"/>
      <c r="E103" s="988"/>
      <c r="F103" s="478" t="s">
        <v>427</v>
      </c>
      <c r="G103" s="487"/>
      <c r="H103" s="244"/>
      <c r="I103" s="488"/>
      <c r="J103" s="488"/>
      <c r="K103" s="489"/>
      <c r="L103" s="484"/>
      <c r="M103" s="484"/>
    </row>
    <row r="104" spans="2:13" ht="29.25" customHeight="1">
      <c r="B104" s="477"/>
      <c r="C104" s="480" t="s">
        <v>535</v>
      </c>
      <c r="D104" s="988"/>
      <c r="E104" s="988"/>
      <c r="F104" s="478" t="s">
        <v>540</v>
      </c>
      <c r="G104" s="487"/>
      <c r="H104" s="244"/>
      <c r="I104" s="488"/>
      <c r="J104" s="488"/>
      <c r="K104" s="489"/>
      <c r="L104" s="484"/>
      <c r="M104" s="484"/>
    </row>
    <row r="105" spans="2:13" ht="22.5" customHeight="1">
      <c r="B105" s="477"/>
      <c r="C105" s="490"/>
      <c r="D105" s="244"/>
      <c r="E105" s="244"/>
      <c r="F105" s="486"/>
      <c r="G105" s="487"/>
      <c r="H105" s="244"/>
      <c r="I105" s="488"/>
      <c r="J105" s="488"/>
      <c r="K105" s="489"/>
      <c r="L105" s="484"/>
      <c r="M105" s="484"/>
    </row>
    <row r="106" spans="2:13" ht="22.5" customHeight="1">
      <c r="B106" s="477"/>
      <c r="C106" s="478" t="s">
        <v>539</v>
      </c>
      <c r="D106" s="244"/>
      <c r="E106" s="244"/>
      <c r="F106" s="486"/>
      <c r="G106" s="487"/>
      <c r="H106" s="244"/>
      <c r="I106" s="488"/>
      <c r="J106" s="488"/>
      <c r="K106" s="489"/>
      <c r="L106" s="484"/>
      <c r="M106" s="484"/>
    </row>
    <row r="107" spans="2:13" ht="30" customHeight="1">
      <c r="B107" s="477"/>
      <c r="C107" s="480" t="s">
        <v>426</v>
      </c>
      <c r="D107" s="990"/>
      <c r="E107" s="990"/>
      <c r="F107" s="991"/>
      <c r="G107" s="992"/>
      <c r="H107" s="991"/>
      <c r="I107" s="992"/>
      <c r="J107" s="991"/>
      <c r="K107" s="992"/>
      <c r="L107" s="991"/>
      <c r="M107" s="992"/>
    </row>
    <row r="108" spans="2:13" ht="30" customHeight="1">
      <c r="B108" s="477"/>
      <c r="C108" s="480" t="s">
        <v>718</v>
      </c>
      <c r="D108" s="988"/>
      <c r="E108" s="988"/>
      <c r="F108" s="478" t="s">
        <v>427</v>
      </c>
      <c r="G108" s="244"/>
      <c r="H108" s="244"/>
      <c r="I108" s="478"/>
      <c r="J108" s="481"/>
      <c r="K108" s="482"/>
      <c r="L108" s="483"/>
      <c r="M108" s="483"/>
    </row>
    <row r="109" spans="2:13" ht="30" customHeight="1">
      <c r="B109" s="477"/>
      <c r="C109" s="480" t="s">
        <v>719</v>
      </c>
      <c r="D109" s="988"/>
      <c r="E109" s="988"/>
      <c r="F109" s="478" t="s">
        <v>427</v>
      </c>
      <c r="G109" s="244"/>
      <c r="H109" s="244"/>
      <c r="I109" s="478"/>
      <c r="J109" s="481"/>
      <c r="K109" s="482"/>
      <c r="L109" s="484"/>
      <c r="M109" s="484"/>
    </row>
    <row r="110" spans="2:13" ht="30" customHeight="1">
      <c r="B110" s="477"/>
      <c r="C110" s="480" t="s">
        <v>720</v>
      </c>
      <c r="D110" s="993">
        <f>MIN(D108:E109)</f>
        <v>0</v>
      </c>
      <c r="E110" s="993"/>
      <c r="F110" s="478" t="s">
        <v>427</v>
      </c>
      <c r="G110" s="244"/>
      <c r="H110" s="244"/>
      <c r="I110" s="478"/>
      <c r="J110" s="485"/>
      <c r="K110" s="485"/>
      <c r="L110" s="484"/>
      <c r="M110" s="484"/>
    </row>
    <row r="111" spans="2:13" ht="30" customHeight="1">
      <c r="B111" s="477"/>
      <c r="C111" s="480" t="s">
        <v>620</v>
      </c>
      <c r="D111" s="994"/>
      <c r="E111" s="994"/>
      <c r="F111" s="486"/>
      <c r="G111" s="487"/>
      <c r="H111" s="244"/>
      <c r="I111" s="488"/>
      <c r="J111" s="488"/>
      <c r="K111" s="489"/>
      <c r="L111" s="484"/>
      <c r="M111" s="484"/>
    </row>
    <row r="112" spans="2:13" ht="30" customHeight="1">
      <c r="B112" s="477"/>
      <c r="C112" s="480" t="s">
        <v>619</v>
      </c>
      <c r="D112" s="988"/>
      <c r="E112" s="988"/>
      <c r="F112" s="478" t="s">
        <v>427</v>
      </c>
      <c r="G112" s="487"/>
      <c r="H112" s="244"/>
      <c r="I112" s="488"/>
      <c r="J112" s="488"/>
      <c r="K112" s="489"/>
      <c r="L112" s="484"/>
      <c r="M112" s="484"/>
    </row>
    <row r="113" spans="2:13" ht="6.75" customHeight="1">
      <c r="B113" s="477"/>
      <c r="C113" s="490"/>
      <c r="D113" s="488"/>
      <c r="E113" s="488"/>
      <c r="F113" s="486"/>
      <c r="G113" s="487"/>
      <c r="H113" s="244"/>
      <c r="I113" s="488"/>
      <c r="J113" s="488"/>
      <c r="K113" s="489"/>
      <c r="L113" s="484"/>
      <c r="M113" s="484"/>
    </row>
    <row r="114" spans="2:13" ht="29.25" customHeight="1">
      <c r="B114" s="477"/>
      <c r="C114" s="480" t="s">
        <v>316</v>
      </c>
      <c r="D114" s="988"/>
      <c r="E114" s="988"/>
      <c r="F114" s="478" t="s">
        <v>427</v>
      </c>
      <c r="G114" s="487"/>
      <c r="H114" s="244"/>
      <c r="I114" s="488"/>
      <c r="J114" s="488"/>
      <c r="K114" s="489"/>
      <c r="L114" s="484"/>
      <c r="M114" s="484"/>
    </row>
    <row r="115" spans="2:13" ht="29.25" customHeight="1">
      <c r="B115" s="477"/>
      <c r="C115" s="480" t="s">
        <v>535</v>
      </c>
      <c r="D115" s="988"/>
      <c r="E115" s="988"/>
      <c r="F115" s="478" t="s">
        <v>540</v>
      </c>
      <c r="G115" s="487"/>
      <c r="H115" s="244"/>
      <c r="I115" s="488"/>
      <c r="J115" s="488"/>
      <c r="K115" s="489"/>
      <c r="L115" s="484"/>
      <c r="M115" s="484"/>
    </row>
    <row r="116" spans="2:13" ht="18.75" customHeight="1">
      <c r="B116" s="477"/>
      <c r="C116" s="491"/>
      <c r="D116" s="491"/>
      <c r="E116" s="491"/>
      <c r="F116" s="491"/>
      <c r="G116" s="491"/>
      <c r="H116" s="491"/>
      <c r="I116" s="492"/>
      <c r="J116" s="492"/>
      <c r="K116" s="492"/>
      <c r="L116" s="492"/>
      <c r="M116" s="484"/>
    </row>
    <row r="117" spans="2:13" ht="22.5" customHeight="1">
      <c r="B117" s="478" t="s">
        <v>642</v>
      </c>
      <c r="C117" s="478"/>
      <c r="D117" s="478"/>
      <c r="E117" s="478"/>
      <c r="F117" s="478"/>
      <c r="G117" s="478"/>
      <c r="H117" s="478"/>
      <c r="I117" s="478"/>
      <c r="J117" s="478"/>
      <c r="K117" s="478"/>
      <c r="L117" s="478"/>
      <c r="M117" s="493"/>
    </row>
    <row r="118" spans="2:13" ht="29.25" customHeight="1">
      <c r="B118" s="478"/>
      <c r="C118" s="494" t="s">
        <v>464</v>
      </c>
      <c r="D118" s="987"/>
      <c r="E118" s="987"/>
      <c r="F118" s="987"/>
      <c r="G118" s="987"/>
      <c r="H118" s="987"/>
      <c r="I118" s="495"/>
      <c r="J118" s="76"/>
      <c r="K118" s="495"/>
      <c r="L118" s="76"/>
      <c r="M118" s="493"/>
    </row>
    <row r="119" spans="2:13" ht="29.25" customHeight="1">
      <c r="B119" s="478"/>
      <c r="C119" s="494" t="s">
        <v>483</v>
      </c>
      <c r="D119" s="986"/>
      <c r="E119" s="986"/>
      <c r="F119" s="986"/>
      <c r="G119" s="986"/>
      <c r="H119" s="986"/>
      <c r="I119" s="475"/>
      <c r="J119" s="475"/>
      <c r="K119" s="475"/>
      <c r="L119" s="475"/>
      <c r="M119" s="493"/>
    </row>
    <row r="120" spans="2:13" ht="29.25" customHeight="1">
      <c r="B120" s="478"/>
      <c r="C120" s="494" t="s">
        <v>484</v>
      </c>
      <c r="D120" s="988"/>
      <c r="E120" s="995"/>
      <c r="F120" s="478" t="s">
        <v>729</v>
      </c>
      <c r="G120" s="478"/>
      <c r="H120" s="475"/>
      <c r="I120" s="475"/>
      <c r="J120" s="475"/>
      <c r="K120" s="475"/>
      <c r="L120" s="478"/>
      <c r="M120" s="493"/>
    </row>
    <row r="121" spans="2:13" ht="29.25" customHeight="1">
      <c r="B121" s="478"/>
      <c r="C121" s="494" t="s">
        <v>769</v>
      </c>
      <c r="D121" s="988"/>
      <c r="E121" s="995"/>
      <c r="F121" s="478" t="s">
        <v>728</v>
      </c>
      <c r="G121" s="478"/>
      <c r="H121" s="475"/>
      <c r="I121" s="475"/>
      <c r="J121" s="475"/>
      <c r="K121" s="475"/>
      <c r="L121" s="478"/>
      <c r="M121" s="493"/>
    </row>
    <row r="122" spans="2:13" ht="29.25" customHeight="1">
      <c r="B122" s="477"/>
      <c r="C122" s="480" t="s">
        <v>619</v>
      </c>
      <c r="D122" s="988"/>
      <c r="E122" s="995"/>
      <c r="F122" s="478" t="s">
        <v>728</v>
      </c>
      <c r="G122" s="478"/>
      <c r="H122" s="475"/>
      <c r="I122" s="475"/>
      <c r="J122" s="475"/>
      <c r="K122" s="475"/>
      <c r="L122" s="478"/>
      <c r="M122" s="484"/>
    </row>
    <row r="123" spans="2:13" ht="22.5" customHeight="1">
      <c r="B123" s="477"/>
      <c r="C123" s="478"/>
      <c r="D123" s="496"/>
      <c r="E123" s="497"/>
      <c r="F123" s="478"/>
      <c r="G123" s="478"/>
      <c r="H123" s="478"/>
      <c r="I123" s="478"/>
      <c r="J123" s="478"/>
      <c r="K123" s="478"/>
      <c r="L123" s="478"/>
      <c r="M123" s="484"/>
    </row>
    <row r="124" spans="2:13" ht="22.5" customHeight="1">
      <c r="B124" s="483" t="s">
        <v>641</v>
      </c>
      <c r="C124" s="478"/>
      <c r="D124" s="478"/>
      <c r="E124" s="478"/>
      <c r="F124" s="478"/>
      <c r="G124" s="478"/>
      <c r="H124" s="478"/>
      <c r="I124" s="478"/>
      <c r="J124" s="483"/>
      <c r="K124" s="483"/>
      <c r="L124" s="483"/>
      <c r="M124" s="493"/>
    </row>
    <row r="125" spans="2:13" ht="30" customHeight="1">
      <c r="B125" s="498"/>
      <c r="C125" s="480" t="s">
        <v>512</v>
      </c>
      <c r="D125" s="986"/>
      <c r="E125" s="986"/>
      <c r="F125" s="986"/>
      <c r="G125" s="986"/>
      <c r="H125" s="986"/>
      <c r="I125" s="475"/>
      <c r="J125" s="475"/>
      <c r="K125" s="475"/>
      <c r="L125" s="475"/>
    </row>
    <row r="126" spans="2:13" ht="30" customHeight="1">
      <c r="B126" s="498"/>
      <c r="C126" s="499" t="s">
        <v>730</v>
      </c>
      <c r="D126" s="988"/>
      <c r="E126" s="988"/>
      <c r="F126" s="478" t="s">
        <v>427</v>
      </c>
      <c r="G126" s="478"/>
      <c r="H126" s="478"/>
      <c r="I126" s="478"/>
      <c r="J126" s="483"/>
      <c r="K126" s="483"/>
      <c r="L126" s="483"/>
      <c r="M126" s="495"/>
    </row>
    <row r="127" spans="2:13" ht="30" customHeight="1">
      <c r="B127" s="498"/>
      <c r="C127" s="499" t="s">
        <v>731</v>
      </c>
      <c r="D127" s="988"/>
      <c r="E127" s="988"/>
      <c r="F127" s="478" t="s">
        <v>427</v>
      </c>
      <c r="G127" s="478"/>
      <c r="H127" s="478"/>
      <c r="I127" s="478"/>
      <c r="J127" s="483"/>
      <c r="K127" s="483"/>
      <c r="L127" s="483"/>
    </row>
    <row r="128" spans="2:13" ht="30" customHeight="1">
      <c r="B128" s="498"/>
      <c r="C128" s="480" t="s">
        <v>732</v>
      </c>
      <c r="D128" s="993">
        <f>MIN(D126:E127)</f>
        <v>0</v>
      </c>
      <c r="E128" s="993"/>
      <c r="F128" s="478" t="s">
        <v>427</v>
      </c>
      <c r="G128" s="478"/>
      <c r="H128" s="478"/>
      <c r="I128" s="478"/>
      <c r="J128" s="483"/>
      <c r="K128" s="483"/>
      <c r="L128" s="483"/>
    </row>
    <row r="129" spans="1:13" ht="30" customHeight="1">
      <c r="B129" s="498"/>
      <c r="C129" s="480" t="s">
        <v>619</v>
      </c>
      <c r="D129" s="988"/>
      <c r="E129" s="988"/>
      <c r="F129" s="478" t="s">
        <v>427</v>
      </c>
      <c r="G129" s="487"/>
      <c r="H129" s="244"/>
      <c r="I129" s="488"/>
      <c r="J129" s="488"/>
      <c r="K129" s="489"/>
      <c r="L129" s="484"/>
    </row>
    <row r="130" spans="1:13" ht="7.5" customHeight="1">
      <c r="B130" s="498"/>
      <c r="C130" s="490"/>
      <c r="D130" s="488"/>
      <c r="E130" s="488"/>
      <c r="F130" s="486"/>
      <c r="G130" s="487"/>
      <c r="H130" s="244"/>
      <c r="I130" s="488"/>
      <c r="J130" s="488"/>
      <c r="K130" s="489"/>
      <c r="L130" s="484"/>
    </row>
    <row r="131" spans="1:13" ht="30" customHeight="1">
      <c r="B131" s="478"/>
      <c r="C131" s="480" t="s">
        <v>316</v>
      </c>
      <c r="D131" s="988"/>
      <c r="E131" s="988"/>
      <c r="F131" s="478" t="s">
        <v>427</v>
      </c>
      <c r="G131" s="487"/>
      <c r="H131" s="244"/>
      <c r="I131" s="488"/>
      <c r="J131" s="488"/>
      <c r="K131" s="489"/>
      <c r="L131" s="484"/>
      <c r="M131" s="478"/>
    </row>
    <row r="132" spans="1:13" ht="18.75" customHeight="1">
      <c r="A132" s="474"/>
      <c r="B132" s="477"/>
      <c r="C132" s="478"/>
      <c r="D132" s="478"/>
      <c r="E132" s="478"/>
      <c r="F132" s="478"/>
      <c r="G132" s="478"/>
      <c r="H132" s="478"/>
      <c r="I132" s="478"/>
      <c r="J132" s="478"/>
      <c r="K132" s="478"/>
      <c r="L132" s="478"/>
    </row>
    <row r="133" spans="1:13" ht="18.75" customHeight="1">
      <c r="A133" s="36" t="s">
        <v>649</v>
      </c>
      <c r="B133" s="473"/>
    </row>
    <row r="134" spans="1:13" ht="22.5" customHeight="1">
      <c r="B134" s="989" t="s">
        <v>534</v>
      </c>
      <c r="C134" s="989"/>
      <c r="D134" s="989"/>
      <c r="E134" s="989"/>
      <c r="F134" s="989"/>
      <c r="G134" s="989"/>
      <c r="H134" s="989"/>
      <c r="I134" s="989"/>
      <c r="J134" s="989"/>
      <c r="K134" s="989"/>
      <c r="L134" s="989"/>
    </row>
    <row r="135" spans="1:13" ht="23.25" customHeight="1">
      <c r="B135" s="477"/>
      <c r="C135" s="478"/>
      <c r="D135" s="478"/>
      <c r="E135" s="478"/>
      <c r="F135" s="478"/>
      <c r="G135" s="478"/>
      <c r="H135" s="478"/>
      <c r="I135" s="478"/>
      <c r="J135" s="478"/>
      <c r="K135" s="478"/>
      <c r="L135" s="479"/>
    </row>
    <row r="136" spans="1:13" ht="22.5" customHeight="1">
      <c r="B136" s="713" t="s">
        <v>404</v>
      </c>
      <c r="C136" s="713"/>
      <c r="D136" s="996"/>
      <c r="E136" s="997"/>
      <c r="F136" s="997"/>
      <c r="G136" s="997"/>
      <c r="H136" s="997"/>
      <c r="I136" s="997"/>
      <c r="J136" s="997"/>
      <c r="K136" s="997"/>
      <c r="L136" s="998"/>
    </row>
    <row r="137" spans="1:13" ht="23.25" customHeight="1">
      <c r="B137" s="477"/>
      <c r="C137" s="478"/>
      <c r="D137" s="478"/>
      <c r="E137" s="478"/>
      <c r="F137" s="478"/>
      <c r="G137" s="478"/>
      <c r="H137" s="478"/>
      <c r="I137" s="478"/>
      <c r="J137" s="478"/>
      <c r="K137" s="478"/>
      <c r="L137" s="479"/>
    </row>
    <row r="138" spans="1:13" ht="22.5" customHeight="1">
      <c r="B138" s="477" t="s">
        <v>537</v>
      </c>
      <c r="C138" s="478"/>
      <c r="D138" s="478"/>
      <c r="E138" s="478"/>
      <c r="F138" s="478"/>
      <c r="G138" s="478"/>
      <c r="H138" s="478"/>
      <c r="I138" s="478"/>
      <c r="J138" s="478"/>
      <c r="K138" s="478"/>
      <c r="L138" s="478"/>
    </row>
    <row r="139" spans="1:13" ht="22.5" customHeight="1">
      <c r="B139" s="477"/>
      <c r="C139" s="478" t="s">
        <v>538</v>
      </c>
      <c r="D139" s="478"/>
      <c r="E139" s="478"/>
      <c r="F139" s="478"/>
      <c r="G139" s="478"/>
      <c r="H139" s="478"/>
      <c r="I139" s="478"/>
      <c r="J139" s="478"/>
      <c r="K139" s="478"/>
      <c r="L139" s="478"/>
    </row>
    <row r="140" spans="1:13" ht="30" customHeight="1">
      <c r="B140" s="477"/>
      <c r="C140" s="480" t="s">
        <v>426</v>
      </c>
      <c r="D140" s="990"/>
      <c r="E140" s="990"/>
      <c r="F140" s="991"/>
      <c r="G140" s="992"/>
      <c r="H140" s="991"/>
      <c r="I140" s="992"/>
      <c r="J140" s="991"/>
      <c r="K140" s="992"/>
      <c r="L140" s="991"/>
      <c r="M140" s="992"/>
    </row>
    <row r="141" spans="1:13" ht="30" customHeight="1">
      <c r="B141" s="477"/>
      <c r="C141" s="480" t="s">
        <v>718</v>
      </c>
      <c r="D141" s="988"/>
      <c r="E141" s="988"/>
      <c r="F141" s="478" t="s">
        <v>427</v>
      </c>
      <c r="G141" s="244"/>
      <c r="H141" s="244"/>
      <c r="I141" s="478"/>
      <c r="J141" s="481"/>
      <c r="K141" s="482"/>
      <c r="L141" s="483"/>
      <c r="M141" s="483"/>
    </row>
    <row r="142" spans="1:13" ht="30" customHeight="1">
      <c r="B142" s="477"/>
      <c r="C142" s="480" t="s">
        <v>719</v>
      </c>
      <c r="D142" s="988"/>
      <c r="E142" s="988"/>
      <c r="F142" s="478" t="s">
        <v>427</v>
      </c>
      <c r="G142" s="244"/>
      <c r="H142" s="244"/>
      <c r="I142" s="478"/>
      <c r="J142" s="481"/>
      <c r="K142" s="482"/>
      <c r="L142" s="484"/>
      <c r="M142" s="484"/>
    </row>
    <row r="143" spans="1:13" ht="30" customHeight="1">
      <c r="B143" s="477"/>
      <c r="C143" s="480" t="s">
        <v>720</v>
      </c>
      <c r="D143" s="993">
        <f>MIN(D141:E142)</f>
        <v>0</v>
      </c>
      <c r="E143" s="993"/>
      <c r="F143" s="478" t="s">
        <v>427</v>
      </c>
      <c r="G143" s="244"/>
      <c r="H143" s="244"/>
      <c r="I143" s="478"/>
      <c r="J143" s="485"/>
      <c r="K143" s="485"/>
      <c r="L143" s="484"/>
      <c r="M143" s="484"/>
    </row>
    <row r="144" spans="1:13" ht="30" customHeight="1">
      <c r="B144" s="477"/>
      <c r="C144" s="480" t="s">
        <v>620</v>
      </c>
      <c r="D144" s="994"/>
      <c r="E144" s="994"/>
      <c r="F144" s="486"/>
      <c r="G144" s="487"/>
      <c r="H144" s="244"/>
      <c r="I144" s="488"/>
      <c r="J144" s="488"/>
      <c r="K144" s="489"/>
      <c r="L144" s="484"/>
      <c r="M144" s="484"/>
    </row>
    <row r="145" spans="2:13" ht="30" customHeight="1">
      <c r="B145" s="477"/>
      <c r="C145" s="480" t="s">
        <v>619</v>
      </c>
      <c r="D145" s="988"/>
      <c r="E145" s="988"/>
      <c r="F145" s="478" t="s">
        <v>427</v>
      </c>
      <c r="G145" s="487"/>
      <c r="H145" s="244"/>
      <c r="I145" s="488"/>
      <c r="J145" s="488"/>
      <c r="K145" s="489"/>
      <c r="L145" s="484"/>
      <c r="M145" s="484"/>
    </row>
    <row r="146" spans="2:13" ht="6.75" customHeight="1">
      <c r="B146" s="477"/>
      <c r="C146" s="490"/>
      <c r="D146" s="488"/>
      <c r="E146" s="488"/>
      <c r="F146" s="486"/>
      <c r="G146" s="487"/>
      <c r="H146" s="244"/>
      <c r="I146" s="488"/>
      <c r="J146" s="488"/>
      <c r="K146" s="489"/>
      <c r="L146" s="484"/>
      <c r="M146" s="484"/>
    </row>
    <row r="147" spans="2:13" ht="29.25" customHeight="1">
      <c r="B147" s="477"/>
      <c r="C147" s="480" t="s">
        <v>316</v>
      </c>
      <c r="D147" s="988"/>
      <c r="E147" s="988"/>
      <c r="F147" s="478" t="s">
        <v>427</v>
      </c>
      <c r="G147" s="487"/>
      <c r="H147" s="244"/>
      <c r="I147" s="488"/>
      <c r="J147" s="488"/>
      <c r="K147" s="489"/>
      <c r="L147" s="484"/>
      <c r="M147" s="484"/>
    </row>
    <row r="148" spans="2:13" ht="29.25" customHeight="1">
      <c r="B148" s="477"/>
      <c r="C148" s="480" t="s">
        <v>535</v>
      </c>
      <c r="D148" s="988"/>
      <c r="E148" s="988"/>
      <c r="F148" s="478" t="s">
        <v>540</v>
      </c>
      <c r="G148" s="487"/>
      <c r="H148" s="244"/>
      <c r="I148" s="488"/>
      <c r="J148" s="488"/>
      <c r="K148" s="489"/>
      <c r="L148" s="484"/>
      <c r="M148" s="484"/>
    </row>
    <row r="149" spans="2:13" ht="22.5" customHeight="1">
      <c r="B149" s="477"/>
      <c r="C149" s="490"/>
      <c r="D149" s="244"/>
      <c r="E149" s="244"/>
      <c r="F149" s="486"/>
      <c r="G149" s="487"/>
      <c r="H149" s="244"/>
      <c r="I149" s="488"/>
      <c r="J149" s="488"/>
      <c r="K149" s="489"/>
      <c r="L149" s="484"/>
      <c r="M149" s="484"/>
    </row>
    <row r="150" spans="2:13" ht="22.5" customHeight="1">
      <c r="B150" s="477"/>
      <c r="C150" s="478" t="s">
        <v>539</v>
      </c>
      <c r="D150" s="244"/>
      <c r="E150" s="244"/>
      <c r="F150" s="486"/>
      <c r="G150" s="487"/>
      <c r="H150" s="244"/>
      <c r="I150" s="488"/>
      <c r="J150" s="488"/>
      <c r="K150" s="489"/>
      <c r="L150" s="484"/>
      <c r="M150" s="484"/>
    </row>
    <row r="151" spans="2:13" ht="30" customHeight="1">
      <c r="B151" s="477"/>
      <c r="C151" s="480" t="s">
        <v>426</v>
      </c>
      <c r="D151" s="990"/>
      <c r="E151" s="990"/>
      <c r="F151" s="991"/>
      <c r="G151" s="992"/>
      <c r="H151" s="991"/>
      <c r="I151" s="992"/>
      <c r="J151" s="991"/>
      <c r="K151" s="992"/>
      <c r="L151" s="991"/>
      <c r="M151" s="992"/>
    </row>
    <row r="152" spans="2:13" ht="30" customHeight="1">
      <c r="B152" s="477"/>
      <c r="C152" s="480" t="s">
        <v>718</v>
      </c>
      <c r="D152" s="988"/>
      <c r="E152" s="988"/>
      <c r="F152" s="478" t="s">
        <v>427</v>
      </c>
      <c r="G152" s="244"/>
      <c r="H152" s="244"/>
      <c r="I152" s="478"/>
      <c r="J152" s="481"/>
      <c r="K152" s="482"/>
      <c r="L152" s="483"/>
      <c r="M152" s="483"/>
    </row>
    <row r="153" spans="2:13" ht="30" customHeight="1">
      <c r="B153" s="477"/>
      <c r="C153" s="480" t="s">
        <v>719</v>
      </c>
      <c r="D153" s="988"/>
      <c r="E153" s="988"/>
      <c r="F153" s="478" t="s">
        <v>427</v>
      </c>
      <c r="G153" s="244"/>
      <c r="H153" s="244"/>
      <c r="I153" s="478"/>
      <c r="J153" s="481"/>
      <c r="K153" s="482"/>
      <c r="L153" s="484"/>
      <c r="M153" s="484"/>
    </row>
    <row r="154" spans="2:13" ht="30" customHeight="1">
      <c r="B154" s="477"/>
      <c r="C154" s="480" t="s">
        <v>720</v>
      </c>
      <c r="D154" s="993">
        <f>MIN(D152:E153)</f>
        <v>0</v>
      </c>
      <c r="E154" s="993"/>
      <c r="F154" s="478" t="s">
        <v>427</v>
      </c>
      <c r="G154" s="244"/>
      <c r="H154" s="244"/>
      <c r="I154" s="478"/>
      <c r="J154" s="485"/>
      <c r="K154" s="485"/>
      <c r="L154" s="484"/>
      <c r="M154" s="484"/>
    </row>
    <row r="155" spans="2:13" ht="30" customHeight="1">
      <c r="B155" s="477"/>
      <c r="C155" s="480" t="s">
        <v>620</v>
      </c>
      <c r="D155" s="994"/>
      <c r="E155" s="994"/>
      <c r="F155" s="486"/>
      <c r="G155" s="487"/>
      <c r="H155" s="244"/>
      <c r="I155" s="488"/>
      <c r="J155" s="488"/>
      <c r="K155" s="489"/>
      <c r="L155" s="484"/>
      <c r="M155" s="484"/>
    </row>
    <row r="156" spans="2:13" ht="30" customHeight="1">
      <c r="B156" s="477"/>
      <c r="C156" s="480" t="s">
        <v>619</v>
      </c>
      <c r="D156" s="988"/>
      <c r="E156" s="988"/>
      <c r="F156" s="478" t="s">
        <v>427</v>
      </c>
      <c r="G156" s="487"/>
      <c r="H156" s="244"/>
      <c r="I156" s="488"/>
      <c r="J156" s="488"/>
      <c r="K156" s="489"/>
      <c r="L156" s="484"/>
      <c r="M156" s="484"/>
    </row>
    <row r="157" spans="2:13" ht="6.75" customHeight="1">
      <c r="B157" s="477"/>
      <c r="C157" s="490"/>
      <c r="D157" s="488"/>
      <c r="E157" s="488"/>
      <c r="F157" s="486"/>
      <c r="G157" s="487"/>
      <c r="H157" s="244"/>
      <c r="I157" s="488"/>
      <c r="J157" s="488"/>
      <c r="K157" s="489"/>
      <c r="L157" s="484"/>
      <c r="M157" s="484"/>
    </row>
    <row r="158" spans="2:13" ht="29.25" customHeight="1">
      <c r="B158" s="477"/>
      <c r="C158" s="480" t="s">
        <v>316</v>
      </c>
      <c r="D158" s="988"/>
      <c r="E158" s="988"/>
      <c r="F158" s="478" t="s">
        <v>427</v>
      </c>
      <c r="G158" s="487"/>
      <c r="H158" s="244"/>
      <c r="I158" s="488"/>
      <c r="J158" s="488"/>
      <c r="K158" s="489"/>
      <c r="L158" s="484"/>
      <c r="M158" s="484"/>
    </row>
    <row r="159" spans="2:13" ht="29.25" customHeight="1">
      <c r="B159" s="477"/>
      <c r="C159" s="480" t="s">
        <v>535</v>
      </c>
      <c r="D159" s="988"/>
      <c r="E159" s="988"/>
      <c r="F159" s="478" t="s">
        <v>540</v>
      </c>
      <c r="G159" s="487"/>
      <c r="H159" s="244"/>
      <c r="I159" s="488"/>
      <c r="J159" s="488"/>
      <c r="K159" s="489"/>
      <c r="L159" s="484"/>
      <c r="M159" s="484"/>
    </row>
    <row r="160" spans="2:13" ht="18.75" customHeight="1">
      <c r="B160" s="477"/>
      <c r="C160" s="491"/>
      <c r="D160" s="491"/>
      <c r="E160" s="491"/>
      <c r="F160" s="491"/>
      <c r="G160" s="491"/>
      <c r="H160" s="491"/>
      <c r="I160" s="492"/>
      <c r="J160" s="492"/>
      <c r="K160" s="492"/>
      <c r="L160" s="492"/>
      <c r="M160" s="484"/>
    </row>
    <row r="161" spans="1:13" ht="22.5" customHeight="1">
      <c r="B161" s="478" t="s">
        <v>642</v>
      </c>
      <c r="C161" s="478"/>
      <c r="D161" s="478"/>
      <c r="E161" s="478"/>
      <c r="F161" s="478"/>
      <c r="G161" s="478"/>
      <c r="H161" s="478"/>
      <c r="I161" s="478"/>
      <c r="J161" s="478"/>
      <c r="K161" s="478"/>
      <c r="L161" s="478"/>
      <c r="M161" s="493"/>
    </row>
    <row r="162" spans="1:13" ht="29.25" customHeight="1">
      <c r="B162" s="478"/>
      <c r="C162" s="494" t="s">
        <v>464</v>
      </c>
      <c r="D162" s="987"/>
      <c r="E162" s="987"/>
      <c r="F162" s="987"/>
      <c r="G162" s="987"/>
      <c r="H162" s="987"/>
      <c r="I162" s="495"/>
      <c r="J162" s="76"/>
      <c r="K162" s="495"/>
      <c r="L162" s="76"/>
      <c r="M162" s="493"/>
    </row>
    <row r="163" spans="1:13" ht="29.25" customHeight="1">
      <c r="B163" s="478"/>
      <c r="C163" s="494" t="s">
        <v>483</v>
      </c>
      <c r="D163" s="986"/>
      <c r="E163" s="986"/>
      <c r="F163" s="986"/>
      <c r="G163" s="986"/>
      <c r="H163" s="986"/>
      <c r="I163" s="475"/>
      <c r="J163" s="475"/>
      <c r="K163" s="475"/>
      <c r="L163" s="475"/>
      <c r="M163" s="493"/>
    </row>
    <row r="164" spans="1:13" ht="29.25" customHeight="1">
      <c r="B164" s="478"/>
      <c r="C164" s="494" t="s">
        <v>484</v>
      </c>
      <c r="D164" s="988"/>
      <c r="E164" s="995"/>
      <c r="F164" s="478" t="s">
        <v>729</v>
      </c>
      <c r="G164" s="478"/>
      <c r="H164" s="475"/>
      <c r="I164" s="475"/>
      <c r="J164" s="475"/>
      <c r="K164" s="475"/>
      <c r="L164" s="478"/>
      <c r="M164" s="493"/>
    </row>
    <row r="165" spans="1:13" ht="29.25" customHeight="1">
      <c r="B165" s="478"/>
      <c r="C165" s="494" t="s">
        <v>769</v>
      </c>
      <c r="D165" s="988"/>
      <c r="E165" s="995"/>
      <c r="F165" s="478" t="s">
        <v>728</v>
      </c>
      <c r="G165" s="478"/>
      <c r="H165" s="475"/>
      <c r="I165" s="475"/>
      <c r="J165" s="475"/>
      <c r="K165" s="475"/>
      <c r="L165" s="478"/>
      <c r="M165" s="493"/>
    </row>
    <row r="166" spans="1:13" ht="29.25" customHeight="1">
      <c r="B166" s="477"/>
      <c r="C166" s="480" t="s">
        <v>619</v>
      </c>
      <c r="D166" s="988"/>
      <c r="E166" s="995"/>
      <c r="F166" s="478" t="s">
        <v>728</v>
      </c>
      <c r="G166" s="478"/>
      <c r="H166" s="475"/>
      <c r="I166" s="475"/>
      <c r="J166" s="475"/>
      <c r="K166" s="475"/>
      <c r="L166" s="478"/>
      <c r="M166" s="484"/>
    </row>
    <row r="167" spans="1:13" ht="22.5" customHeight="1">
      <c r="B167" s="477"/>
      <c r="C167" s="478"/>
      <c r="D167" s="496"/>
      <c r="E167" s="497"/>
      <c r="F167" s="478"/>
      <c r="G167" s="478"/>
      <c r="H167" s="478"/>
      <c r="I167" s="478"/>
      <c r="J167" s="478"/>
      <c r="K167" s="478"/>
      <c r="L167" s="478"/>
      <c r="M167" s="484"/>
    </row>
    <row r="168" spans="1:13" ht="22.5" customHeight="1">
      <c r="B168" s="483" t="s">
        <v>641</v>
      </c>
      <c r="C168" s="478"/>
      <c r="D168" s="478"/>
      <c r="E168" s="478"/>
      <c r="F168" s="478"/>
      <c r="G168" s="478"/>
      <c r="H168" s="478"/>
      <c r="I168" s="478"/>
      <c r="J168" s="483"/>
      <c r="K168" s="483"/>
      <c r="L168" s="483"/>
      <c r="M168" s="493"/>
    </row>
    <row r="169" spans="1:13" ht="30" customHeight="1">
      <c r="B169" s="498"/>
      <c r="C169" s="480" t="s">
        <v>512</v>
      </c>
      <c r="D169" s="986"/>
      <c r="E169" s="986"/>
      <c r="F169" s="986"/>
      <c r="G169" s="986"/>
      <c r="H169" s="986"/>
      <c r="I169" s="475"/>
      <c r="J169" s="475"/>
      <c r="K169" s="475"/>
      <c r="L169" s="475"/>
    </row>
    <row r="170" spans="1:13" ht="30" customHeight="1">
      <c r="B170" s="498"/>
      <c r="C170" s="499" t="s">
        <v>730</v>
      </c>
      <c r="D170" s="988"/>
      <c r="E170" s="988"/>
      <c r="F170" s="478" t="s">
        <v>427</v>
      </c>
      <c r="G170" s="478"/>
      <c r="H170" s="478"/>
      <c r="I170" s="478"/>
      <c r="J170" s="483"/>
      <c r="K170" s="483"/>
      <c r="L170" s="483"/>
      <c r="M170" s="495"/>
    </row>
    <row r="171" spans="1:13" ht="30" customHeight="1">
      <c r="B171" s="498"/>
      <c r="C171" s="499" t="s">
        <v>731</v>
      </c>
      <c r="D171" s="988"/>
      <c r="E171" s="988"/>
      <c r="F171" s="478" t="s">
        <v>427</v>
      </c>
      <c r="G171" s="478"/>
      <c r="H171" s="478"/>
      <c r="I171" s="478"/>
      <c r="J171" s="483"/>
      <c r="K171" s="483"/>
      <c r="L171" s="483"/>
    </row>
    <row r="172" spans="1:13" ht="30" customHeight="1">
      <c r="B172" s="498"/>
      <c r="C172" s="480" t="s">
        <v>732</v>
      </c>
      <c r="D172" s="993">
        <f>MIN(D170:E171)</f>
        <v>0</v>
      </c>
      <c r="E172" s="993"/>
      <c r="F172" s="478" t="s">
        <v>427</v>
      </c>
      <c r="G172" s="478"/>
      <c r="H172" s="478"/>
      <c r="I172" s="478"/>
      <c r="J172" s="483"/>
      <c r="K172" s="483"/>
      <c r="L172" s="483"/>
    </row>
    <row r="173" spans="1:13" ht="30" customHeight="1">
      <c r="B173" s="498"/>
      <c r="C173" s="480" t="s">
        <v>619</v>
      </c>
      <c r="D173" s="988"/>
      <c r="E173" s="988"/>
      <c r="F173" s="478" t="s">
        <v>427</v>
      </c>
      <c r="G173" s="487"/>
      <c r="H173" s="244"/>
      <c r="I173" s="488"/>
      <c r="J173" s="488"/>
      <c r="K173" s="489"/>
      <c r="L173" s="484"/>
    </row>
    <row r="174" spans="1:13" ht="7.5" customHeight="1">
      <c r="B174" s="498"/>
      <c r="C174" s="490"/>
      <c r="D174" s="488"/>
      <c r="E174" s="488"/>
      <c r="F174" s="486"/>
      <c r="G174" s="487"/>
      <c r="H174" s="244"/>
      <c r="I174" s="488"/>
      <c r="J174" s="488"/>
      <c r="K174" s="489"/>
      <c r="L174" s="484"/>
    </row>
    <row r="175" spans="1:13" ht="30" customHeight="1">
      <c r="B175" s="478"/>
      <c r="C175" s="480" t="s">
        <v>316</v>
      </c>
      <c r="D175" s="988"/>
      <c r="E175" s="988"/>
      <c r="F175" s="478" t="s">
        <v>427</v>
      </c>
      <c r="G175" s="487"/>
      <c r="H175" s="244"/>
      <c r="I175" s="488"/>
      <c r="J175" s="488"/>
      <c r="K175" s="489"/>
      <c r="L175" s="484"/>
      <c r="M175" s="478"/>
    </row>
    <row r="176" spans="1:13" ht="18.75" customHeight="1">
      <c r="A176" s="474"/>
      <c r="B176" s="477"/>
      <c r="C176" s="478"/>
      <c r="D176" s="478"/>
      <c r="E176" s="478"/>
      <c r="F176" s="478"/>
      <c r="G176" s="478"/>
      <c r="H176" s="478"/>
      <c r="I176" s="478"/>
      <c r="J176" s="478"/>
      <c r="K176" s="478"/>
      <c r="L176" s="478"/>
    </row>
  </sheetData>
  <sheetProtection sheet="1" objects="1" scenarios="1"/>
  <mergeCells count="152">
    <mergeCell ref="J151:K151"/>
    <mergeCell ref="L151:M151"/>
    <mergeCell ref="D152:E152"/>
    <mergeCell ref="D153:E153"/>
    <mergeCell ref="D154:E154"/>
    <mergeCell ref="D151:E151"/>
    <mergeCell ref="F151:G151"/>
    <mergeCell ref="H151:I151"/>
    <mergeCell ref="D170:E170"/>
    <mergeCell ref="D171:E171"/>
    <mergeCell ref="D172:E172"/>
    <mergeCell ref="D173:E173"/>
    <mergeCell ref="D175:E175"/>
    <mergeCell ref="D164:E164"/>
    <mergeCell ref="D165:E165"/>
    <mergeCell ref="D166:E166"/>
    <mergeCell ref="D155:E155"/>
    <mergeCell ref="D156:E156"/>
    <mergeCell ref="D158:E158"/>
    <mergeCell ref="D159:E159"/>
    <mergeCell ref="D118:H118"/>
    <mergeCell ref="D147:E147"/>
    <mergeCell ref="D148:E148"/>
    <mergeCell ref="D126:E126"/>
    <mergeCell ref="D127:E127"/>
    <mergeCell ref="D128:E128"/>
    <mergeCell ref="D129:E129"/>
    <mergeCell ref="D131:E131"/>
    <mergeCell ref="D120:E120"/>
    <mergeCell ref="D121:E121"/>
    <mergeCell ref="D122:E122"/>
    <mergeCell ref="D141:E141"/>
    <mergeCell ref="D142:E142"/>
    <mergeCell ref="D143:E143"/>
    <mergeCell ref="D144:E144"/>
    <mergeCell ref="D145:E145"/>
    <mergeCell ref="B134:L134"/>
    <mergeCell ref="B136:C136"/>
    <mergeCell ref="D136:L136"/>
    <mergeCell ref="D140:E140"/>
    <mergeCell ref="F140:G140"/>
    <mergeCell ref="H140:I140"/>
    <mergeCell ref="J140:K140"/>
    <mergeCell ref="L140:M140"/>
    <mergeCell ref="D111:E111"/>
    <mergeCell ref="D112:E112"/>
    <mergeCell ref="D114:E114"/>
    <mergeCell ref="D115:E115"/>
    <mergeCell ref="J107:K107"/>
    <mergeCell ref="L107:M107"/>
    <mergeCell ref="D108:E108"/>
    <mergeCell ref="D109:E109"/>
    <mergeCell ref="D110:E110"/>
    <mergeCell ref="D103:E103"/>
    <mergeCell ref="D104:E104"/>
    <mergeCell ref="D107:E107"/>
    <mergeCell ref="F107:G107"/>
    <mergeCell ref="H107:I107"/>
    <mergeCell ref="D97:E97"/>
    <mergeCell ref="D98:E98"/>
    <mergeCell ref="D99:E99"/>
    <mergeCell ref="D100:E100"/>
    <mergeCell ref="D101:E101"/>
    <mergeCell ref="D81:H81"/>
    <mergeCell ref="B90:L90"/>
    <mergeCell ref="B92:C92"/>
    <mergeCell ref="D92:L92"/>
    <mergeCell ref="D96:E96"/>
    <mergeCell ref="F96:G96"/>
    <mergeCell ref="H96:I96"/>
    <mergeCell ref="J96:K96"/>
    <mergeCell ref="L96:M96"/>
    <mergeCell ref="D82:E82"/>
    <mergeCell ref="D83:E83"/>
    <mergeCell ref="D84:E84"/>
    <mergeCell ref="D85:E85"/>
    <mergeCell ref="D87:E87"/>
    <mergeCell ref="D76:E76"/>
    <mergeCell ref="D77:E77"/>
    <mergeCell ref="D78:E78"/>
    <mergeCell ref="D67:E67"/>
    <mergeCell ref="D68:E68"/>
    <mergeCell ref="D70:E70"/>
    <mergeCell ref="D71:E71"/>
    <mergeCell ref="D74:H74"/>
    <mergeCell ref="D75:H75"/>
    <mergeCell ref="J63:K63"/>
    <mergeCell ref="L63:M63"/>
    <mergeCell ref="D64:E64"/>
    <mergeCell ref="D65:E65"/>
    <mergeCell ref="D66:E66"/>
    <mergeCell ref="D59:E59"/>
    <mergeCell ref="D60:E60"/>
    <mergeCell ref="D63:E63"/>
    <mergeCell ref="F63:G63"/>
    <mergeCell ref="H63:I63"/>
    <mergeCell ref="D54:E54"/>
    <mergeCell ref="D55:E55"/>
    <mergeCell ref="D56:E56"/>
    <mergeCell ref="D57:E57"/>
    <mergeCell ref="B46:L46"/>
    <mergeCell ref="B48:C48"/>
    <mergeCell ref="D48:L48"/>
    <mergeCell ref="D52:E52"/>
    <mergeCell ref="F52:G52"/>
    <mergeCell ref="H52:I52"/>
    <mergeCell ref="J52:K52"/>
    <mergeCell ref="L52:M52"/>
    <mergeCell ref="D38:E38"/>
    <mergeCell ref="D39:E39"/>
    <mergeCell ref="D40:E40"/>
    <mergeCell ref="D32:E32"/>
    <mergeCell ref="L19:M19"/>
    <mergeCell ref="D20:E20"/>
    <mergeCell ref="D37:H37"/>
    <mergeCell ref="D33:E33"/>
    <mergeCell ref="D53:E53"/>
    <mergeCell ref="D13:E13"/>
    <mergeCell ref="D24:E24"/>
    <mergeCell ref="D27:E27"/>
    <mergeCell ref="D34:E34"/>
    <mergeCell ref="D8:E8"/>
    <mergeCell ref="D4:L4"/>
    <mergeCell ref="D9:E9"/>
    <mergeCell ref="D10:E10"/>
    <mergeCell ref="D11:E11"/>
    <mergeCell ref="D12:E12"/>
    <mergeCell ref="D21:E21"/>
    <mergeCell ref="D119:H119"/>
    <mergeCell ref="D125:H125"/>
    <mergeCell ref="D162:H162"/>
    <mergeCell ref="D163:H163"/>
    <mergeCell ref="D169:H169"/>
    <mergeCell ref="D41:E41"/>
    <mergeCell ref="D31:H31"/>
    <mergeCell ref="D30:H30"/>
    <mergeCell ref="B2:L2"/>
    <mergeCell ref="D15:E15"/>
    <mergeCell ref="D16:E16"/>
    <mergeCell ref="D43:E43"/>
    <mergeCell ref="D19:E19"/>
    <mergeCell ref="F19:G19"/>
    <mergeCell ref="H19:I19"/>
    <mergeCell ref="J19:K19"/>
    <mergeCell ref="F8:G8"/>
    <mergeCell ref="H8:I8"/>
    <mergeCell ref="J8:K8"/>
    <mergeCell ref="B4:C4"/>
    <mergeCell ref="L8:M8"/>
    <mergeCell ref="D22:E22"/>
    <mergeCell ref="D23:E23"/>
    <mergeCell ref="D26:E26"/>
  </mergeCells>
  <phoneticPr fontId="3"/>
  <dataValidations count="4">
    <dataValidation type="list" allowBlank="1" showInputMessage="1" showErrorMessage="1" sqref="D56:E56 D12:E12 D67:E67 D23:E23 D100:E100 D111:E111 D144:E144 D155:E155">
      <formula1>有無チェック</formula1>
    </dataValidation>
    <dataValidation type="list" allowBlank="1" showInputMessage="1" showErrorMessage="1" sqref="D74 D118 D30 D162">
      <formula1>蓄電システムの種別</formula1>
    </dataValidation>
    <dataValidation type="list" allowBlank="1" showInputMessage="1" showErrorMessage="1" sqref="D8:E8 D52:E52 D63:E63 D19:E19 D96:E96 D107:E107 D140:E140 D151:E151">
      <formula1>再生可能エネルギー発電設備</formula1>
    </dataValidation>
    <dataValidation imeMode="off" allowBlank="1" showInputMessage="1" showErrorMessage="1" sqref="D9:E10 D13:E13 D15:E15 D16:E16 D20:E20 D21:E21 D24:E24 D26:E26 D27:E27 D32:E32 D33:E33 D34:E34 D38:E38 D39:E39 D41:E41 D43:E43 D53:E53 D54:E54 D57:E57 D59:E59 D60:E60 D64:E64 D65:E65 D68:E68 D70:E70 D71:E71 D76:E78 D82:E83 D85:E85 D87:E87 D97:E98 D101:E101 D103:E104 D108:E109 D112:E112 D114:E114 D115:E115 D120:E122 D126:E127 D129:E129 D131:E131 D141:E142 D145:E145 D147:E147 D152:E153 D156:E156 D158:E159 D164:E166 D170:E171 D173:E173 D175:E175"/>
  </dataValidations>
  <pageMargins left="0.43307086614173229" right="0" top="0.15748031496062992" bottom="0.15748031496062992" header="0.31496062992125984" footer="0.31496062992125984"/>
  <pageSetup paperSize="9" scale="79" fitToHeight="0" orientation="portrait" blackAndWhite="1" r:id="rId1"/>
  <rowBreaks count="3" manualBreakCount="3">
    <brk id="44" max="12" man="1"/>
    <brk id="88" max="12" man="1"/>
    <brk id="132"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3333FF"/>
  </sheetPr>
  <dimension ref="A1:K30"/>
  <sheetViews>
    <sheetView view="pageBreakPreview" zoomScale="55" zoomScaleNormal="70" zoomScaleSheetLayoutView="55" workbookViewId="0"/>
  </sheetViews>
  <sheetFormatPr defaultRowHeight="13.5"/>
  <cols>
    <col min="1" max="1" width="2.26953125" style="501" customWidth="1"/>
    <col min="2" max="2" width="3.26953125" style="501" customWidth="1"/>
    <col min="3" max="3" width="16.453125" style="501" customWidth="1"/>
    <col min="4" max="4" width="28.90625" style="501" customWidth="1"/>
    <col min="5" max="5" width="5.6328125" style="501" customWidth="1"/>
    <col min="6" max="10" width="10.26953125" style="501" customWidth="1"/>
    <col min="11" max="11" width="42.453125" style="501" customWidth="1"/>
    <col min="12" max="16384" width="8.7265625" style="501"/>
  </cols>
  <sheetData>
    <row r="1" spans="1:11">
      <c r="A1" s="36" t="s">
        <v>669</v>
      </c>
      <c r="B1" s="500"/>
      <c r="C1" s="500"/>
      <c r="D1" s="500"/>
      <c r="E1" s="500"/>
      <c r="F1" s="500"/>
      <c r="G1" s="500"/>
      <c r="H1" s="500"/>
      <c r="I1" s="500"/>
      <c r="J1" s="500"/>
      <c r="K1" s="500"/>
    </row>
    <row r="2" spans="1:11" ht="12.75" customHeight="1">
      <c r="A2" s="36"/>
      <c r="B2" s="500"/>
      <c r="C2" s="500"/>
      <c r="D2" s="500"/>
      <c r="E2" s="500"/>
      <c r="F2" s="500"/>
      <c r="G2" s="500"/>
      <c r="H2" s="500"/>
      <c r="I2" s="500"/>
      <c r="J2" s="500"/>
      <c r="K2" s="500"/>
    </row>
    <row r="3" spans="1:11" ht="29.25" customHeight="1">
      <c r="A3" s="502"/>
      <c r="B3" s="1006" t="s">
        <v>762</v>
      </c>
      <c r="C3" s="1006"/>
      <c r="D3" s="1006"/>
      <c r="E3" s="1006"/>
      <c r="F3" s="1006"/>
      <c r="G3" s="1006"/>
      <c r="H3" s="1006"/>
      <c r="I3" s="1006"/>
      <c r="J3" s="1006"/>
      <c r="K3" s="1006"/>
    </row>
    <row r="4" spans="1:11" ht="7.5" customHeight="1">
      <c r="A4" s="502"/>
      <c r="B4" s="500"/>
      <c r="C4" s="500"/>
      <c r="D4" s="500"/>
      <c r="E4" s="500"/>
      <c r="F4" s="500"/>
      <c r="G4" s="500"/>
      <c r="H4" s="500"/>
      <c r="I4" s="500"/>
      <c r="J4" s="500"/>
      <c r="K4" s="500"/>
    </row>
    <row r="5" spans="1:11" ht="19.5" customHeight="1">
      <c r="A5" s="502"/>
      <c r="B5" s="1007" t="s">
        <v>632</v>
      </c>
      <c r="C5" s="1010" t="s">
        <v>745</v>
      </c>
      <c r="D5" s="1007" t="s">
        <v>631</v>
      </c>
      <c r="E5" s="1008" t="s">
        <v>630</v>
      </c>
      <c r="F5" s="1008" t="s">
        <v>770</v>
      </c>
      <c r="G5" s="1007" t="s">
        <v>629</v>
      </c>
      <c r="H5" s="1007"/>
      <c r="I5" s="1007" t="s">
        <v>628</v>
      </c>
      <c r="J5" s="1007"/>
      <c r="K5" s="1005" t="s">
        <v>636</v>
      </c>
    </row>
    <row r="6" spans="1:11" ht="41.25" customHeight="1">
      <c r="A6" s="502"/>
      <c r="B6" s="1007"/>
      <c r="C6" s="1011"/>
      <c r="D6" s="1007"/>
      <c r="E6" s="1009"/>
      <c r="F6" s="1012"/>
      <c r="G6" s="503" t="s">
        <v>743</v>
      </c>
      <c r="H6" s="503" t="s">
        <v>744</v>
      </c>
      <c r="I6" s="503" t="s">
        <v>743</v>
      </c>
      <c r="J6" s="503" t="s">
        <v>744</v>
      </c>
      <c r="K6" s="1005"/>
    </row>
    <row r="7" spans="1:11" ht="32.25" customHeight="1">
      <c r="B7" s="504">
        <v>1</v>
      </c>
      <c r="C7" s="511"/>
      <c r="D7" s="512"/>
      <c r="E7" s="513"/>
      <c r="F7" s="588"/>
      <c r="G7" s="588"/>
      <c r="H7" s="592"/>
      <c r="I7" s="588"/>
      <c r="J7" s="592"/>
      <c r="K7" s="512"/>
    </row>
    <row r="8" spans="1:11" ht="32.25" customHeight="1">
      <c r="B8" s="504">
        <v>2</v>
      </c>
      <c r="C8" s="511"/>
      <c r="D8" s="512"/>
      <c r="E8" s="513"/>
      <c r="F8" s="588"/>
      <c r="G8" s="588"/>
      <c r="H8" s="592"/>
      <c r="I8" s="588"/>
      <c r="J8" s="592"/>
      <c r="K8" s="512"/>
    </row>
    <row r="9" spans="1:11" ht="32.25" customHeight="1">
      <c r="B9" s="504">
        <v>3</v>
      </c>
      <c r="C9" s="511"/>
      <c r="D9" s="512"/>
      <c r="E9" s="513"/>
      <c r="F9" s="588"/>
      <c r="G9" s="588"/>
      <c r="H9" s="592"/>
      <c r="I9" s="588"/>
      <c r="J9" s="592"/>
      <c r="K9" s="512"/>
    </row>
    <row r="10" spans="1:11" ht="32.25" customHeight="1">
      <c r="B10" s="504">
        <v>4</v>
      </c>
      <c r="C10" s="511"/>
      <c r="D10" s="512"/>
      <c r="E10" s="513"/>
      <c r="F10" s="588"/>
      <c r="G10" s="588"/>
      <c r="H10" s="592"/>
      <c r="I10" s="588"/>
      <c r="J10" s="592"/>
      <c r="K10" s="512"/>
    </row>
    <row r="11" spans="1:11" ht="32.25" customHeight="1">
      <c r="B11" s="504">
        <v>5</v>
      </c>
      <c r="C11" s="511"/>
      <c r="D11" s="512"/>
      <c r="E11" s="513"/>
      <c r="F11" s="588"/>
      <c r="G11" s="588"/>
      <c r="H11" s="592"/>
      <c r="I11" s="588"/>
      <c r="J11" s="596"/>
      <c r="K11" s="512"/>
    </row>
    <row r="12" spans="1:11" ht="32.25" customHeight="1">
      <c r="B12" s="504">
        <v>6</v>
      </c>
      <c r="C12" s="511"/>
      <c r="D12" s="512"/>
      <c r="E12" s="513"/>
      <c r="F12" s="588"/>
      <c r="G12" s="588"/>
      <c r="H12" s="592"/>
      <c r="I12" s="588"/>
      <c r="J12" s="596"/>
      <c r="K12" s="512"/>
    </row>
    <row r="13" spans="1:11" ht="32.25" customHeight="1">
      <c r="B13" s="504">
        <v>7</v>
      </c>
      <c r="C13" s="511"/>
      <c r="D13" s="512"/>
      <c r="E13" s="513"/>
      <c r="F13" s="588"/>
      <c r="G13" s="588"/>
      <c r="H13" s="592"/>
      <c r="I13" s="588"/>
      <c r="J13" s="596"/>
      <c r="K13" s="512"/>
    </row>
    <row r="14" spans="1:11" ht="32.25" customHeight="1">
      <c r="B14" s="504">
        <v>8</v>
      </c>
      <c r="C14" s="511"/>
      <c r="D14" s="512"/>
      <c r="E14" s="513"/>
      <c r="F14" s="588"/>
      <c r="G14" s="588"/>
      <c r="H14" s="592"/>
      <c r="I14" s="588"/>
      <c r="J14" s="596"/>
      <c r="K14" s="512"/>
    </row>
    <row r="15" spans="1:11" ht="32.25" customHeight="1">
      <c r="B15" s="504">
        <v>9</v>
      </c>
      <c r="C15" s="511"/>
      <c r="D15" s="512"/>
      <c r="E15" s="513"/>
      <c r="F15" s="588"/>
      <c r="G15" s="588"/>
      <c r="H15" s="592"/>
      <c r="I15" s="588"/>
      <c r="J15" s="596"/>
      <c r="K15" s="512"/>
    </row>
    <row r="16" spans="1:11" ht="32.25" customHeight="1">
      <c r="B16" s="504">
        <v>10</v>
      </c>
      <c r="C16" s="511"/>
      <c r="D16" s="512"/>
      <c r="E16" s="513"/>
      <c r="F16" s="588"/>
      <c r="G16" s="588"/>
      <c r="H16" s="592"/>
      <c r="I16" s="588"/>
      <c r="J16" s="596"/>
      <c r="K16" s="512"/>
    </row>
    <row r="17" spans="2:11" ht="32.25" customHeight="1">
      <c r="B17" s="504">
        <v>11</v>
      </c>
      <c r="C17" s="511"/>
      <c r="D17" s="512"/>
      <c r="E17" s="513"/>
      <c r="F17" s="588"/>
      <c r="G17" s="588"/>
      <c r="H17" s="592"/>
      <c r="I17" s="588"/>
      <c r="J17" s="596"/>
      <c r="K17" s="512"/>
    </row>
    <row r="18" spans="2:11" ht="32.25" customHeight="1">
      <c r="B18" s="504">
        <v>12</v>
      </c>
      <c r="C18" s="511"/>
      <c r="D18" s="512"/>
      <c r="E18" s="513"/>
      <c r="F18" s="588"/>
      <c r="G18" s="588"/>
      <c r="H18" s="592"/>
      <c r="I18" s="588"/>
      <c r="J18" s="596"/>
      <c r="K18" s="512"/>
    </row>
    <row r="19" spans="2:11" ht="32.25" customHeight="1">
      <c r="B19" s="504">
        <v>13</v>
      </c>
      <c r="C19" s="511"/>
      <c r="D19" s="512"/>
      <c r="E19" s="513"/>
      <c r="F19" s="588"/>
      <c r="G19" s="588"/>
      <c r="H19" s="592"/>
      <c r="I19" s="588"/>
      <c r="J19" s="596"/>
      <c r="K19" s="512"/>
    </row>
    <row r="20" spans="2:11" ht="32.25" customHeight="1">
      <c r="B20" s="504">
        <v>14</v>
      </c>
      <c r="C20" s="511"/>
      <c r="D20" s="512"/>
      <c r="E20" s="513"/>
      <c r="F20" s="588"/>
      <c r="G20" s="588"/>
      <c r="H20" s="592"/>
      <c r="I20" s="588"/>
      <c r="J20" s="596"/>
      <c r="K20" s="512"/>
    </row>
    <row r="21" spans="2:11" ht="32.25" customHeight="1">
      <c r="B21" s="504">
        <v>15</v>
      </c>
      <c r="C21" s="511"/>
      <c r="D21" s="512"/>
      <c r="E21" s="513"/>
      <c r="F21" s="588"/>
      <c r="G21" s="588"/>
      <c r="H21" s="592"/>
      <c r="I21" s="588"/>
      <c r="J21" s="596"/>
      <c r="K21" s="512"/>
    </row>
    <row r="22" spans="2:11" ht="32.25" customHeight="1">
      <c r="B22" s="504">
        <v>16</v>
      </c>
      <c r="C22" s="511"/>
      <c r="D22" s="512"/>
      <c r="E22" s="513"/>
      <c r="F22" s="588"/>
      <c r="G22" s="588"/>
      <c r="H22" s="592"/>
      <c r="I22" s="588"/>
      <c r="J22" s="596"/>
      <c r="K22" s="512"/>
    </row>
    <row r="23" spans="2:11" ht="32.25" customHeight="1">
      <c r="B23" s="504">
        <v>17</v>
      </c>
      <c r="C23" s="511"/>
      <c r="D23" s="512"/>
      <c r="E23" s="513"/>
      <c r="F23" s="588"/>
      <c r="G23" s="588"/>
      <c r="H23" s="592"/>
      <c r="I23" s="588"/>
      <c r="J23" s="596"/>
      <c r="K23" s="512"/>
    </row>
    <row r="24" spans="2:11" ht="32.25" customHeight="1">
      <c r="B24" s="504">
        <v>18</v>
      </c>
      <c r="C24" s="511"/>
      <c r="D24" s="512"/>
      <c r="E24" s="513"/>
      <c r="F24" s="588"/>
      <c r="G24" s="588"/>
      <c r="H24" s="592"/>
      <c r="I24" s="588"/>
      <c r="J24" s="596"/>
      <c r="K24" s="512"/>
    </row>
    <row r="25" spans="2:11" ht="32.25" customHeight="1">
      <c r="B25" s="504">
        <v>19</v>
      </c>
      <c r="C25" s="511"/>
      <c r="D25" s="512"/>
      <c r="E25" s="513"/>
      <c r="F25" s="588"/>
      <c r="G25" s="588"/>
      <c r="H25" s="592"/>
      <c r="I25" s="588"/>
      <c r="J25" s="596"/>
      <c r="K25" s="512"/>
    </row>
    <row r="26" spans="2:11" ht="32.25" customHeight="1" thickBot="1">
      <c r="B26" s="505">
        <v>20</v>
      </c>
      <c r="C26" s="514"/>
      <c r="D26" s="515"/>
      <c r="E26" s="516"/>
      <c r="F26" s="589"/>
      <c r="G26" s="589"/>
      <c r="H26" s="593"/>
      <c r="I26" s="589"/>
      <c r="J26" s="597"/>
      <c r="K26" s="515"/>
    </row>
    <row r="27" spans="2:11" ht="32.25" customHeight="1" thickTop="1">
      <c r="B27" s="999" t="s">
        <v>626</v>
      </c>
      <c r="C27" s="1000"/>
      <c r="D27" s="1000"/>
      <c r="E27" s="1001"/>
      <c r="F27" s="590">
        <f t="shared" ref="F27:J27" si="0">SUMIF($E$7:$E$26,"○",F7:F26)</f>
        <v>0</v>
      </c>
      <c r="G27" s="590">
        <f t="shared" si="0"/>
        <v>0</v>
      </c>
      <c r="H27" s="594">
        <f t="shared" si="0"/>
        <v>0</v>
      </c>
      <c r="I27" s="590">
        <f t="shared" si="0"/>
        <v>0</v>
      </c>
      <c r="J27" s="594">
        <f t="shared" si="0"/>
        <v>0</v>
      </c>
      <c r="K27" s="506"/>
    </row>
    <row r="28" spans="2:11" ht="32.25" customHeight="1">
      <c r="B28" s="1002" t="s">
        <v>625</v>
      </c>
      <c r="C28" s="1003"/>
      <c r="D28" s="1003"/>
      <c r="E28" s="1004"/>
      <c r="F28" s="591">
        <f t="shared" ref="F28:J28" si="1">SUM(F7:F26)</f>
        <v>0</v>
      </c>
      <c r="G28" s="591">
        <f t="shared" si="1"/>
        <v>0</v>
      </c>
      <c r="H28" s="595">
        <f t="shared" si="1"/>
        <v>0</v>
      </c>
      <c r="I28" s="591">
        <f t="shared" si="1"/>
        <v>0</v>
      </c>
      <c r="J28" s="595">
        <f t="shared" si="1"/>
        <v>0</v>
      </c>
      <c r="K28" s="507"/>
    </row>
    <row r="29" spans="2:11" s="510" customFormat="1" ht="21.75" customHeight="1">
      <c r="B29" s="508" t="s">
        <v>665</v>
      </c>
      <c r="C29" s="508"/>
      <c r="D29" s="509"/>
      <c r="E29" s="509"/>
      <c r="F29" s="509"/>
      <c r="G29" s="509"/>
      <c r="H29" s="509"/>
      <c r="I29" s="509"/>
      <c r="J29" s="509"/>
      <c r="K29" s="509"/>
    </row>
    <row r="30" spans="2:11" s="510" customFormat="1" ht="21.75" customHeight="1">
      <c r="B30" s="508" t="s">
        <v>666</v>
      </c>
      <c r="C30" s="508"/>
      <c r="D30" s="509"/>
      <c r="E30" s="509"/>
      <c r="F30" s="509"/>
      <c r="G30" s="509"/>
      <c r="H30" s="509"/>
      <c r="I30" s="509"/>
      <c r="J30" s="509"/>
      <c r="K30" s="509"/>
    </row>
  </sheetData>
  <sheetProtection sheet="1" objects="1" scenarios="1" formatColumns="0" formatRows="0" insertRows="0"/>
  <mergeCells count="11">
    <mergeCell ref="B27:E27"/>
    <mergeCell ref="B28:E28"/>
    <mergeCell ref="K5:K6"/>
    <mergeCell ref="B3:K3"/>
    <mergeCell ref="B5:B6"/>
    <mergeCell ref="D5:D6"/>
    <mergeCell ref="E5:E6"/>
    <mergeCell ref="G5:H5"/>
    <mergeCell ref="I5:J5"/>
    <mergeCell ref="C5:C6"/>
    <mergeCell ref="F5:F6"/>
  </mergeCells>
  <phoneticPr fontId="3"/>
  <dataValidations count="3">
    <dataValidation type="list" allowBlank="1" showInputMessage="1" showErrorMessage="1" sqref="E7:E26">
      <formula1>○</formula1>
    </dataValidation>
    <dataValidation type="list" allowBlank="1" showInputMessage="1" showErrorMessage="1" sqref="C7:C26">
      <formula1>設備種別_供給電力根拠用</formula1>
    </dataValidation>
    <dataValidation imeMode="off" allowBlank="1" showInputMessage="1" showErrorMessage="1" sqref="F7:J26"/>
  </dataValidations>
  <pageMargins left="0.70866141732283472" right="0.70866141732283472" top="0.74803149606299213" bottom="0.74803149606299213" header="0.31496062992125984" footer="0.31496062992125984"/>
  <pageSetup paperSize="9" scale="60" orientation="landscape" blackAndWhite="1"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3333FF"/>
  </sheetPr>
  <dimension ref="A1:L29"/>
  <sheetViews>
    <sheetView view="pageBreakPreview" zoomScale="60" zoomScaleNormal="55" workbookViewId="0"/>
  </sheetViews>
  <sheetFormatPr defaultRowHeight="13.5"/>
  <cols>
    <col min="1" max="1" width="2.26953125" style="501" customWidth="1"/>
    <col min="2" max="2" width="3.26953125" style="501" customWidth="1"/>
    <col min="3" max="3" width="21.81640625" style="501" customWidth="1"/>
    <col min="4" max="4" width="15.453125" style="501" customWidth="1"/>
    <col min="5" max="5" width="9.26953125" style="501" customWidth="1"/>
    <col min="6" max="6" width="15.54296875" style="501" customWidth="1"/>
    <col min="7" max="10" width="7.26953125" style="501" customWidth="1"/>
    <col min="11" max="11" width="34.08984375" style="501" customWidth="1"/>
    <col min="12" max="12" width="22.81640625" style="501" customWidth="1"/>
    <col min="13" max="13" width="2.36328125" style="501" customWidth="1"/>
    <col min="14" max="16384" width="8.7265625" style="501"/>
  </cols>
  <sheetData>
    <row r="1" spans="1:12">
      <c r="A1" s="36" t="s">
        <v>668</v>
      </c>
      <c r="B1" s="527"/>
      <c r="C1" s="527"/>
      <c r="D1" s="527"/>
      <c r="E1" s="527"/>
      <c r="F1" s="527"/>
      <c r="G1" s="527"/>
      <c r="H1" s="527"/>
      <c r="I1" s="527"/>
      <c r="J1" s="527"/>
      <c r="K1" s="527"/>
      <c r="L1" s="527"/>
    </row>
    <row r="2" spans="1:12">
      <c r="A2" s="36"/>
      <c r="B2" s="527"/>
      <c r="C2" s="527"/>
      <c r="D2" s="527"/>
      <c r="E2" s="527"/>
      <c r="F2" s="527"/>
      <c r="G2" s="527"/>
      <c r="H2" s="527"/>
      <c r="I2" s="527"/>
      <c r="J2" s="527"/>
      <c r="K2" s="527"/>
      <c r="L2" s="527"/>
    </row>
    <row r="3" spans="1:12" ht="29.25" customHeight="1">
      <c r="A3" s="527"/>
      <c r="B3" s="1006" t="s">
        <v>763</v>
      </c>
      <c r="C3" s="1006"/>
      <c r="D3" s="1006"/>
      <c r="E3" s="1006"/>
      <c r="F3" s="1006"/>
      <c r="G3" s="1006"/>
      <c r="H3" s="1006"/>
      <c r="I3" s="1006"/>
      <c r="J3" s="1006"/>
      <c r="K3" s="1006"/>
      <c r="L3" s="1006"/>
    </row>
    <row r="4" spans="1:12">
      <c r="A4" s="527"/>
      <c r="B4" s="527"/>
      <c r="C4" s="527"/>
      <c r="D4" s="527"/>
      <c r="E4" s="527"/>
      <c r="F4" s="527"/>
      <c r="G4" s="527"/>
      <c r="H4" s="527"/>
      <c r="I4" s="527"/>
      <c r="J4" s="527"/>
      <c r="K4" s="527"/>
      <c r="L4" s="527"/>
    </row>
    <row r="5" spans="1:12" ht="19.5" customHeight="1">
      <c r="A5" s="527"/>
      <c r="B5" s="1019" t="s">
        <v>635</v>
      </c>
      <c r="C5" s="1019" t="s">
        <v>631</v>
      </c>
      <c r="D5" s="1019" t="s">
        <v>634</v>
      </c>
      <c r="E5" s="1008" t="s">
        <v>663</v>
      </c>
      <c r="F5" s="1016" t="s">
        <v>643</v>
      </c>
      <c r="G5" s="1017"/>
      <c r="H5" s="1016" t="s">
        <v>751</v>
      </c>
      <c r="I5" s="1017"/>
      <c r="J5" s="1017"/>
      <c r="K5" s="1018"/>
      <c r="L5" s="1020" t="s">
        <v>636</v>
      </c>
    </row>
    <row r="6" spans="1:12" ht="36" customHeight="1">
      <c r="A6" s="527"/>
      <c r="B6" s="1019"/>
      <c r="C6" s="1019"/>
      <c r="D6" s="1019"/>
      <c r="E6" s="1009"/>
      <c r="F6" s="528" t="s">
        <v>742</v>
      </c>
      <c r="G6" s="529" t="s">
        <v>655</v>
      </c>
      <c r="H6" s="503" t="s">
        <v>655</v>
      </c>
      <c r="I6" s="503" t="s">
        <v>627</v>
      </c>
      <c r="J6" s="530" t="s">
        <v>750</v>
      </c>
      <c r="K6" s="531" t="s">
        <v>664</v>
      </c>
      <c r="L6" s="1020"/>
    </row>
    <row r="7" spans="1:12" ht="33" customHeight="1">
      <c r="A7" s="527"/>
      <c r="B7" s="504">
        <v>1</v>
      </c>
      <c r="C7" s="512"/>
      <c r="D7" s="512"/>
      <c r="E7" s="517"/>
      <c r="F7" s="518"/>
      <c r="G7" s="598"/>
      <c r="H7" s="599"/>
      <c r="I7" s="599"/>
      <c r="J7" s="599"/>
      <c r="K7" s="519"/>
      <c r="L7" s="512"/>
    </row>
    <row r="8" spans="1:12" ht="33" customHeight="1">
      <c r="A8" s="527"/>
      <c r="B8" s="504">
        <v>2</v>
      </c>
      <c r="C8" s="512"/>
      <c r="D8" s="512"/>
      <c r="E8" s="517"/>
      <c r="F8" s="518"/>
      <c r="G8" s="598"/>
      <c r="H8" s="599"/>
      <c r="I8" s="599"/>
      <c r="J8" s="599"/>
      <c r="K8" s="519"/>
      <c r="L8" s="512"/>
    </row>
    <row r="9" spans="1:12" ht="33" customHeight="1">
      <c r="A9" s="527"/>
      <c r="B9" s="504">
        <v>3</v>
      </c>
      <c r="C9" s="512"/>
      <c r="D9" s="512"/>
      <c r="E9" s="517"/>
      <c r="F9" s="518"/>
      <c r="G9" s="598"/>
      <c r="H9" s="599"/>
      <c r="I9" s="599"/>
      <c r="J9" s="599"/>
      <c r="K9" s="519"/>
      <c r="L9" s="512"/>
    </row>
    <row r="10" spans="1:12" ht="33" customHeight="1">
      <c r="A10" s="527"/>
      <c r="B10" s="504">
        <v>4</v>
      </c>
      <c r="C10" s="512"/>
      <c r="D10" s="512"/>
      <c r="E10" s="517"/>
      <c r="F10" s="518"/>
      <c r="G10" s="598"/>
      <c r="H10" s="599"/>
      <c r="I10" s="599"/>
      <c r="J10" s="599"/>
      <c r="K10" s="519"/>
      <c r="L10" s="512"/>
    </row>
    <row r="11" spans="1:12" ht="33" customHeight="1">
      <c r="A11" s="527"/>
      <c r="B11" s="504">
        <v>5</v>
      </c>
      <c r="C11" s="512"/>
      <c r="D11" s="512"/>
      <c r="E11" s="517"/>
      <c r="F11" s="518"/>
      <c r="G11" s="598"/>
      <c r="H11" s="599"/>
      <c r="I11" s="599"/>
      <c r="J11" s="599"/>
      <c r="K11" s="519"/>
      <c r="L11" s="512"/>
    </row>
    <row r="12" spans="1:12" ht="33" customHeight="1">
      <c r="A12" s="527"/>
      <c r="B12" s="504">
        <v>6</v>
      </c>
      <c r="C12" s="512"/>
      <c r="D12" s="512"/>
      <c r="E12" s="517"/>
      <c r="F12" s="518"/>
      <c r="G12" s="598"/>
      <c r="H12" s="599"/>
      <c r="I12" s="599"/>
      <c r="J12" s="599"/>
      <c r="K12" s="519"/>
      <c r="L12" s="512"/>
    </row>
    <row r="13" spans="1:12" ht="33" customHeight="1">
      <c r="A13" s="527"/>
      <c r="B13" s="504">
        <v>7</v>
      </c>
      <c r="C13" s="512"/>
      <c r="D13" s="512"/>
      <c r="E13" s="517"/>
      <c r="F13" s="518"/>
      <c r="G13" s="598"/>
      <c r="H13" s="599"/>
      <c r="I13" s="599"/>
      <c r="J13" s="599"/>
      <c r="K13" s="519"/>
      <c r="L13" s="512"/>
    </row>
    <row r="14" spans="1:12" ht="33" customHeight="1">
      <c r="A14" s="527"/>
      <c r="B14" s="504">
        <v>8</v>
      </c>
      <c r="C14" s="512"/>
      <c r="D14" s="512"/>
      <c r="E14" s="517"/>
      <c r="F14" s="518"/>
      <c r="G14" s="598"/>
      <c r="H14" s="599"/>
      <c r="I14" s="599"/>
      <c r="J14" s="599"/>
      <c r="K14" s="519"/>
      <c r="L14" s="512"/>
    </row>
    <row r="15" spans="1:12" ht="33" customHeight="1">
      <c r="A15" s="527"/>
      <c r="B15" s="504">
        <v>9</v>
      </c>
      <c r="C15" s="512"/>
      <c r="D15" s="512"/>
      <c r="E15" s="517"/>
      <c r="F15" s="518"/>
      <c r="G15" s="598"/>
      <c r="H15" s="599"/>
      <c r="I15" s="599"/>
      <c r="J15" s="599"/>
      <c r="K15" s="519"/>
      <c r="L15" s="512"/>
    </row>
    <row r="16" spans="1:12" ht="33" customHeight="1">
      <c r="A16" s="527"/>
      <c r="B16" s="504">
        <v>10</v>
      </c>
      <c r="C16" s="512"/>
      <c r="D16" s="512"/>
      <c r="E16" s="517"/>
      <c r="F16" s="518"/>
      <c r="G16" s="598"/>
      <c r="H16" s="599"/>
      <c r="I16" s="599"/>
      <c r="J16" s="599"/>
      <c r="K16" s="519"/>
      <c r="L16" s="512"/>
    </row>
    <row r="17" spans="1:12" ht="33" customHeight="1">
      <c r="A17" s="527"/>
      <c r="B17" s="504">
        <v>11</v>
      </c>
      <c r="C17" s="512"/>
      <c r="D17" s="512"/>
      <c r="E17" s="517"/>
      <c r="F17" s="518"/>
      <c r="G17" s="598"/>
      <c r="H17" s="599"/>
      <c r="I17" s="599"/>
      <c r="J17" s="599"/>
      <c r="K17" s="519"/>
      <c r="L17" s="512"/>
    </row>
    <row r="18" spans="1:12" ht="33" customHeight="1">
      <c r="A18" s="527"/>
      <c r="B18" s="504">
        <v>12</v>
      </c>
      <c r="C18" s="512"/>
      <c r="D18" s="512"/>
      <c r="E18" s="517"/>
      <c r="F18" s="518"/>
      <c r="G18" s="598"/>
      <c r="H18" s="599"/>
      <c r="I18" s="599"/>
      <c r="J18" s="599"/>
      <c r="K18" s="519"/>
      <c r="L18" s="512"/>
    </row>
    <row r="19" spans="1:12" ht="33" customHeight="1">
      <c r="A19" s="527"/>
      <c r="B19" s="504">
        <v>13</v>
      </c>
      <c r="C19" s="512"/>
      <c r="D19" s="512"/>
      <c r="E19" s="517"/>
      <c r="F19" s="518"/>
      <c r="G19" s="598"/>
      <c r="H19" s="599"/>
      <c r="I19" s="599"/>
      <c r="J19" s="599"/>
      <c r="K19" s="519"/>
      <c r="L19" s="512"/>
    </row>
    <row r="20" spans="1:12" ht="33" customHeight="1">
      <c r="A20" s="527"/>
      <c r="B20" s="504">
        <v>14</v>
      </c>
      <c r="C20" s="512"/>
      <c r="D20" s="512"/>
      <c r="E20" s="517"/>
      <c r="F20" s="518"/>
      <c r="G20" s="598"/>
      <c r="H20" s="599"/>
      <c r="I20" s="599"/>
      <c r="J20" s="599"/>
      <c r="K20" s="519"/>
      <c r="L20" s="512"/>
    </row>
    <row r="21" spans="1:12" ht="33" customHeight="1">
      <c r="A21" s="527"/>
      <c r="B21" s="504">
        <v>15</v>
      </c>
      <c r="C21" s="520"/>
      <c r="D21" s="520"/>
      <c r="E21" s="521"/>
      <c r="F21" s="522"/>
      <c r="G21" s="600"/>
      <c r="H21" s="599"/>
      <c r="I21" s="599"/>
      <c r="J21" s="599"/>
      <c r="K21" s="523"/>
      <c r="L21" s="520"/>
    </row>
    <row r="22" spans="1:12" ht="33" customHeight="1">
      <c r="A22" s="527"/>
      <c r="B22" s="504">
        <v>16</v>
      </c>
      <c r="C22" s="520"/>
      <c r="D22" s="520"/>
      <c r="E22" s="521"/>
      <c r="F22" s="522"/>
      <c r="G22" s="600"/>
      <c r="H22" s="599"/>
      <c r="I22" s="599"/>
      <c r="J22" s="599"/>
      <c r="K22" s="523"/>
      <c r="L22" s="520"/>
    </row>
    <row r="23" spans="1:12" ht="33" customHeight="1">
      <c r="A23" s="527"/>
      <c r="B23" s="504">
        <v>17</v>
      </c>
      <c r="C23" s="520"/>
      <c r="D23" s="520"/>
      <c r="E23" s="521"/>
      <c r="F23" s="522"/>
      <c r="G23" s="600"/>
      <c r="H23" s="599"/>
      <c r="I23" s="599"/>
      <c r="J23" s="599"/>
      <c r="K23" s="523"/>
      <c r="L23" s="520"/>
    </row>
    <row r="24" spans="1:12" ht="33" customHeight="1">
      <c r="A24" s="527"/>
      <c r="B24" s="504">
        <v>18</v>
      </c>
      <c r="C24" s="520"/>
      <c r="D24" s="520"/>
      <c r="E24" s="521"/>
      <c r="F24" s="522"/>
      <c r="G24" s="600"/>
      <c r="H24" s="599"/>
      <c r="I24" s="599"/>
      <c r="J24" s="599"/>
      <c r="K24" s="523"/>
      <c r="L24" s="520"/>
    </row>
    <row r="25" spans="1:12" ht="33" customHeight="1">
      <c r="A25" s="527"/>
      <c r="B25" s="504">
        <v>19</v>
      </c>
      <c r="C25" s="520"/>
      <c r="D25" s="520"/>
      <c r="E25" s="521"/>
      <c r="F25" s="522"/>
      <c r="G25" s="600"/>
      <c r="H25" s="599"/>
      <c r="I25" s="599"/>
      <c r="J25" s="599"/>
      <c r="K25" s="523"/>
      <c r="L25" s="520"/>
    </row>
    <row r="26" spans="1:12" ht="33" customHeight="1" thickBot="1">
      <c r="A26" s="527"/>
      <c r="B26" s="504">
        <v>20</v>
      </c>
      <c r="C26" s="515"/>
      <c r="D26" s="515"/>
      <c r="E26" s="524"/>
      <c r="F26" s="525"/>
      <c r="G26" s="601"/>
      <c r="H26" s="602"/>
      <c r="I26" s="602"/>
      <c r="J26" s="602"/>
      <c r="K26" s="526"/>
      <c r="L26" s="515"/>
    </row>
    <row r="27" spans="1:12" ht="33" customHeight="1" thickTop="1">
      <c r="A27" s="527"/>
      <c r="B27" s="1013" t="s">
        <v>662</v>
      </c>
      <c r="C27" s="1014"/>
      <c r="D27" s="1014"/>
      <c r="E27" s="1014"/>
      <c r="F27" s="1015"/>
      <c r="G27" s="603"/>
      <c r="H27" s="604">
        <f>SUMIF($F$7:$F$26,"",H7:H26)</f>
        <v>0</v>
      </c>
      <c r="I27" s="604">
        <f>SUMIF($F$7:$F$26,"",I7:I26)</f>
        <v>0</v>
      </c>
      <c r="J27" s="605"/>
      <c r="K27" s="1021"/>
      <c r="L27" s="1022"/>
    </row>
    <row r="28" spans="1:12" ht="33" customHeight="1">
      <c r="A28" s="527"/>
      <c r="B28" s="1002" t="s">
        <v>633</v>
      </c>
      <c r="C28" s="1003"/>
      <c r="D28" s="1003"/>
      <c r="E28" s="1003"/>
      <c r="F28" s="1004"/>
      <c r="G28" s="606">
        <f>SUM(G7:G26)</f>
        <v>0</v>
      </c>
      <c r="H28" s="607">
        <f>SUM(H7:H26)</f>
        <v>0</v>
      </c>
      <c r="I28" s="607">
        <f>SUM(I7:I26)</f>
        <v>0</v>
      </c>
      <c r="J28" s="608"/>
      <c r="K28" s="1023"/>
      <c r="L28" s="1024"/>
    </row>
    <row r="29" spans="1:12" ht="24.75" customHeight="1">
      <c r="A29" s="527"/>
      <c r="B29" s="508" t="s">
        <v>667</v>
      </c>
      <c r="C29" s="527"/>
      <c r="D29" s="527"/>
      <c r="E29" s="527"/>
      <c r="F29" s="527"/>
      <c r="G29" s="527"/>
      <c r="H29" s="527"/>
      <c r="I29" s="527"/>
      <c r="J29" s="527"/>
      <c r="K29" s="527"/>
      <c r="L29" s="527"/>
    </row>
  </sheetData>
  <sheetProtection sheet="1" objects="1" scenarios="1" formatColumns="0" formatRows="0" insertRows="0"/>
  <mergeCells count="11">
    <mergeCell ref="B27:F27"/>
    <mergeCell ref="B28:F28"/>
    <mergeCell ref="E5:E6"/>
    <mergeCell ref="H5:K5"/>
    <mergeCell ref="B3:L3"/>
    <mergeCell ref="B5:B6"/>
    <mergeCell ref="C5:C6"/>
    <mergeCell ref="D5:D6"/>
    <mergeCell ref="L5:L6"/>
    <mergeCell ref="F5:G5"/>
    <mergeCell ref="K27:L28"/>
  </mergeCells>
  <phoneticPr fontId="3"/>
  <dataValidations count="2">
    <dataValidation type="list" allowBlank="1" showInputMessage="1" showErrorMessage="1" sqref="F7:F26">
      <formula1>○</formula1>
    </dataValidation>
    <dataValidation imeMode="off" allowBlank="1" showInputMessage="1" showErrorMessage="1" sqref="G7:J26 E7:E26"/>
  </dataValidations>
  <pageMargins left="0.70866141732283472" right="0.70866141732283472" top="0.74803149606299213" bottom="0.74803149606299213" header="0.31496062992125984" footer="0.31496062992125984"/>
  <pageSetup paperSize="9" scale="60" fitToHeight="0" orientation="landscape" blackAndWhite="1"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tabColor rgb="FF3333FF"/>
  </sheetPr>
  <dimension ref="A1:J26"/>
  <sheetViews>
    <sheetView view="pageBreakPreview" zoomScale="85" zoomScaleNormal="85" zoomScaleSheetLayoutView="85" workbookViewId="0"/>
  </sheetViews>
  <sheetFormatPr defaultRowHeight="18.75"/>
  <cols>
    <col min="1" max="1" width="2.6328125" style="449" customWidth="1"/>
    <col min="2" max="2" width="4.08984375" style="449" customWidth="1"/>
    <col min="3" max="3" width="8.81640625" style="449" customWidth="1"/>
    <col min="4" max="4" width="8.7265625" style="449"/>
    <col min="5" max="5" width="8.36328125" style="449" bestFit="1" customWidth="1"/>
    <col min="6" max="7" width="8.7265625" style="449"/>
    <col min="8" max="9" width="8.7265625" style="449" customWidth="1"/>
    <col min="10" max="10" width="4.453125" style="449" customWidth="1"/>
    <col min="11" max="16384" width="8.7265625" style="449"/>
  </cols>
  <sheetData>
    <row r="1" spans="1:10">
      <c r="A1" s="36" t="s">
        <v>650</v>
      </c>
      <c r="B1" s="51"/>
      <c r="C1" s="51"/>
      <c r="D1" s="51"/>
      <c r="E1" s="51"/>
      <c r="F1" s="51"/>
      <c r="G1" s="51"/>
      <c r="H1" s="51"/>
      <c r="I1" s="51"/>
      <c r="J1" s="232"/>
    </row>
    <row r="2" spans="1:10" ht="22.5" customHeight="1">
      <c r="A2" s="1027" t="s">
        <v>184</v>
      </c>
      <c r="B2" s="1027"/>
      <c r="C2" s="1027"/>
      <c r="D2" s="1027"/>
      <c r="E2" s="1027"/>
      <c r="F2" s="1027"/>
      <c r="G2" s="1027"/>
      <c r="H2" s="1027"/>
      <c r="I2" s="1027"/>
      <c r="J2" s="1027"/>
    </row>
    <row r="3" spans="1:10" ht="12" customHeight="1">
      <c r="A3" s="532"/>
      <c r="B3" s="532"/>
      <c r="C3" s="532"/>
      <c r="D3" s="532"/>
      <c r="E3" s="532"/>
      <c r="F3" s="532"/>
      <c r="G3" s="532"/>
      <c r="H3" s="532"/>
      <c r="I3" s="532"/>
      <c r="J3" s="532"/>
    </row>
    <row r="4" spans="1:10">
      <c r="A4" s="533"/>
      <c r="B4" s="49" t="s">
        <v>448</v>
      </c>
      <c r="C4" s="51"/>
      <c r="D4" s="51"/>
      <c r="E4" s="51"/>
      <c r="F4" s="51"/>
      <c r="G4" s="51"/>
      <c r="H4" s="51"/>
      <c r="I4" s="51"/>
      <c r="J4" s="51"/>
    </row>
    <row r="5" spans="1:10">
      <c r="A5" s="533"/>
      <c r="B5" s="49"/>
      <c r="C5" s="1028" t="s">
        <v>185</v>
      </c>
      <c r="D5" s="1029"/>
      <c r="E5" s="721" t="s">
        <v>225</v>
      </c>
      <c r="F5" s="721"/>
      <c r="G5" s="721"/>
      <c r="H5" s="721"/>
      <c r="I5" s="721"/>
      <c r="J5" s="51"/>
    </row>
    <row r="6" spans="1:10" ht="46.5" customHeight="1">
      <c r="A6" s="533"/>
      <c r="B6" s="49"/>
      <c r="C6" s="1030" t="s">
        <v>1626</v>
      </c>
      <c r="D6" s="1031"/>
      <c r="E6" s="1037"/>
      <c r="F6" s="1038"/>
      <c r="G6" s="1038"/>
      <c r="H6" s="1038"/>
      <c r="I6" s="1039"/>
      <c r="J6" s="51"/>
    </row>
    <row r="7" spans="1:10" ht="46.5" customHeight="1">
      <c r="A7" s="533"/>
      <c r="B7" s="49"/>
      <c r="C7" s="1032"/>
      <c r="D7" s="1033"/>
      <c r="E7" s="1040"/>
      <c r="F7" s="1041"/>
      <c r="G7" s="1041"/>
      <c r="H7" s="1041"/>
      <c r="I7" s="1042"/>
      <c r="J7" s="51"/>
    </row>
    <row r="8" spans="1:10" ht="46.5" customHeight="1">
      <c r="A8" s="533"/>
      <c r="B8" s="49"/>
      <c r="C8" s="1034"/>
      <c r="D8" s="1035"/>
      <c r="E8" s="1043"/>
      <c r="F8" s="1044"/>
      <c r="G8" s="1044"/>
      <c r="H8" s="1044"/>
      <c r="I8" s="1045"/>
      <c r="J8" s="51"/>
    </row>
    <row r="9" spans="1:10" ht="18.75" customHeight="1">
      <c r="A9" s="533"/>
      <c r="B9" s="49"/>
      <c r="C9" s="534"/>
      <c r="D9" s="534"/>
      <c r="E9" s="534"/>
      <c r="F9" s="534"/>
      <c r="G9" s="534"/>
      <c r="H9" s="534"/>
      <c r="I9" s="534"/>
      <c r="J9" s="51"/>
    </row>
    <row r="10" spans="1:10" ht="18.75" customHeight="1">
      <c r="A10" s="533"/>
      <c r="B10" s="49" t="s">
        <v>485</v>
      </c>
      <c r="C10" s="535"/>
      <c r="D10" s="535"/>
      <c r="E10" s="535"/>
      <c r="F10" s="536"/>
      <c r="G10" s="536"/>
      <c r="H10" s="536"/>
      <c r="I10" s="536"/>
      <c r="J10" s="537"/>
    </row>
    <row r="11" spans="1:10" ht="82.5" customHeight="1">
      <c r="A11" s="533"/>
      <c r="B11" s="49"/>
      <c r="C11" s="1025" t="s">
        <v>186</v>
      </c>
      <c r="D11" s="1026"/>
      <c r="E11" s="1036"/>
      <c r="F11" s="1036"/>
      <c r="G11" s="1036"/>
      <c r="H11" s="1036"/>
      <c r="I11" s="1036"/>
      <c r="J11" s="51"/>
    </row>
    <row r="12" spans="1:10" ht="82.5" customHeight="1">
      <c r="A12" s="533"/>
      <c r="B12" s="49"/>
      <c r="C12" s="1025" t="s">
        <v>187</v>
      </c>
      <c r="D12" s="1026"/>
      <c r="E12" s="1036"/>
      <c r="F12" s="1036"/>
      <c r="G12" s="1036"/>
      <c r="H12" s="1036"/>
      <c r="I12" s="1036"/>
      <c r="J12" s="51"/>
    </row>
    <row r="13" spans="1:10" ht="75" customHeight="1">
      <c r="A13" s="533"/>
      <c r="B13" s="49"/>
      <c r="C13" s="1054" t="s">
        <v>771</v>
      </c>
      <c r="D13" s="1055"/>
      <c r="E13" s="1056"/>
      <c r="F13" s="1057"/>
      <c r="G13" s="1057"/>
      <c r="H13" s="1057"/>
      <c r="I13" s="1058"/>
    </row>
    <row r="14" spans="1:10" ht="75" customHeight="1">
      <c r="A14" s="533"/>
      <c r="B14" s="49"/>
      <c r="C14" s="1025" t="s">
        <v>188</v>
      </c>
      <c r="D14" s="1026"/>
      <c r="E14" s="1036"/>
      <c r="F14" s="1036"/>
      <c r="G14" s="1036"/>
      <c r="H14" s="1036"/>
      <c r="I14" s="1036"/>
      <c r="J14" s="51"/>
    </row>
    <row r="15" spans="1:10" ht="82.5" customHeight="1">
      <c r="A15" s="533"/>
      <c r="B15" s="49"/>
      <c r="C15" s="1025" t="s">
        <v>189</v>
      </c>
      <c r="D15" s="1026"/>
      <c r="E15" s="1051"/>
      <c r="F15" s="1052"/>
      <c r="G15" s="1052"/>
      <c r="H15" s="1052"/>
      <c r="I15" s="1053"/>
      <c r="J15" s="51"/>
    </row>
    <row r="16" spans="1:10">
      <c r="A16" s="533"/>
      <c r="B16" s="51"/>
      <c r="C16" s="535"/>
      <c r="D16" s="535"/>
      <c r="E16" s="535"/>
      <c r="F16" s="536"/>
      <c r="G16" s="536"/>
      <c r="H16" s="536"/>
      <c r="I16" s="536"/>
      <c r="J16" s="537"/>
    </row>
    <row r="17" spans="1:10">
      <c r="A17" s="533"/>
      <c r="B17" s="51" t="s">
        <v>447</v>
      </c>
      <c r="C17" s="535"/>
      <c r="D17" s="535"/>
      <c r="E17" s="535"/>
      <c r="F17" s="536"/>
      <c r="G17" s="536"/>
      <c r="H17" s="536"/>
      <c r="I17" s="536"/>
      <c r="J17" s="537"/>
    </row>
    <row r="18" spans="1:10">
      <c r="A18" s="533"/>
      <c r="B18" s="1059" t="s">
        <v>541</v>
      </c>
      <c r="C18" s="1060"/>
      <c r="D18" s="1060"/>
      <c r="E18" s="1060"/>
      <c r="F18" s="1060"/>
      <c r="G18" s="1060"/>
      <c r="H18" s="1060"/>
      <c r="I18" s="1060"/>
      <c r="J18" s="1060"/>
    </row>
    <row r="19" spans="1:10">
      <c r="A19" s="533"/>
      <c r="B19" s="1059" t="s">
        <v>542</v>
      </c>
      <c r="C19" s="1060"/>
      <c r="D19" s="1060"/>
      <c r="E19" s="1060"/>
      <c r="F19" s="1060"/>
      <c r="G19" s="1060"/>
      <c r="H19" s="1060"/>
      <c r="I19" s="1060"/>
      <c r="J19" s="1060"/>
    </row>
    <row r="20" spans="1:10">
      <c r="A20" s="533"/>
      <c r="B20" s="1059" t="s">
        <v>543</v>
      </c>
      <c r="C20" s="1060"/>
      <c r="D20" s="1060"/>
      <c r="E20" s="1060"/>
      <c r="F20" s="1060"/>
      <c r="G20" s="1060"/>
      <c r="H20" s="1060"/>
      <c r="I20" s="1060"/>
      <c r="J20" s="1060"/>
    </row>
    <row r="21" spans="1:10">
      <c r="A21" s="533"/>
      <c r="B21" s="1059" t="s">
        <v>544</v>
      </c>
      <c r="C21" s="1060"/>
      <c r="D21" s="1060"/>
      <c r="E21" s="1060"/>
      <c r="F21" s="1060"/>
      <c r="G21" s="1060"/>
      <c r="H21" s="1060"/>
      <c r="I21" s="1060"/>
      <c r="J21" s="1060"/>
    </row>
    <row r="22" spans="1:10">
      <c r="A22" s="533"/>
      <c r="B22" s="1059" t="s">
        <v>546</v>
      </c>
      <c r="C22" s="1060"/>
      <c r="D22" s="1060"/>
      <c r="E22" s="1060"/>
      <c r="F22" s="1060"/>
      <c r="G22" s="1060"/>
      <c r="H22" s="1060"/>
      <c r="I22" s="1060"/>
      <c r="J22" s="1060"/>
    </row>
    <row r="23" spans="1:10">
      <c r="A23" s="533"/>
      <c r="B23" s="1059" t="s">
        <v>545</v>
      </c>
      <c r="C23" s="1060"/>
      <c r="D23" s="1060"/>
      <c r="E23" s="1060"/>
      <c r="F23" s="1060"/>
      <c r="G23" s="1060"/>
      <c r="H23" s="1060"/>
      <c r="I23" s="1060"/>
      <c r="J23" s="1060"/>
    </row>
    <row r="24" spans="1:10" ht="51" customHeight="1">
      <c r="A24" s="533"/>
      <c r="B24" s="1046" t="s">
        <v>547</v>
      </c>
      <c r="C24" s="1047"/>
      <c r="D24" s="1047"/>
      <c r="E24" s="1047"/>
      <c r="F24" s="1047"/>
      <c r="G24" s="1047"/>
      <c r="H24" s="1047"/>
      <c r="I24" s="1047"/>
      <c r="J24" s="1047"/>
    </row>
    <row r="25" spans="1:10">
      <c r="A25" s="533"/>
      <c r="B25" s="538" t="s">
        <v>393</v>
      </c>
      <c r="C25" s="1048"/>
      <c r="D25" s="1049"/>
      <c r="E25" s="1049"/>
      <c r="F25" s="1049"/>
      <c r="G25" s="1049"/>
      <c r="H25" s="1049"/>
      <c r="I25" s="1050"/>
      <c r="J25" s="537"/>
    </row>
    <row r="26" spans="1:10">
      <c r="A26" s="533"/>
      <c r="B26" s="533"/>
      <c r="C26" s="533"/>
      <c r="D26" s="533"/>
      <c r="E26" s="533"/>
      <c r="F26" s="533"/>
      <c r="G26" s="533"/>
      <c r="H26" s="533"/>
      <c r="I26" s="533"/>
      <c r="J26" s="533"/>
    </row>
  </sheetData>
  <sheetProtection sheet="1" objects="1" scenarios="1" formatRows="0"/>
  <mergeCells count="23">
    <mergeCell ref="B24:J24"/>
    <mergeCell ref="C25:I25"/>
    <mergeCell ref="C12:D12"/>
    <mergeCell ref="C14:D14"/>
    <mergeCell ref="C15:D15"/>
    <mergeCell ref="E15:I15"/>
    <mergeCell ref="E14:I14"/>
    <mergeCell ref="E12:I12"/>
    <mergeCell ref="C13:D13"/>
    <mergeCell ref="E13:I13"/>
    <mergeCell ref="B18:J18"/>
    <mergeCell ref="B19:J19"/>
    <mergeCell ref="B23:J23"/>
    <mergeCell ref="B22:J22"/>
    <mergeCell ref="B21:J21"/>
    <mergeCell ref="B20:J20"/>
    <mergeCell ref="C11:D11"/>
    <mergeCell ref="A2:J2"/>
    <mergeCell ref="C5:D5"/>
    <mergeCell ref="C6:D8"/>
    <mergeCell ref="E11:I11"/>
    <mergeCell ref="E6:I8"/>
    <mergeCell ref="E5:I5"/>
  </mergeCells>
  <phoneticPr fontId="3"/>
  <pageMargins left="0.43307086614173229" right="0" top="0.15748031496062992" bottom="0.15748031496062992" header="0.31496062992125984" footer="0.31496062992125984"/>
  <pageSetup paperSize="9" scale="94"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317761" r:id="rId4" name="Check Box 1">
              <controlPr defaultSize="0" autoFill="0" autoLine="0" autoPict="0">
                <anchor moveWithCells="1">
                  <from>
                    <xdr:col>1</xdr:col>
                    <xdr:colOff>47625</xdr:colOff>
                    <xdr:row>17</xdr:row>
                    <xdr:rowOff>38100</xdr:rowOff>
                  </from>
                  <to>
                    <xdr:col>1</xdr:col>
                    <xdr:colOff>304800</xdr:colOff>
                    <xdr:row>18</xdr:row>
                    <xdr:rowOff>19050</xdr:rowOff>
                  </to>
                </anchor>
              </controlPr>
            </control>
          </mc:Choice>
        </mc:AlternateContent>
        <mc:AlternateContent xmlns:mc="http://schemas.openxmlformats.org/markup-compatibility/2006">
          <mc:Choice Requires="x14">
            <control shapeId="3317762" r:id="rId5" name="Check Box 2">
              <controlPr defaultSize="0" autoFill="0" autoLine="0" autoPict="0">
                <anchor moveWithCells="1">
                  <from>
                    <xdr:col>1</xdr:col>
                    <xdr:colOff>47625</xdr:colOff>
                    <xdr:row>18</xdr:row>
                    <xdr:rowOff>28575</xdr:rowOff>
                  </from>
                  <to>
                    <xdr:col>1</xdr:col>
                    <xdr:colOff>304800</xdr:colOff>
                    <xdr:row>19</xdr:row>
                    <xdr:rowOff>19050</xdr:rowOff>
                  </to>
                </anchor>
              </controlPr>
            </control>
          </mc:Choice>
        </mc:AlternateContent>
        <mc:AlternateContent xmlns:mc="http://schemas.openxmlformats.org/markup-compatibility/2006">
          <mc:Choice Requires="x14">
            <control shapeId="3317763" r:id="rId6" name="Check Box 3">
              <controlPr defaultSize="0" autoFill="0" autoLine="0" autoPict="0">
                <anchor moveWithCells="1">
                  <from>
                    <xdr:col>1</xdr:col>
                    <xdr:colOff>47625</xdr:colOff>
                    <xdr:row>19</xdr:row>
                    <xdr:rowOff>28575</xdr:rowOff>
                  </from>
                  <to>
                    <xdr:col>1</xdr:col>
                    <xdr:colOff>304800</xdr:colOff>
                    <xdr:row>20</xdr:row>
                    <xdr:rowOff>19050</xdr:rowOff>
                  </to>
                </anchor>
              </controlPr>
            </control>
          </mc:Choice>
        </mc:AlternateContent>
        <mc:AlternateContent xmlns:mc="http://schemas.openxmlformats.org/markup-compatibility/2006">
          <mc:Choice Requires="x14">
            <control shapeId="3317764" r:id="rId7" name="Check Box 4">
              <controlPr defaultSize="0" autoFill="0" autoLine="0" autoPict="0">
                <anchor moveWithCells="1">
                  <from>
                    <xdr:col>1</xdr:col>
                    <xdr:colOff>47625</xdr:colOff>
                    <xdr:row>20</xdr:row>
                    <xdr:rowOff>28575</xdr:rowOff>
                  </from>
                  <to>
                    <xdr:col>1</xdr:col>
                    <xdr:colOff>304800</xdr:colOff>
                    <xdr:row>21</xdr:row>
                    <xdr:rowOff>9525</xdr:rowOff>
                  </to>
                </anchor>
              </controlPr>
            </control>
          </mc:Choice>
        </mc:AlternateContent>
        <mc:AlternateContent xmlns:mc="http://schemas.openxmlformats.org/markup-compatibility/2006">
          <mc:Choice Requires="x14">
            <control shapeId="3317765" r:id="rId8" name="Check Box 5">
              <controlPr defaultSize="0" autoFill="0" autoLine="0" autoPict="0">
                <anchor moveWithCells="1">
                  <from>
                    <xdr:col>1</xdr:col>
                    <xdr:colOff>47625</xdr:colOff>
                    <xdr:row>21</xdr:row>
                    <xdr:rowOff>19050</xdr:rowOff>
                  </from>
                  <to>
                    <xdr:col>1</xdr:col>
                    <xdr:colOff>304800</xdr:colOff>
                    <xdr:row>22</xdr:row>
                    <xdr:rowOff>9525</xdr:rowOff>
                  </to>
                </anchor>
              </controlPr>
            </control>
          </mc:Choice>
        </mc:AlternateContent>
        <mc:AlternateContent xmlns:mc="http://schemas.openxmlformats.org/markup-compatibility/2006">
          <mc:Choice Requires="x14">
            <control shapeId="3317766" r:id="rId9" name="Check Box 6">
              <controlPr defaultSize="0" autoFill="0" autoLine="0" autoPict="0">
                <anchor moveWithCells="1">
                  <from>
                    <xdr:col>1</xdr:col>
                    <xdr:colOff>47625</xdr:colOff>
                    <xdr:row>22</xdr:row>
                    <xdr:rowOff>19050</xdr:rowOff>
                  </from>
                  <to>
                    <xdr:col>1</xdr:col>
                    <xdr:colOff>304800</xdr:colOff>
                    <xdr:row>23</xdr:row>
                    <xdr:rowOff>9525</xdr:rowOff>
                  </to>
                </anchor>
              </controlPr>
            </control>
          </mc:Choice>
        </mc:AlternateContent>
        <mc:AlternateContent xmlns:mc="http://schemas.openxmlformats.org/markup-compatibility/2006">
          <mc:Choice Requires="x14">
            <control shapeId="3317767" r:id="rId10" name="Check Box 7">
              <controlPr defaultSize="0" autoFill="0" autoLine="0" autoPict="0">
                <anchor moveWithCells="1">
                  <from>
                    <xdr:col>1</xdr:col>
                    <xdr:colOff>47625</xdr:colOff>
                    <xdr:row>23</xdr:row>
                    <xdr:rowOff>9525</xdr:rowOff>
                  </from>
                  <to>
                    <xdr:col>1</xdr:col>
                    <xdr:colOff>304800</xdr:colOff>
                    <xdr:row>23</xdr:row>
                    <xdr:rowOff>238125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W18"/>
  <sheetViews>
    <sheetView topLeftCell="C1" zoomScaleNormal="100" workbookViewId="0">
      <selection sqref="A1:G38"/>
    </sheetView>
  </sheetViews>
  <sheetFormatPr defaultRowHeight="13.5"/>
  <cols>
    <col min="1" max="6" width="8.7265625" style="25"/>
    <col min="7" max="7" width="18.36328125" style="25" customWidth="1"/>
    <col min="8" max="8" width="23.1796875" style="25" bestFit="1" customWidth="1"/>
    <col min="9" max="9" width="9.81640625" style="25" bestFit="1" customWidth="1"/>
    <col min="10" max="16384" width="8.7265625" style="25"/>
  </cols>
  <sheetData>
    <row r="2" spans="2:23">
      <c r="B2" s="67" t="s">
        <v>553</v>
      </c>
      <c r="C2" s="25" t="s">
        <v>716</v>
      </c>
      <c r="E2" s="25" t="s">
        <v>734</v>
      </c>
      <c r="G2" s="25" t="s">
        <v>552</v>
      </c>
      <c r="V2" s="25" t="s">
        <v>715</v>
      </c>
    </row>
    <row r="3" spans="2:23">
      <c r="B3" s="25" t="s">
        <v>554</v>
      </c>
      <c r="C3" s="75" t="s">
        <v>670</v>
      </c>
      <c r="D3" s="75" t="s">
        <v>717</v>
      </c>
      <c r="E3" s="75" t="s">
        <v>735</v>
      </c>
      <c r="F3" s="75" t="s">
        <v>747</v>
      </c>
      <c r="G3" s="75" t="s">
        <v>600</v>
      </c>
      <c r="H3" s="75" t="s">
        <v>601</v>
      </c>
      <c r="I3" s="75" t="s">
        <v>506</v>
      </c>
      <c r="J3" s="75" t="s">
        <v>203</v>
      </c>
      <c r="K3" s="75" t="s">
        <v>563</v>
      </c>
      <c r="L3" s="75" t="s">
        <v>564</v>
      </c>
      <c r="M3" s="75" t="s">
        <v>510</v>
      </c>
      <c r="N3" s="75" t="s">
        <v>406</v>
      </c>
      <c r="O3" s="75" t="s">
        <v>746</v>
      </c>
      <c r="P3" s="75" t="s">
        <v>565</v>
      </c>
      <c r="Q3" s="75" t="s">
        <v>566</v>
      </c>
      <c r="R3" s="75" t="s">
        <v>434</v>
      </c>
      <c r="S3" s="75" t="s">
        <v>435</v>
      </c>
      <c r="T3" s="75" t="s">
        <v>403</v>
      </c>
      <c r="U3" s="75" t="s">
        <v>602</v>
      </c>
      <c r="V3" s="75" t="s">
        <v>609</v>
      </c>
      <c r="W3" s="75" t="s">
        <v>727</v>
      </c>
    </row>
    <row r="4" spans="2:23">
      <c r="B4" s="25">
        <v>1</v>
      </c>
      <c r="C4" s="25" t="s">
        <v>752</v>
      </c>
      <c r="D4" s="25" t="s">
        <v>717</v>
      </c>
      <c r="E4" s="25" t="s">
        <v>737</v>
      </c>
      <c r="F4" s="25" t="s">
        <v>504</v>
      </c>
      <c r="G4" s="25" t="s">
        <v>555</v>
      </c>
      <c r="H4" s="25" t="s">
        <v>556</v>
      </c>
      <c r="I4" s="25" t="s">
        <v>561</v>
      </c>
      <c r="J4" s="25" t="s">
        <v>561</v>
      </c>
      <c r="K4" s="25" t="s">
        <v>561</v>
      </c>
      <c r="L4" s="25" t="s">
        <v>561</v>
      </c>
      <c r="M4" s="25" t="s">
        <v>577</v>
      </c>
      <c r="N4" s="25" t="s">
        <v>579</v>
      </c>
      <c r="O4" s="25" t="s">
        <v>583</v>
      </c>
      <c r="P4" s="25" t="s">
        <v>592</v>
      </c>
      <c r="Q4" s="25" t="s">
        <v>593</v>
      </c>
      <c r="R4" s="25" t="s">
        <v>434</v>
      </c>
      <c r="S4" s="25" t="s">
        <v>435</v>
      </c>
      <c r="T4" s="25" t="s">
        <v>403</v>
      </c>
      <c r="U4" s="25" t="s">
        <v>603</v>
      </c>
      <c r="V4" s="25" t="s">
        <v>504</v>
      </c>
      <c r="W4" s="26" t="s">
        <v>724</v>
      </c>
    </row>
    <row r="5" spans="2:23">
      <c r="B5" s="25">
        <v>2</v>
      </c>
      <c r="C5" s="25" t="s">
        <v>753</v>
      </c>
      <c r="E5" s="25" t="s">
        <v>736</v>
      </c>
      <c r="F5" s="25" t="s">
        <v>506</v>
      </c>
      <c r="G5" s="25" t="s">
        <v>506</v>
      </c>
      <c r="H5" s="25" t="s">
        <v>557</v>
      </c>
      <c r="I5" s="25" t="s">
        <v>562</v>
      </c>
      <c r="J5" s="25" t="s">
        <v>567</v>
      </c>
      <c r="K5" s="25" t="s">
        <v>571</v>
      </c>
      <c r="L5" s="25" t="s">
        <v>573</v>
      </c>
      <c r="M5" s="25" t="s">
        <v>578</v>
      </c>
      <c r="N5" s="25" t="s">
        <v>580</v>
      </c>
      <c r="O5" s="25" t="s">
        <v>584</v>
      </c>
      <c r="P5" s="25" t="s">
        <v>189</v>
      </c>
      <c r="Q5" s="25" t="s">
        <v>594</v>
      </c>
      <c r="R5" s="25" t="s">
        <v>599</v>
      </c>
      <c r="S5" s="25" t="s">
        <v>189</v>
      </c>
      <c r="V5" s="25" t="s">
        <v>506</v>
      </c>
      <c r="W5" s="27" t="s">
        <v>725</v>
      </c>
    </row>
    <row r="6" spans="2:23">
      <c r="B6" s="25">
        <v>3</v>
      </c>
      <c r="E6" s="25" t="s">
        <v>738</v>
      </c>
      <c r="F6" s="25" t="s">
        <v>203</v>
      </c>
      <c r="G6" s="25" t="s">
        <v>203</v>
      </c>
      <c r="H6" s="25" t="s">
        <v>558</v>
      </c>
      <c r="I6" s="25" t="s">
        <v>559</v>
      </c>
      <c r="J6" s="25" t="s">
        <v>568</v>
      </c>
      <c r="K6" s="25" t="s">
        <v>572</v>
      </c>
      <c r="L6" s="25" t="s">
        <v>569</v>
      </c>
      <c r="M6" s="25" t="s">
        <v>572</v>
      </c>
      <c r="N6" s="25" t="s">
        <v>581</v>
      </c>
      <c r="O6" s="25" t="s">
        <v>585</v>
      </c>
      <c r="Q6" s="25" t="s">
        <v>595</v>
      </c>
      <c r="V6" s="25" t="s">
        <v>203</v>
      </c>
      <c r="W6" s="25" t="s">
        <v>726</v>
      </c>
    </row>
    <row r="7" spans="2:23">
      <c r="B7" s="25">
        <v>4</v>
      </c>
      <c r="F7" s="25" t="s">
        <v>563</v>
      </c>
      <c r="G7" s="25" t="s">
        <v>563</v>
      </c>
      <c r="H7" s="25" t="s">
        <v>559</v>
      </c>
      <c r="I7" s="25" t="s">
        <v>560</v>
      </c>
      <c r="J7" s="25" t="s">
        <v>569</v>
      </c>
      <c r="K7" s="25" t="s">
        <v>559</v>
      </c>
      <c r="L7" s="25" t="s">
        <v>574</v>
      </c>
      <c r="M7" s="25" t="s">
        <v>383</v>
      </c>
      <c r="N7" s="25" t="s">
        <v>559</v>
      </c>
      <c r="O7" s="25" t="s">
        <v>586</v>
      </c>
      <c r="Q7" s="25" t="s">
        <v>596</v>
      </c>
      <c r="V7" s="25" t="s">
        <v>563</v>
      </c>
      <c r="W7" s="25" t="s">
        <v>721</v>
      </c>
    </row>
    <row r="8" spans="2:23">
      <c r="B8" s="25">
        <v>5</v>
      </c>
      <c r="F8" s="25" t="s">
        <v>564</v>
      </c>
      <c r="G8" s="25" t="s">
        <v>564</v>
      </c>
      <c r="H8" s="25" t="s">
        <v>560</v>
      </c>
      <c r="I8" s="25" t="s">
        <v>403</v>
      </c>
      <c r="J8" s="25" t="s">
        <v>570</v>
      </c>
      <c r="K8" s="25" t="s">
        <v>560</v>
      </c>
      <c r="L8" s="25" t="s">
        <v>575</v>
      </c>
      <c r="M8" s="25" t="s">
        <v>403</v>
      </c>
      <c r="N8" s="25" t="s">
        <v>383</v>
      </c>
      <c r="O8" s="25" t="s">
        <v>587</v>
      </c>
      <c r="Q8" s="25" t="s">
        <v>597</v>
      </c>
      <c r="V8" s="25" t="s">
        <v>564</v>
      </c>
      <c r="W8" s="25" t="s">
        <v>722</v>
      </c>
    </row>
    <row r="9" spans="2:23">
      <c r="B9" s="25">
        <v>6</v>
      </c>
      <c r="F9" s="25" t="s">
        <v>406</v>
      </c>
      <c r="G9" s="25" t="s">
        <v>510</v>
      </c>
      <c r="H9" s="25" t="s">
        <v>403</v>
      </c>
      <c r="J9" s="25" t="s">
        <v>559</v>
      </c>
      <c r="K9" s="25" t="s">
        <v>403</v>
      </c>
      <c r="L9" s="25" t="s">
        <v>576</v>
      </c>
      <c r="N9" s="25" t="s">
        <v>582</v>
      </c>
      <c r="O9" s="25" t="s">
        <v>588</v>
      </c>
      <c r="Q9" s="25" t="s">
        <v>598</v>
      </c>
      <c r="W9" s="25" t="s">
        <v>723</v>
      </c>
    </row>
    <row r="10" spans="2:23">
      <c r="B10" s="25">
        <v>7</v>
      </c>
      <c r="F10" s="25" t="s">
        <v>746</v>
      </c>
      <c r="G10" s="25" t="s">
        <v>406</v>
      </c>
      <c r="J10" s="25" t="s">
        <v>560</v>
      </c>
      <c r="L10" s="25" t="s">
        <v>560</v>
      </c>
      <c r="O10" s="25" t="s">
        <v>589</v>
      </c>
      <c r="Q10" s="25" t="s">
        <v>189</v>
      </c>
    </row>
    <row r="11" spans="2:23">
      <c r="B11" s="25">
        <v>8</v>
      </c>
      <c r="G11" s="25" t="s">
        <v>746</v>
      </c>
      <c r="J11" s="25" t="s">
        <v>403</v>
      </c>
      <c r="L11" s="25" t="s">
        <v>403</v>
      </c>
      <c r="O11" s="25" t="s">
        <v>590</v>
      </c>
    </row>
    <row r="12" spans="2:23">
      <c r="B12" s="25">
        <v>9</v>
      </c>
      <c r="G12" s="25" t="s">
        <v>565</v>
      </c>
      <c r="O12" s="25" t="s">
        <v>591</v>
      </c>
    </row>
    <row r="13" spans="2:23">
      <c r="B13" s="25">
        <v>10</v>
      </c>
      <c r="G13" s="25" t="s">
        <v>566</v>
      </c>
      <c r="O13" s="25" t="s">
        <v>581</v>
      </c>
    </row>
    <row r="14" spans="2:23">
      <c r="B14" s="25">
        <v>11</v>
      </c>
      <c r="G14" s="25" t="s">
        <v>434</v>
      </c>
      <c r="O14" s="25" t="s">
        <v>559</v>
      </c>
    </row>
    <row r="15" spans="2:23">
      <c r="B15" s="25">
        <v>12</v>
      </c>
      <c r="G15" s="25" t="s">
        <v>435</v>
      </c>
      <c r="O15" s="25" t="s">
        <v>189</v>
      </c>
    </row>
    <row r="16" spans="2:23">
      <c r="B16" s="25">
        <v>13</v>
      </c>
      <c r="G16" s="25" t="s">
        <v>403</v>
      </c>
    </row>
    <row r="17" spans="2:2">
      <c r="B17" s="25">
        <v>14</v>
      </c>
    </row>
    <row r="18" spans="2:2">
      <c r="B18" s="25">
        <v>15</v>
      </c>
    </row>
  </sheetData>
  <phoneticPr fontId="3"/>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3333FF"/>
  </sheetPr>
  <dimension ref="A1:E31"/>
  <sheetViews>
    <sheetView view="pageBreakPreview" zoomScale="85" zoomScaleNormal="85" zoomScaleSheetLayoutView="85" workbookViewId="0"/>
  </sheetViews>
  <sheetFormatPr defaultRowHeight="18.75"/>
  <cols>
    <col min="1" max="1" width="2.6328125" style="449" customWidth="1"/>
    <col min="2" max="2" width="8.6328125" style="449" customWidth="1"/>
    <col min="3" max="3" width="10.453125" style="449" customWidth="1"/>
    <col min="4" max="5" width="26.36328125" style="449" customWidth="1"/>
    <col min="6" max="16384" width="8.7265625" style="449"/>
  </cols>
  <sheetData>
    <row r="1" spans="1:5">
      <c r="A1" s="36" t="s">
        <v>651</v>
      </c>
      <c r="B1" s="51"/>
      <c r="C1" s="51"/>
      <c r="D1" s="51"/>
      <c r="E1" s="232"/>
    </row>
    <row r="2" spans="1:5" ht="22.5" customHeight="1">
      <c r="A2" s="1027" t="s">
        <v>327</v>
      </c>
      <c r="B2" s="1027"/>
      <c r="C2" s="1027"/>
      <c r="D2" s="1027"/>
      <c r="E2" s="1027"/>
    </row>
    <row r="3" spans="1:5" ht="13.5" customHeight="1">
      <c r="A3" s="532"/>
      <c r="B3" s="532"/>
      <c r="C3" s="532"/>
      <c r="D3" s="532"/>
      <c r="E3" s="532"/>
    </row>
    <row r="4" spans="1:5">
      <c r="A4" s="533"/>
      <c r="B4" s="49" t="s">
        <v>328</v>
      </c>
      <c r="C4" s="51"/>
      <c r="D4" s="51"/>
      <c r="E4" s="51"/>
    </row>
    <row r="5" spans="1:5">
      <c r="A5" s="533"/>
      <c r="B5" s="1065" t="s">
        <v>185</v>
      </c>
      <c r="C5" s="1066"/>
      <c r="D5" s="539" t="s">
        <v>748</v>
      </c>
      <c r="E5" s="539" t="s">
        <v>749</v>
      </c>
    </row>
    <row r="6" spans="1:5" ht="18.75" customHeight="1">
      <c r="A6" s="533"/>
      <c r="B6" s="1067" t="s">
        <v>178</v>
      </c>
      <c r="C6" s="72" t="s">
        <v>604</v>
      </c>
      <c r="D6" s="541"/>
      <c r="E6" s="541"/>
    </row>
    <row r="7" spans="1:5" ht="18.75" customHeight="1">
      <c r="A7" s="533"/>
      <c r="B7" s="1068"/>
      <c r="C7" s="73" t="s">
        <v>243</v>
      </c>
      <c r="D7" s="542"/>
      <c r="E7" s="543"/>
    </row>
    <row r="8" spans="1:5" ht="18.75" customHeight="1">
      <c r="A8" s="533"/>
      <c r="B8" s="1068"/>
      <c r="C8" s="73" t="s">
        <v>605</v>
      </c>
      <c r="D8" s="544"/>
      <c r="E8" s="544"/>
    </row>
    <row r="9" spans="1:5" ht="45" customHeight="1">
      <c r="A9" s="533"/>
      <c r="B9" s="1068"/>
      <c r="C9" s="73" t="s">
        <v>606</v>
      </c>
      <c r="D9" s="545"/>
      <c r="E9" s="545"/>
    </row>
    <row r="10" spans="1:5" ht="45" customHeight="1">
      <c r="A10" s="533"/>
      <c r="B10" s="1069"/>
      <c r="C10" s="50" t="s">
        <v>607</v>
      </c>
      <c r="D10" s="546"/>
      <c r="E10" s="546"/>
    </row>
    <row r="11" spans="1:5" ht="18.75" customHeight="1">
      <c r="A11" s="533"/>
      <c r="B11" s="1070" t="s">
        <v>608</v>
      </c>
      <c r="C11" s="1071"/>
      <c r="D11" s="547"/>
      <c r="E11" s="547"/>
    </row>
    <row r="12" spans="1:5" ht="24" customHeight="1">
      <c r="A12" s="533"/>
      <c r="B12" s="1072" t="s">
        <v>207</v>
      </c>
      <c r="C12" s="1073"/>
      <c r="D12" s="548"/>
      <c r="E12" s="548"/>
    </row>
    <row r="13" spans="1:5" ht="18.75" customHeight="1">
      <c r="A13" s="533"/>
      <c r="B13" s="1070" t="s">
        <v>608</v>
      </c>
      <c r="C13" s="1071"/>
      <c r="D13" s="547"/>
      <c r="E13" s="547"/>
    </row>
    <row r="14" spans="1:5" ht="24" customHeight="1">
      <c r="A14" s="533"/>
      <c r="B14" s="1072" t="s">
        <v>180</v>
      </c>
      <c r="C14" s="1073"/>
      <c r="D14" s="548"/>
      <c r="E14" s="548"/>
    </row>
    <row r="15" spans="1:5" ht="18.75" customHeight="1">
      <c r="A15" s="533"/>
      <c r="B15" s="1070" t="s">
        <v>608</v>
      </c>
      <c r="C15" s="1071"/>
      <c r="D15" s="547"/>
      <c r="E15" s="547"/>
    </row>
    <row r="16" spans="1:5" ht="30" customHeight="1">
      <c r="A16" s="533"/>
      <c r="B16" s="1072" t="s">
        <v>329</v>
      </c>
      <c r="C16" s="1073"/>
      <c r="D16" s="549"/>
      <c r="E16" s="549"/>
    </row>
    <row r="17" spans="1:5" ht="22.5" customHeight="1">
      <c r="A17" s="533"/>
      <c r="B17" s="1062" t="s">
        <v>181</v>
      </c>
      <c r="C17" s="1063"/>
      <c r="D17" s="609"/>
      <c r="E17" s="550"/>
    </row>
    <row r="18" spans="1:5" ht="22.5" customHeight="1">
      <c r="A18" s="533"/>
      <c r="B18" s="1062" t="s">
        <v>182</v>
      </c>
      <c r="C18" s="1063"/>
      <c r="D18" s="610"/>
      <c r="E18" s="610"/>
    </row>
    <row r="19" spans="1:5" ht="22.5" customHeight="1">
      <c r="A19" s="533"/>
      <c r="B19" s="1062" t="s">
        <v>183</v>
      </c>
      <c r="C19" s="1063"/>
      <c r="D19" s="610"/>
      <c r="E19" s="610"/>
    </row>
    <row r="20" spans="1:5" ht="12" customHeight="1">
      <c r="A20" s="533"/>
      <c r="B20" s="51"/>
      <c r="C20" s="535"/>
      <c r="D20" s="51"/>
      <c r="E20" s="51"/>
    </row>
    <row r="21" spans="1:5">
      <c r="A21" s="533"/>
      <c r="B21" s="51" t="s">
        <v>330</v>
      </c>
      <c r="C21" s="51"/>
      <c r="D21" s="51"/>
      <c r="E21" s="51"/>
    </row>
    <row r="22" spans="1:5" ht="74.25" customHeight="1">
      <c r="A22" s="540"/>
      <c r="B22" s="1064" t="s">
        <v>652</v>
      </c>
      <c r="C22" s="1064"/>
      <c r="D22" s="1064"/>
      <c r="E22" s="1064"/>
    </row>
    <row r="23" spans="1:5" ht="303.75" customHeight="1">
      <c r="A23" s="540"/>
      <c r="B23" s="1061"/>
      <c r="C23" s="1061"/>
      <c r="D23" s="1061"/>
      <c r="E23" s="1061"/>
    </row>
    <row r="24" spans="1:5">
      <c r="A24" s="51"/>
      <c r="B24" s="1061"/>
      <c r="C24" s="1061"/>
      <c r="D24" s="1061"/>
      <c r="E24" s="1061"/>
    </row>
    <row r="25" spans="1:5">
      <c r="B25" s="1061"/>
      <c r="C25" s="1061"/>
      <c r="D25" s="1061"/>
      <c r="E25" s="1061"/>
    </row>
    <row r="26" spans="1:5" ht="18.75" customHeight="1">
      <c r="B26" s="1061"/>
      <c r="C26" s="1061"/>
      <c r="D26" s="1061"/>
      <c r="E26" s="1061"/>
    </row>
    <row r="27" spans="1:5">
      <c r="B27" s="1061"/>
      <c r="C27" s="1061"/>
      <c r="D27" s="1061"/>
      <c r="E27" s="1061"/>
    </row>
    <row r="28" spans="1:5">
      <c r="B28" s="1061"/>
      <c r="C28" s="1061"/>
      <c r="D28" s="1061"/>
      <c r="E28" s="1061"/>
    </row>
    <row r="29" spans="1:5">
      <c r="B29" s="1061"/>
      <c r="C29" s="1061"/>
      <c r="D29" s="1061"/>
      <c r="E29" s="1061"/>
    </row>
    <row r="30" spans="1:5">
      <c r="B30" s="51"/>
      <c r="C30" s="51"/>
      <c r="D30" s="51"/>
      <c r="E30" s="51"/>
    </row>
    <row r="31" spans="1:5">
      <c r="B31" s="51"/>
      <c r="C31" s="51"/>
      <c r="D31" s="51"/>
      <c r="E31" s="51"/>
    </row>
  </sheetData>
  <sheetProtection sheet="1" objects="1" scenarios="1" formatRows="0"/>
  <mergeCells count="14">
    <mergeCell ref="A2:E2"/>
    <mergeCell ref="B23:E29"/>
    <mergeCell ref="B18:C18"/>
    <mergeCell ref="B19:C19"/>
    <mergeCell ref="B22:E22"/>
    <mergeCell ref="B5:C5"/>
    <mergeCell ref="B6:B10"/>
    <mergeCell ref="B11:C11"/>
    <mergeCell ref="B12:C12"/>
    <mergeCell ref="B13:C13"/>
    <mergeCell ref="B14:C14"/>
    <mergeCell ref="B15:C15"/>
    <mergeCell ref="B16:C16"/>
    <mergeCell ref="B17:C17"/>
  </mergeCells>
  <phoneticPr fontId="3"/>
  <dataValidations count="5">
    <dataValidation type="list" allowBlank="1" showInputMessage="1" showErrorMessage="1" sqref="D7:E7">
      <formula1>都道府県コード</formula1>
    </dataValidation>
    <dataValidation imeMode="off" allowBlank="1" showInputMessage="1" showErrorMessage="1" prompt="郵便番号を半角で_x000a_「XXX-XXXX」の形で記入してください。" sqref="D6:E6"/>
    <dataValidation imeMode="fullKatakana" allowBlank="1" showInputMessage="1" showErrorMessage="1" sqref="D11:E11 D13:E13 D15:E15"/>
    <dataValidation type="custom" imeMode="off" allowBlank="1" showInputMessage="1" showErrorMessage="1" sqref="D17:E17">
      <formula1>AND(LEN(D17)=LENB(SUBSTITUTE(SUBSTITUTE(D17,",",)," ",)),COUNTIF(D17,"*@*"))</formula1>
    </dataValidation>
    <dataValidation type="custom" imeMode="off" allowBlank="1" showInputMessage="1" showErrorMessage="1" sqref="D18:E19">
      <formula1>AND(LEFT(D18,1)="0",ISNUMBER(SUBSTITUTE(D18,"-",)/(D18&amp;""=ASC(D18))),LEN(SUBSTITUTE(D18,"-",))&lt;12)</formula1>
    </dataValidation>
  </dataValidations>
  <pageMargins left="0.74803149606299213" right="0.51181102362204722" top="0.59055118110236227" bottom="0.55118110236220474" header="0.51181102362204722" footer="0.51181102362204722"/>
  <pageSetup paperSize="9" scale="84" orientation="portrait" blackAndWhite="1"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rgb="FF3333FF"/>
  </sheetPr>
  <dimension ref="A1:AQ33"/>
  <sheetViews>
    <sheetView view="pageBreakPreview" zoomScaleNormal="70" zoomScaleSheetLayoutView="100" workbookViewId="0"/>
  </sheetViews>
  <sheetFormatPr defaultRowHeight="18.75"/>
  <cols>
    <col min="1" max="1" width="2.26953125" style="449" customWidth="1"/>
    <col min="2" max="2" width="12.1796875" style="449" customWidth="1"/>
    <col min="3" max="3" width="8.7265625" style="449" customWidth="1"/>
    <col min="4" max="4" width="12.7265625" style="449" customWidth="1"/>
    <col min="5" max="43" width="1.6328125" style="449" customWidth="1"/>
    <col min="44" max="16384" width="8.7265625" style="449"/>
  </cols>
  <sheetData>
    <row r="1" spans="1:43" s="552" customFormat="1" ht="18.75" customHeight="1">
      <c r="A1" s="551" t="s">
        <v>653</v>
      </c>
      <c r="C1" s="448"/>
      <c r="D1" s="448"/>
      <c r="E1" s="448"/>
      <c r="F1" s="448"/>
      <c r="G1" s="448"/>
      <c r="H1" s="448"/>
      <c r="I1" s="448"/>
      <c r="J1" s="448"/>
      <c r="K1" s="448"/>
      <c r="L1" s="448"/>
      <c r="M1" s="448"/>
      <c r="N1" s="448"/>
      <c r="O1" s="448"/>
      <c r="P1" s="448"/>
      <c r="Q1" s="448"/>
      <c r="R1" s="448"/>
      <c r="S1" s="448"/>
      <c r="T1" s="448"/>
      <c r="U1" s="448"/>
      <c r="V1" s="448"/>
      <c r="W1" s="448"/>
      <c r="X1" s="448"/>
      <c r="Y1" s="448"/>
      <c r="Z1" s="448"/>
      <c r="AA1" s="448"/>
      <c r="AB1" s="448"/>
      <c r="AC1" s="448"/>
      <c r="AD1" s="448"/>
      <c r="AE1" s="448"/>
      <c r="AF1" s="448"/>
      <c r="AG1" s="448"/>
      <c r="AH1" s="448"/>
      <c r="AI1" s="448"/>
      <c r="AJ1" s="448"/>
      <c r="AK1" s="448"/>
      <c r="AL1" s="448"/>
      <c r="AM1" s="448"/>
      <c r="AN1" s="448"/>
      <c r="AO1" s="448"/>
      <c r="AP1" s="448"/>
      <c r="AQ1" s="232"/>
    </row>
    <row r="2" spans="1:43" s="552" customFormat="1" ht="21" customHeight="1">
      <c r="B2" s="1086" t="s">
        <v>332</v>
      </c>
      <c r="C2" s="1086"/>
      <c r="D2" s="1086"/>
      <c r="E2" s="1086"/>
      <c r="F2" s="1086"/>
      <c r="G2" s="1086"/>
      <c r="H2" s="1086"/>
      <c r="I2" s="1086"/>
      <c r="J2" s="1086"/>
      <c r="K2" s="1086"/>
      <c r="L2" s="1086"/>
      <c r="M2" s="1086"/>
      <c r="N2" s="1086"/>
      <c r="O2" s="1086"/>
      <c r="P2" s="1086"/>
      <c r="Q2" s="1086"/>
      <c r="R2" s="1086"/>
      <c r="S2" s="1086"/>
      <c r="T2" s="1086"/>
      <c r="U2" s="1086"/>
      <c r="V2" s="1086"/>
      <c r="W2" s="1086"/>
      <c r="X2" s="1086"/>
      <c r="Y2" s="1086"/>
      <c r="Z2" s="1086"/>
      <c r="AA2" s="1086"/>
      <c r="AB2" s="1086"/>
      <c r="AC2" s="1086"/>
      <c r="AD2" s="1086"/>
      <c r="AE2" s="1086"/>
      <c r="AF2" s="1086"/>
      <c r="AG2" s="1086"/>
      <c r="AH2" s="1086"/>
      <c r="AI2" s="1086"/>
      <c r="AJ2" s="1086"/>
      <c r="AK2" s="1086"/>
      <c r="AL2" s="1086"/>
      <c r="AM2" s="1086"/>
      <c r="AN2" s="1086"/>
      <c r="AO2" s="1086"/>
      <c r="AP2" s="1086"/>
      <c r="AQ2" s="1086"/>
    </row>
    <row r="3" spans="1:43" s="552" customFormat="1" ht="15" customHeight="1">
      <c r="B3" s="553"/>
      <c r="C3" s="553"/>
      <c r="D3" s="553"/>
      <c r="E3" s="553"/>
      <c r="F3" s="553"/>
      <c r="G3" s="553"/>
      <c r="H3" s="553"/>
      <c r="I3" s="553"/>
      <c r="J3" s="553"/>
      <c r="K3" s="553"/>
      <c r="L3" s="553"/>
      <c r="M3" s="553"/>
      <c r="N3" s="553"/>
      <c r="O3" s="553"/>
      <c r="P3" s="553"/>
      <c r="Q3" s="553"/>
      <c r="R3" s="553"/>
      <c r="S3" s="553"/>
      <c r="T3" s="553"/>
      <c r="U3" s="553"/>
      <c r="V3" s="553"/>
      <c r="W3" s="553"/>
      <c r="X3" s="553"/>
      <c r="Y3" s="553"/>
      <c r="Z3" s="553"/>
      <c r="AA3" s="553"/>
      <c r="AB3" s="553"/>
      <c r="AC3" s="553"/>
      <c r="AD3" s="553"/>
      <c r="AE3" s="553"/>
      <c r="AF3" s="553"/>
      <c r="AG3" s="553"/>
      <c r="AH3" s="553"/>
      <c r="AI3" s="553"/>
      <c r="AJ3" s="553"/>
      <c r="AK3" s="553"/>
      <c r="AL3" s="553"/>
      <c r="AM3" s="553"/>
      <c r="AN3" s="553"/>
      <c r="AO3" s="553"/>
      <c r="AP3" s="553"/>
      <c r="AQ3" s="553"/>
    </row>
    <row r="4" spans="1:43" s="552" customFormat="1" ht="24.75" customHeight="1">
      <c r="B4" s="1103" t="s">
        <v>172</v>
      </c>
      <c r="C4" s="1104"/>
      <c r="D4" s="1105"/>
      <c r="E4" s="1096" t="s">
        <v>394</v>
      </c>
      <c r="F4" s="1097"/>
      <c r="G4" s="1097"/>
      <c r="H4" s="1097"/>
      <c r="I4" s="1097"/>
      <c r="J4" s="1097"/>
      <c r="K4" s="1097"/>
      <c r="L4" s="1097"/>
      <c r="M4" s="1097"/>
      <c r="N4" s="1097"/>
      <c r="O4" s="1097"/>
      <c r="P4" s="1097"/>
      <c r="Q4" s="1097"/>
      <c r="R4" s="1097"/>
      <c r="S4" s="1097"/>
      <c r="T4" s="1097"/>
      <c r="U4" s="1097"/>
      <c r="V4" s="1097"/>
      <c r="W4" s="1097"/>
      <c r="X4" s="1097"/>
      <c r="Y4" s="1097"/>
      <c r="Z4" s="1097"/>
      <c r="AA4" s="1097"/>
      <c r="AB4" s="1097"/>
      <c r="AC4" s="1097"/>
      <c r="AD4" s="1097"/>
      <c r="AE4" s="1097"/>
      <c r="AF4" s="1097"/>
      <c r="AG4" s="1097"/>
      <c r="AH4" s="1097"/>
      <c r="AI4" s="1097" t="s">
        <v>395</v>
      </c>
      <c r="AJ4" s="1097"/>
      <c r="AK4" s="1097"/>
      <c r="AL4" s="1097"/>
      <c r="AM4" s="1097"/>
      <c r="AN4" s="1097"/>
      <c r="AO4" s="1097"/>
      <c r="AP4" s="1097"/>
      <c r="AQ4" s="1097"/>
    </row>
    <row r="5" spans="1:43" s="552" customFormat="1" ht="24.75" customHeight="1">
      <c r="B5" s="1077"/>
      <c r="C5" s="1078"/>
      <c r="D5" s="1079"/>
      <c r="E5" s="1077" t="s">
        <v>223</v>
      </c>
      <c r="F5" s="1078"/>
      <c r="G5" s="1079"/>
      <c r="H5" s="1077" t="s">
        <v>212</v>
      </c>
      <c r="I5" s="1078"/>
      <c r="J5" s="1079"/>
      <c r="K5" s="1077" t="s">
        <v>213</v>
      </c>
      <c r="L5" s="1078"/>
      <c r="M5" s="1079"/>
      <c r="N5" s="1077" t="s">
        <v>214</v>
      </c>
      <c r="O5" s="1078"/>
      <c r="P5" s="1079"/>
      <c r="Q5" s="1077" t="s">
        <v>215</v>
      </c>
      <c r="R5" s="1078"/>
      <c r="S5" s="1079"/>
      <c r="T5" s="1077" t="s">
        <v>216</v>
      </c>
      <c r="U5" s="1078"/>
      <c r="V5" s="1079"/>
      <c r="W5" s="1077" t="s">
        <v>217</v>
      </c>
      <c r="X5" s="1078"/>
      <c r="Y5" s="1079"/>
      <c r="Z5" s="1077" t="s">
        <v>218</v>
      </c>
      <c r="AA5" s="1078"/>
      <c r="AB5" s="1079"/>
      <c r="AC5" s="1077" t="s">
        <v>219</v>
      </c>
      <c r="AD5" s="1078"/>
      <c r="AE5" s="1079"/>
      <c r="AF5" s="1077" t="s">
        <v>220</v>
      </c>
      <c r="AG5" s="1078"/>
      <c r="AH5" s="1079"/>
      <c r="AI5" s="1077" t="s">
        <v>221</v>
      </c>
      <c r="AJ5" s="1078"/>
      <c r="AK5" s="1079"/>
      <c r="AL5" s="1077" t="s">
        <v>222</v>
      </c>
      <c r="AM5" s="1078"/>
      <c r="AN5" s="1079"/>
      <c r="AO5" s="1077" t="s">
        <v>223</v>
      </c>
      <c r="AP5" s="1078"/>
      <c r="AQ5" s="1079"/>
    </row>
    <row r="6" spans="1:43" s="552" customFormat="1" ht="19.5" customHeight="1">
      <c r="B6" s="1100" t="s">
        <v>169</v>
      </c>
      <c r="C6" s="1101"/>
      <c r="D6" s="1102"/>
      <c r="E6" s="554"/>
      <c r="F6" s="555"/>
      <c r="G6" s="556"/>
      <c r="H6" s="554"/>
      <c r="I6" s="555"/>
      <c r="J6" s="556"/>
      <c r="K6" s="554"/>
      <c r="L6" s="555"/>
      <c r="M6" s="556"/>
      <c r="N6" s="554"/>
      <c r="O6" s="557"/>
      <c r="P6" s="556"/>
      <c r="Q6" s="554"/>
      <c r="R6" s="555"/>
      <c r="S6" s="556"/>
      <c r="T6" s="554"/>
      <c r="U6" s="555"/>
      <c r="V6" s="556"/>
      <c r="W6" s="554"/>
      <c r="X6" s="555"/>
      <c r="Y6" s="556"/>
      <c r="Z6" s="554"/>
      <c r="AA6" s="555"/>
      <c r="AB6" s="556"/>
      <c r="AC6" s="554"/>
      <c r="AD6" s="555"/>
      <c r="AE6" s="556"/>
      <c r="AF6" s="554"/>
      <c r="AG6" s="555"/>
      <c r="AH6" s="556"/>
      <c r="AI6" s="554"/>
      <c r="AJ6" s="555"/>
      <c r="AK6" s="556"/>
      <c r="AL6" s="554"/>
      <c r="AM6" s="555"/>
      <c r="AN6" s="556"/>
      <c r="AO6" s="1087"/>
      <c r="AP6" s="1088"/>
      <c r="AQ6" s="1089"/>
    </row>
    <row r="7" spans="1:43" s="552" customFormat="1" ht="19.5" customHeight="1">
      <c r="B7" s="1084" t="s">
        <v>550</v>
      </c>
      <c r="C7" s="1085"/>
      <c r="D7" s="83"/>
      <c r="E7" s="558"/>
      <c r="F7" s="559"/>
      <c r="G7" s="560"/>
      <c r="H7" s="558"/>
      <c r="I7" s="559"/>
      <c r="J7" s="560"/>
      <c r="K7" s="558"/>
      <c r="L7" s="559"/>
      <c r="M7" s="560"/>
      <c r="N7" s="558"/>
      <c r="O7" s="561"/>
      <c r="P7" s="560"/>
      <c r="Q7" s="558"/>
      <c r="R7" s="559"/>
      <c r="S7" s="560"/>
      <c r="T7" s="558"/>
      <c r="U7" s="559"/>
      <c r="V7" s="560"/>
      <c r="W7" s="558"/>
      <c r="X7" s="559"/>
      <c r="Y7" s="560"/>
      <c r="Z7" s="558"/>
      <c r="AA7" s="559"/>
      <c r="AB7" s="559"/>
      <c r="AC7" s="558"/>
      <c r="AD7" s="559"/>
      <c r="AE7" s="559"/>
      <c r="AF7" s="558"/>
      <c r="AG7" s="559"/>
      <c r="AH7" s="560"/>
      <c r="AI7" s="558"/>
      <c r="AJ7" s="559"/>
      <c r="AK7" s="560"/>
      <c r="AL7" s="558"/>
      <c r="AM7" s="559"/>
      <c r="AN7" s="560"/>
      <c r="AO7" s="1090"/>
      <c r="AP7" s="1091"/>
      <c r="AQ7" s="1092"/>
    </row>
    <row r="8" spans="1:43" s="552" customFormat="1" ht="18.75" customHeight="1">
      <c r="B8" s="1074" t="s">
        <v>436</v>
      </c>
      <c r="C8" s="1098" t="s">
        <v>314</v>
      </c>
      <c r="D8" s="1099"/>
      <c r="E8" s="562"/>
      <c r="F8" s="563"/>
      <c r="G8" s="564"/>
      <c r="H8" s="562"/>
      <c r="I8" s="563"/>
      <c r="J8" s="564"/>
      <c r="K8" s="562"/>
      <c r="L8" s="563"/>
      <c r="M8" s="564"/>
      <c r="N8" s="562"/>
      <c r="O8" s="563"/>
      <c r="P8" s="564"/>
      <c r="Q8" s="562"/>
      <c r="R8" s="563"/>
      <c r="S8" s="564"/>
      <c r="T8" s="562"/>
      <c r="U8" s="563"/>
      <c r="V8" s="564"/>
      <c r="W8" s="562"/>
      <c r="X8" s="563"/>
      <c r="Y8" s="564"/>
      <c r="Z8" s="562"/>
      <c r="AA8" s="563"/>
      <c r="AB8" s="563"/>
      <c r="AC8" s="562"/>
      <c r="AD8" s="563"/>
      <c r="AE8" s="563"/>
      <c r="AF8" s="562"/>
      <c r="AG8" s="563"/>
      <c r="AH8" s="564"/>
      <c r="AI8" s="562"/>
      <c r="AJ8" s="563"/>
      <c r="AK8" s="564"/>
      <c r="AL8" s="562"/>
      <c r="AM8" s="563"/>
      <c r="AN8" s="564"/>
      <c r="AO8" s="1090"/>
      <c r="AP8" s="1091"/>
      <c r="AQ8" s="1092"/>
    </row>
    <row r="9" spans="1:43" s="552" customFormat="1" ht="18.75" customHeight="1">
      <c r="B9" s="1075"/>
      <c r="C9" s="1080" t="s">
        <v>209</v>
      </c>
      <c r="D9" s="1081"/>
      <c r="E9" s="562"/>
      <c r="F9" s="563"/>
      <c r="G9" s="564"/>
      <c r="H9" s="562"/>
      <c r="I9" s="563"/>
      <c r="J9" s="564"/>
      <c r="K9" s="562"/>
      <c r="L9" s="563"/>
      <c r="M9" s="564"/>
      <c r="N9" s="562"/>
      <c r="O9" s="563"/>
      <c r="P9" s="564"/>
      <c r="Q9" s="562"/>
      <c r="R9" s="563"/>
      <c r="S9" s="564"/>
      <c r="T9" s="562"/>
      <c r="U9" s="563"/>
      <c r="V9" s="564"/>
      <c r="W9" s="562"/>
      <c r="X9" s="563"/>
      <c r="Y9" s="564"/>
      <c r="Z9" s="562"/>
      <c r="AA9" s="563"/>
      <c r="AB9" s="563"/>
      <c r="AC9" s="562"/>
      <c r="AD9" s="563"/>
      <c r="AE9" s="565"/>
      <c r="AF9" s="562"/>
      <c r="AG9" s="563"/>
      <c r="AH9" s="564"/>
      <c r="AI9" s="562"/>
      <c r="AJ9" s="563"/>
      <c r="AK9" s="564"/>
      <c r="AL9" s="562"/>
      <c r="AM9" s="563"/>
      <c r="AN9" s="564"/>
      <c r="AO9" s="1090"/>
      <c r="AP9" s="1091"/>
      <c r="AQ9" s="1092"/>
    </row>
    <row r="10" spans="1:43" s="552" customFormat="1" ht="18.75" customHeight="1">
      <c r="B10" s="1075"/>
      <c r="C10" s="1082" t="s">
        <v>210</v>
      </c>
      <c r="D10" s="1083"/>
      <c r="E10" s="562"/>
      <c r="F10" s="563"/>
      <c r="G10" s="564"/>
      <c r="H10" s="562"/>
      <c r="I10" s="563"/>
      <c r="J10" s="564"/>
      <c r="K10" s="562"/>
      <c r="L10" s="563"/>
      <c r="M10" s="564"/>
      <c r="N10" s="562"/>
      <c r="O10" s="563"/>
      <c r="P10" s="564"/>
      <c r="Q10" s="562"/>
      <c r="R10" s="563"/>
      <c r="S10" s="564"/>
      <c r="T10" s="562"/>
      <c r="U10" s="563"/>
      <c r="V10" s="564"/>
      <c r="W10" s="562"/>
      <c r="X10" s="563"/>
      <c r="Y10" s="564"/>
      <c r="Z10" s="562"/>
      <c r="AA10" s="563"/>
      <c r="AB10" s="563"/>
      <c r="AC10" s="562"/>
      <c r="AD10" s="563"/>
      <c r="AE10" s="565"/>
      <c r="AF10" s="562"/>
      <c r="AG10" s="563"/>
      <c r="AH10" s="564"/>
      <c r="AI10" s="562"/>
      <c r="AJ10" s="563"/>
      <c r="AK10" s="564"/>
      <c r="AL10" s="562"/>
      <c r="AM10" s="563"/>
      <c r="AN10" s="564"/>
      <c r="AO10" s="1090"/>
      <c r="AP10" s="1091"/>
      <c r="AQ10" s="1092"/>
    </row>
    <row r="11" spans="1:43" s="552" customFormat="1" ht="18.75" customHeight="1">
      <c r="B11" s="1075"/>
      <c r="C11" s="1082" t="s">
        <v>211</v>
      </c>
      <c r="D11" s="1083"/>
      <c r="E11" s="566"/>
      <c r="F11" s="565"/>
      <c r="G11" s="567"/>
      <c r="H11" s="566"/>
      <c r="I11" s="565"/>
      <c r="J11" s="567"/>
      <c r="K11" s="566"/>
      <c r="L11" s="565"/>
      <c r="M11" s="567"/>
      <c r="N11" s="566"/>
      <c r="O11" s="565"/>
      <c r="P11" s="567"/>
      <c r="Q11" s="566"/>
      <c r="R11" s="565"/>
      <c r="S11" s="567"/>
      <c r="T11" s="566"/>
      <c r="U11" s="565"/>
      <c r="V11" s="567"/>
      <c r="W11" s="566"/>
      <c r="X11" s="565"/>
      <c r="Y11" s="567"/>
      <c r="Z11" s="566"/>
      <c r="AA11" s="565"/>
      <c r="AB11" s="567"/>
      <c r="AC11" s="566"/>
      <c r="AD11" s="565"/>
      <c r="AE11" s="565"/>
      <c r="AF11" s="566"/>
      <c r="AG11" s="565"/>
      <c r="AH11" s="567"/>
      <c r="AI11" s="566"/>
      <c r="AJ11" s="565"/>
      <c r="AK11" s="567"/>
      <c r="AL11" s="566"/>
      <c r="AM11" s="565"/>
      <c r="AN11" s="567"/>
      <c r="AO11" s="1090"/>
      <c r="AP11" s="1091"/>
      <c r="AQ11" s="1092"/>
    </row>
    <row r="12" spans="1:43" s="552" customFormat="1" ht="18.75" customHeight="1">
      <c r="B12" s="1075"/>
      <c r="C12" s="1082" t="s">
        <v>208</v>
      </c>
      <c r="D12" s="1083"/>
      <c r="E12" s="566"/>
      <c r="F12" s="565"/>
      <c r="G12" s="567"/>
      <c r="H12" s="566"/>
      <c r="I12" s="565"/>
      <c r="J12" s="567"/>
      <c r="K12" s="566"/>
      <c r="L12" s="565"/>
      <c r="M12" s="567"/>
      <c r="N12" s="566"/>
      <c r="O12" s="565"/>
      <c r="P12" s="567"/>
      <c r="Q12" s="566"/>
      <c r="R12" s="565"/>
      <c r="S12" s="567"/>
      <c r="T12" s="566"/>
      <c r="U12" s="565"/>
      <c r="V12" s="567"/>
      <c r="W12" s="566"/>
      <c r="X12" s="565"/>
      <c r="Y12" s="567"/>
      <c r="Z12" s="566"/>
      <c r="AA12" s="565"/>
      <c r="AB12" s="567"/>
      <c r="AC12" s="566"/>
      <c r="AD12" s="565"/>
      <c r="AE12" s="565"/>
      <c r="AF12" s="566"/>
      <c r="AG12" s="563"/>
      <c r="AH12" s="567"/>
      <c r="AI12" s="566"/>
      <c r="AJ12" s="565"/>
      <c r="AK12" s="567"/>
      <c r="AL12" s="566"/>
      <c r="AM12" s="565"/>
      <c r="AN12" s="567"/>
      <c r="AO12" s="1090"/>
      <c r="AP12" s="1091"/>
      <c r="AQ12" s="1092"/>
    </row>
    <row r="13" spans="1:43" s="552" customFormat="1" ht="18.75" customHeight="1">
      <c r="B13" s="1075"/>
      <c r="C13" s="1082" t="s">
        <v>170</v>
      </c>
      <c r="D13" s="1083"/>
      <c r="E13" s="566"/>
      <c r="F13" s="565"/>
      <c r="G13" s="567"/>
      <c r="H13" s="566"/>
      <c r="I13" s="565"/>
      <c r="J13" s="567"/>
      <c r="K13" s="566"/>
      <c r="L13" s="565"/>
      <c r="M13" s="567"/>
      <c r="N13" s="566"/>
      <c r="O13" s="565"/>
      <c r="P13" s="567"/>
      <c r="Q13" s="566"/>
      <c r="R13" s="565"/>
      <c r="S13" s="567"/>
      <c r="T13" s="566"/>
      <c r="U13" s="565"/>
      <c r="V13" s="567"/>
      <c r="W13" s="566"/>
      <c r="X13" s="565"/>
      <c r="Y13" s="567"/>
      <c r="Z13" s="566"/>
      <c r="AA13" s="565"/>
      <c r="AB13" s="567"/>
      <c r="AC13" s="566"/>
      <c r="AD13" s="568"/>
      <c r="AE13" s="565"/>
      <c r="AF13" s="566"/>
      <c r="AG13" s="563"/>
      <c r="AH13" s="567"/>
      <c r="AI13" s="566"/>
      <c r="AJ13" s="565"/>
      <c r="AK13" s="567"/>
      <c r="AL13" s="566"/>
      <c r="AM13" s="565"/>
      <c r="AN13" s="567"/>
      <c r="AO13" s="1090"/>
      <c r="AP13" s="1091"/>
      <c r="AQ13" s="1092"/>
    </row>
    <row r="14" spans="1:43" s="552" customFormat="1" ht="18.75" customHeight="1">
      <c r="B14" s="1076"/>
      <c r="C14" s="569" t="s">
        <v>487</v>
      </c>
      <c r="D14" s="84"/>
      <c r="E14" s="570"/>
      <c r="F14" s="571"/>
      <c r="G14" s="572"/>
      <c r="H14" s="570"/>
      <c r="I14" s="571"/>
      <c r="J14" s="572"/>
      <c r="K14" s="570"/>
      <c r="L14" s="571"/>
      <c r="M14" s="572"/>
      <c r="N14" s="570"/>
      <c r="O14" s="571"/>
      <c r="P14" s="572"/>
      <c r="Q14" s="570"/>
      <c r="R14" s="571"/>
      <c r="S14" s="572"/>
      <c r="T14" s="570"/>
      <c r="U14" s="571"/>
      <c r="V14" s="572"/>
      <c r="W14" s="570"/>
      <c r="X14" s="571"/>
      <c r="Y14" s="572"/>
      <c r="Z14" s="570"/>
      <c r="AA14" s="571"/>
      <c r="AB14" s="572"/>
      <c r="AC14" s="570"/>
      <c r="AD14" s="571"/>
      <c r="AE14" s="573"/>
      <c r="AF14" s="570"/>
      <c r="AG14" s="571"/>
      <c r="AH14" s="572"/>
      <c r="AI14" s="570"/>
      <c r="AJ14" s="571"/>
      <c r="AK14" s="572"/>
      <c r="AL14" s="570"/>
      <c r="AM14" s="571"/>
      <c r="AN14" s="572"/>
      <c r="AO14" s="1090"/>
      <c r="AP14" s="1091"/>
      <c r="AQ14" s="1092"/>
    </row>
    <row r="15" spans="1:43" s="552" customFormat="1" ht="18.75" customHeight="1">
      <c r="B15" s="1074" t="s">
        <v>171</v>
      </c>
      <c r="C15" s="1098" t="s">
        <v>314</v>
      </c>
      <c r="D15" s="1099"/>
      <c r="E15" s="562"/>
      <c r="F15" s="563"/>
      <c r="G15" s="564"/>
      <c r="H15" s="562"/>
      <c r="I15" s="563"/>
      <c r="J15" s="564"/>
      <c r="K15" s="562"/>
      <c r="L15" s="563"/>
      <c r="M15" s="564"/>
      <c r="N15" s="562"/>
      <c r="O15" s="563"/>
      <c r="P15" s="564"/>
      <c r="Q15" s="562"/>
      <c r="R15" s="563"/>
      <c r="S15" s="564"/>
      <c r="T15" s="562"/>
      <c r="U15" s="563"/>
      <c r="V15" s="564"/>
      <c r="W15" s="562"/>
      <c r="X15" s="563"/>
      <c r="Y15" s="564"/>
      <c r="Z15" s="562"/>
      <c r="AA15" s="563"/>
      <c r="AB15" s="563"/>
      <c r="AC15" s="574"/>
      <c r="AD15" s="563"/>
      <c r="AE15" s="565"/>
      <c r="AF15" s="562"/>
      <c r="AG15" s="563"/>
      <c r="AH15" s="564"/>
      <c r="AI15" s="562"/>
      <c r="AJ15" s="563"/>
      <c r="AK15" s="564"/>
      <c r="AL15" s="562"/>
      <c r="AM15" s="563"/>
      <c r="AN15" s="564"/>
      <c r="AO15" s="1090"/>
      <c r="AP15" s="1091"/>
      <c r="AQ15" s="1092"/>
    </row>
    <row r="16" spans="1:43" s="552" customFormat="1" ht="18.75" customHeight="1">
      <c r="B16" s="1075"/>
      <c r="C16" s="1080" t="s">
        <v>209</v>
      </c>
      <c r="D16" s="1081"/>
      <c r="E16" s="562"/>
      <c r="F16" s="563"/>
      <c r="G16" s="564"/>
      <c r="H16" s="562"/>
      <c r="I16" s="563"/>
      <c r="J16" s="564"/>
      <c r="K16" s="562"/>
      <c r="L16" s="563"/>
      <c r="M16" s="564"/>
      <c r="N16" s="562"/>
      <c r="O16" s="563"/>
      <c r="P16" s="564"/>
      <c r="Q16" s="562"/>
      <c r="R16" s="563"/>
      <c r="S16" s="564"/>
      <c r="T16" s="562"/>
      <c r="U16" s="563"/>
      <c r="V16" s="564"/>
      <c r="W16" s="562"/>
      <c r="X16" s="563"/>
      <c r="Y16" s="564"/>
      <c r="Z16" s="562"/>
      <c r="AA16" s="563"/>
      <c r="AB16" s="563"/>
      <c r="AC16" s="562"/>
      <c r="AD16" s="563"/>
      <c r="AE16" s="565"/>
      <c r="AF16" s="562"/>
      <c r="AG16" s="563"/>
      <c r="AH16" s="564"/>
      <c r="AI16" s="562"/>
      <c r="AJ16" s="563"/>
      <c r="AK16" s="564"/>
      <c r="AL16" s="562"/>
      <c r="AM16" s="563"/>
      <c r="AN16" s="564"/>
      <c r="AO16" s="1090"/>
      <c r="AP16" s="1091"/>
      <c r="AQ16" s="1092"/>
    </row>
    <row r="17" spans="2:43" s="552" customFormat="1" ht="18.75" customHeight="1">
      <c r="B17" s="1075"/>
      <c r="C17" s="1082" t="s">
        <v>210</v>
      </c>
      <c r="D17" s="1083"/>
      <c r="E17" s="562"/>
      <c r="F17" s="563"/>
      <c r="G17" s="564"/>
      <c r="H17" s="562"/>
      <c r="I17" s="563"/>
      <c r="J17" s="564"/>
      <c r="K17" s="562"/>
      <c r="L17" s="563"/>
      <c r="M17" s="564"/>
      <c r="N17" s="562"/>
      <c r="O17" s="563"/>
      <c r="P17" s="564"/>
      <c r="Q17" s="562"/>
      <c r="R17" s="563"/>
      <c r="S17" s="564"/>
      <c r="T17" s="562"/>
      <c r="U17" s="563"/>
      <c r="V17" s="564"/>
      <c r="W17" s="562"/>
      <c r="X17" s="563"/>
      <c r="Y17" s="564"/>
      <c r="Z17" s="562"/>
      <c r="AA17" s="563"/>
      <c r="AB17" s="563"/>
      <c r="AC17" s="562"/>
      <c r="AD17" s="563"/>
      <c r="AE17" s="565"/>
      <c r="AF17" s="562"/>
      <c r="AG17" s="563"/>
      <c r="AH17" s="564"/>
      <c r="AI17" s="562"/>
      <c r="AJ17" s="563"/>
      <c r="AK17" s="564"/>
      <c r="AL17" s="562"/>
      <c r="AM17" s="563"/>
      <c r="AN17" s="564"/>
      <c r="AO17" s="1090"/>
      <c r="AP17" s="1091"/>
      <c r="AQ17" s="1092"/>
    </row>
    <row r="18" spans="2:43" s="552" customFormat="1" ht="18.75" customHeight="1">
      <c r="B18" s="1075"/>
      <c r="C18" s="1082" t="s">
        <v>211</v>
      </c>
      <c r="D18" s="1083"/>
      <c r="E18" s="566"/>
      <c r="F18" s="565"/>
      <c r="G18" s="567"/>
      <c r="H18" s="566"/>
      <c r="I18" s="565"/>
      <c r="J18" s="567"/>
      <c r="K18" s="566"/>
      <c r="L18" s="565"/>
      <c r="M18" s="567"/>
      <c r="N18" s="566"/>
      <c r="O18" s="565"/>
      <c r="P18" s="567"/>
      <c r="Q18" s="566"/>
      <c r="R18" s="565"/>
      <c r="S18" s="567"/>
      <c r="T18" s="566"/>
      <c r="U18" s="565"/>
      <c r="V18" s="567"/>
      <c r="W18" s="566"/>
      <c r="X18" s="565"/>
      <c r="Y18" s="567"/>
      <c r="Z18" s="566"/>
      <c r="AA18" s="565"/>
      <c r="AB18" s="567"/>
      <c r="AC18" s="566"/>
      <c r="AD18" s="565"/>
      <c r="AE18" s="565"/>
      <c r="AF18" s="566"/>
      <c r="AG18" s="565"/>
      <c r="AH18" s="567"/>
      <c r="AI18" s="566"/>
      <c r="AJ18" s="565"/>
      <c r="AK18" s="567"/>
      <c r="AL18" s="566"/>
      <c r="AM18" s="565"/>
      <c r="AN18" s="567"/>
      <c r="AO18" s="1090"/>
      <c r="AP18" s="1091"/>
      <c r="AQ18" s="1092"/>
    </row>
    <row r="19" spans="2:43" s="552" customFormat="1" ht="18.75" customHeight="1">
      <c r="B19" s="1075"/>
      <c r="C19" s="1082" t="s">
        <v>208</v>
      </c>
      <c r="D19" s="1083"/>
      <c r="E19" s="566"/>
      <c r="F19" s="565"/>
      <c r="G19" s="567"/>
      <c r="H19" s="566"/>
      <c r="I19" s="565"/>
      <c r="J19" s="567"/>
      <c r="K19" s="566"/>
      <c r="L19" s="565"/>
      <c r="M19" s="567"/>
      <c r="N19" s="566"/>
      <c r="O19" s="565"/>
      <c r="P19" s="567"/>
      <c r="Q19" s="566"/>
      <c r="R19" s="565"/>
      <c r="S19" s="567"/>
      <c r="T19" s="566"/>
      <c r="U19" s="565"/>
      <c r="V19" s="567"/>
      <c r="W19" s="566"/>
      <c r="X19" s="565"/>
      <c r="Y19" s="567"/>
      <c r="Z19" s="566"/>
      <c r="AA19" s="565"/>
      <c r="AB19" s="567"/>
      <c r="AC19" s="566"/>
      <c r="AD19" s="565"/>
      <c r="AE19" s="565"/>
      <c r="AF19" s="566"/>
      <c r="AG19" s="563"/>
      <c r="AH19" s="567"/>
      <c r="AI19" s="566"/>
      <c r="AJ19" s="565"/>
      <c r="AK19" s="567"/>
      <c r="AL19" s="566"/>
      <c r="AM19" s="565"/>
      <c r="AN19" s="567"/>
      <c r="AO19" s="1090"/>
      <c r="AP19" s="1091"/>
      <c r="AQ19" s="1092"/>
    </row>
    <row r="20" spans="2:43" s="552" customFormat="1" ht="18.75" customHeight="1">
      <c r="B20" s="1075"/>
      <c r="C20" s="1082" t="s">
        <v>170</v>
      </c>
      <c r="D20" s="1083"/>
      <c r="E20" s="566"/>
      <c r="F20" s="565"/>
      <c r="G20" s="567"/>
      <c r="H20" s="566"/>
      <c r="I20" s="565"/>
      <c r="J20" s="567"/>
      <c r="K20" s="566"/>
      <c r="L20" s="565"/>
      <c r="M20" s="567"/>
      <c r="N20" s="566"/>
      <c r="O20" s="565"/>
      <c r="P20" s="567"/>
      <c r="Q20" s="566"/>
      <c r="R20" s="565"/>
      <c r="S20" s="567"/>
      <c r="T20" s="566"/>
      <c r="U20" s="565"/>
      <c r="V20" s="567"/>
      <c r="W20" s="566"/>
      <c r="X20" s="565"/>
      <c r="Y20" s="567"/>
      <c r="Z20" s="566"/>
      <c r="AA20" s="565"/>
      <c r="AB20" s="567"/>
      <c r="AC20" s="566"/>
      <c r="AD20" s="568"/>
      <c r="AE20" s="565"/>
      <c r="AF20" s="566"/>
      <c r="AG20" s="563"/>
      <c r="AH20" s="567"/>
      <c r="AI20" s="566"/>
      <c r="AJ20" s="565"/>
      <c r="AK20" s="567"/>
      <c r="AL20" s="566"/>
      <c r="AM20" s="565"/>
      <c r="AN20" s="567"/>
      <c r="AO20" s="1090"/>
      <c r="AP20" s="1091"/>
      <c r="AQ20" s="1092"/>
    </row>
    <row r="21" spans="2:43" s="552" customFormat="1" ht="18.75" customHeight="1">
      <c r="B21" s="1076"/>
      <c r="C21" s="569" t="s">
        <v>487</v>
      </c>
      <c r="D21" s="82"/>
      <c r="E21" s="570"/>
      <c r="F21" s="571"/>
      <c r="G21" s="572"/>
      <c r="H21" s="570"/>
      <c r="I21" s="571"/>
      <c r="J21" s="572"/>
      <c r="K21" s="570"/>
      <c r="L21" s="571"/>
      <c r="M21" s="572"/>
      <c r="N21" s="570"/>
      <c r="O21" s="571"/>
      <c r="P21" s="572"/>
      <c r="Q21" s="570"/>
      <c r="R21" s="571"/>
      <c r="S21" s="572"/>
      <c r="T21" s="570"/>
      <c r="U21" s="571"/>
      <c r="V21" s="572"/>
      <c r="W21" s="570"/>
      <c r="X21" s="571"/>
      <c r="Y21" s="572"/>
      <c r="Z21" s="570"/>
      <c r="AA21" s="571"/>
      <c r="AB21" s="572"/>
      <c r="AC21" s="570"/>
      <c r="AD21" s="571"/>
      <c r="AE21" s="573"/>
      <c r="AF21" s="570"/>
      <c r="AG21" s="571"/>
      <c r="AH21" s="572"/>
      <c r="AI21" s="570"/>
      <c r="AJ21" s="571"/>
      <c r="AK21" s="572"/>
      <c r="AL21" s="570"/>
      <c r="AM21" s="571"/>
      <c r="AN21" s="572"/>
      <c r="AO21" s="1090"/>
      <c r="AP21" s="1091"/>
      <c r="AQ21" s="1092"/>
    </row>
    <row r="22" spans="2:43" s="552" customFormat="1" ht="18.75" customHeight="1">
      <c r="B22" s="1074" t="s">
        <v>173</v>
      </c>
      <c r="C22" s="1098" t="s">
        <v>314</v>
      </c>
      <c r="D22" s="1099"/>
      <c r="E22" s="562"/>
      <c r="F22" s="563"/>
      <c r="G22" s="564"/>
      <c r="H22" s="562"/>
      <c r="I22" s="563"/>
      <c r="J22" s="564"/>
      <c r="K22" s="562"/>
      <c r="L22" s="563"/>
      <c r="M22" s="564"/>
      <c r="N22" s="562"/>
      <c r="O22" s="563"/>
      <c r="P22" s="564"/>
      <c r="Q22" s="562"/>
      <c r="R22" s="563"/>
      <c r="S22" s="564"/>
      <c r="T22" s="562"/>
      <c r="U22" s="563"/>
      <c r="V22" s="564"/>
      <c r="W22" s="562"/>
      <c r="X22" s="563"/>
      <c r="Y22" s="564"/>
      <c r="Z22" s="562"/>
      <c r="AA22" s="563"/>
      <c r="AB22" s="564"/>
      <c r="AC22" s="574"/>
      <c r="AD22" s="563"/>
      <c r="AE22" s="565"/>
      <c r="AF22" s="562"/>
      <c r="AG22" s="563"/>
      <c r="AH22" s="564"/>
      <c r="AI22" s="562"/>
      <c r="AJ22" s="563"/>
      <c r="AK22" s="564"/>
      <c r="AL22" s="562"/>
      <c r="AM22" s="563"/>
      <c r="AN22" s="564"/>
      <c r="AO22" s="1090"/>
      <c r="AP22" s="1091"/>
      <c r="AQ22" s="1092"/>
    </row>
    <row r="23" spans="2:43" s="552" customFormat="1" ht="18.75" customHeight="1">
      <c r="B23" s="1075"/>
      <c r="C23" s="1080" t="s">
        <v>209</v>
      </c>
      <c r="D23" s="1081"/>
      <c r="E23" s="562"/>
      <c r="F23" s="563"/>
      <c r="G23" s="564"/>
      <c r="H23" s="562"/>
      <c r="I23" s="563"/>
      <c r="J23" s="564"/>
      <c r="K23" s="562"/>
      <c r="L23" s="563"/>
      <c r="M23" s="564"/>
      <c r="N23" s="562"/>
      <c r="O23" s="563"/>
      <c r="P23" s="564"/>
      <c r="Q23" s="562"/>
      <c r="R23" s="563"/>
      <c r="S23" s="564"/>
      <c r="T23" s="562"/>
      <c r="U23" s="563"/>
      <c r="V23" s="564"/>
      <c r="W23" s="562"/>
      <c r="X23" s="563"/>
      <c r="Y23" s="564"/>
      <c r="Z23" s="562"/>
      <c r="AA23" s="563"/>
      <c r="AB23" s="564"/>
      <c r="AC23" s="562"/>
      <c r="AD23" s="563"/>
      <c r="AE23" s="565"/>
      <c r="AF23" s="562"/>
      <c r="AG23" s="563"/>
      <c r="AH23" s="564"/>
      <c r="AI23" s="562"/>
      <c r="AJ23" s="563"/>
      <c r="AK23" s="564"/>
      <c r="AL23" s="562"/>
      <c r="AM23" s="563"/>
      <c r="AN23" s="564"/>
      <c r="AO23" s="1090"/>
      <c r="AP23" s="1091"/>
      <c r="AQ23" s="1092"/>
    </row>
    <row r="24" spans="2:43" s="552" customFormat="1" ht="18.75" customHeight="1">
      <c r="B24" s="1075"/>
      <c r="C24" s="1082" t="s">
        <v>210</v>
      </c>
      <c r="D24" s="1083"/>
      <c r="E24" s="562"/>
      <c r="F24" s="563"/>
      <c r="G24" s="564"/>
      <c r="H24" s="562"/>
      <c r="I24" s="563"/>
      <c r="J24" s="564"/>
      <c r="K24" s="562"/>
      <c r="L24" s="563"/>
      <c r="M24" s="564"/>
      <c r="N24" s="562"/>
      <c r="O24" s="563"/>
      <c r="P24" s="564"/>
      <c r="Q24" s="562"/>
      <c r="R24" s="563"/>
      <c r="S24" s="564"/>
      <c r="T24" s="562"/>
      <c r="U24" s="563"/>
      <c r="V24" s="564"/>
      <c r="W24" s="562"/>
      <c r="X24" s="563"/>
      <c r="Y24" s="564"/>
      <c r="Z24" s="562"/>
      <c r="AA24" s="563"/>
      <c r="AB24" s="564"/>
      <c r="AC24" s="562"/>
      <c r="AD24" s="563"/>
      <c r="AE24" s="565"/>
      <c r="AF24" s="562"/>
      <c r="AG24" s="563"/>
      <c r="AH24" s="564"/>
      <c r="AI24" s="562"/>
      <c r="AJ24" s="563"/>
      <c r="AK24" s="564"/>
      <c r="AL24" s="562"/>
      <c r="AM24" s="563"/>
      <c r="AN24" s="564"/>
      <c r="AO24" s="1090"/>
      <c r="AP24" s="1091"/>
      <c r="AQ24" s="1092"/>
    </row>
    <row r="25" spans="2:43" s="552" customFormat="1" ht="18.75" customHeight="1">
      <c r="B25" s="1075"/>
      <c r="C25" s="1082" t="s">
        <v>211</v>
      </c>
      <c r="D25" s="1083"/>
      <c r="E25" s="562"/>
      <c r="F25" s="563"/>
      <c r="G25" s="564"/>
      <c r="H25" s="562"/>
      <c r="I25" s="563"/>
      <c r="J25" s="564"/>
      <c r="K25" s="562"/>
      <c r="L25" s="563"/>
      <c r="M25" s="564"/>
      <c r="N25" s="562"/>
      <c r="O25" s="563"/>
      <c r="P25" s="564"/>
      <c r="Q25" s="562"/>
      <c r="R25" s="563"/>
      <c r="S25" s="564"/>
      <c r="T25" s="562"/>
      <c r="U25" s="563"/>
      <c r="V25" s="564"/>
      <c r="W25" s="562"/>
      <c r="X25" s="563"/>
      <c r="Y25" s="564"/>
      <c r="Z25" s="562"/>
      <c r="AA25" s="563"/>
      <c r="AB25" s="564"/>
      <c r="AC25" s="562"/>
      <c r="AD25" s="563"/>
      <c r="AE25" s="565"/>
      <c r="AF25" s="562"/>
      <c r="AG25" s="563"/>
      <c r="AH25" s="564"/>
      <c r="AI25" s="562"/>
      <c r="AJ25" s="563"/>
      <c r="AK25" s="564"/>
      <c r="AL25" s="562"/>
      <c r="AM25" s="563"/>
      <c r="AN25" s="564"/>
      <c r="AO25" s="1090"/>
      <c r="AP25" s="1091"/>
      <c r="AQ25" s="1092"/>
    </row>
    <row r="26" spans="2:43" s="552" customFormat="1" ht="18.75" customHeight="1">
      <c r="B26" s="1075"/>
      <c r="C26" s="1082" t="s">
        <v>208</v>
      </c>
      <c r="D26" s="1083"/>
      <c r="E26" s="566"/>
      <c r="F26" s="565"/>
      <c r="G26" s="567"/>
      <c r="H26" s="566"/>
      <c r="I26" s="565"/>
      <c r="J26" s="567"/>
      <c r="K26" s="566"/>
      <c r="L26" s="565"/>
      <c r="M26" s="567"/>
      <c r="N26" s="566"/>
      <c r="O26" s="565"/>
      <c r="P26" s="567"/>
      <c r="Q26" s="566"/>
      <c r="R26" s="565"/>
      <c r="S26" s="567"/>
      <c r="T26" s="566"/>
      <c r="U26" s="565"/>
      <c r="V26" s="567"/>
      <c r="W26" s="566"/>
      <c r="X26" s="565"/>
      <c r="Y26" s="567"/>
      <c r="Z26" s="566"/>
      <c r="AA26" s="565"/>
      <c r="AB26" s="567"/>
      <c r="AC26" s="566"/>
      <c r="AD26" s="565"/>
      <c r="AE26" s="565"/>
      <c r="AF26" s="566"/>
      <c r="AG26" s="565"/>
      <c r="AH26" s="567"/>
      <c r="AI26" s="566"/>
      <c r="AJ26" s="565"/>
      <c r="AK26" s="567"/>
      <c r="AL26" s="566"/>
      <c r="AM26" s="565"/>
      <c r="AN26" s="567"/>
      <c r="AO26" s="1090"/>
      <c r="AP26" s="1091"/>
      <c r="AQ26" s="1092"/>
    </row>
    <row r="27" spans="2:43" s="552" customFormat="1" ht="18.75" customHeight="1">
      <c r="B27" s="1075"/>
      <c r="C27" s="1082" t="s">
        <v>170</v>
      </c>
      <c r="D27" s="1083"/>
      <c r="E27" s="566"/>
      <c r="F27" s="565"/>
      <c r="G27" s="567"/>
      <c r="H27" s="566"/>
      <c r="I27" s="565"/>
      <c r="J27" s="567"/>
      <c r="K27" s="566"/>
      <c r="L27" s="565"/>
      <c r="M27" s="567"/>
      <c r="N27" s="566"/>
      <c r="O27" s="565"/>
      <c r="P27" s="567"/>
      <c r="Q27" s="566"/>
      <c r="R27" s="565"/>
      <c r="S27" s="567"/>
      <c r="T27" s="566"/>
      <c r="U27" s="565"/>
      <c r="V27" s="567"/>
      <c r="W27" s="566"/>
      <c r="X27" s="565"/>
      <c r="Y27" s="567"/>
      <c r="Z27" s="566"/>
      <c r="AA27" s="565"/>
      <c r="AB27" s="567"/>
      <c r="AC27" s="566"/>
      <c r="AD27" s="565"/>
      <c r="AE27" s="567"/>
      <c r="AF27" s="566"/>
      <c r="AG27" s="565"/>
      <c r="AH27" s="567"/>
      <c r="AI27" s="566"/>
      <c r="AJ27" s="565"/>
      <c r="AK27" s="567"/>
      <c r="AL27" s="566"/>
      <c r="AM27" s="565"/>
      <c r="AN27" s="567"/>
      <c r="AO27" s="1090"/>
      <c r="AP27" s="1091"/>
      <c r="AQ27" s="1092"/>
    </row>
    <row r="28" spans="2:43" s="552" customFormat="1" ht="18.75" customHeight="1">
      <c r="B28" s="1076"/>
      <c r="C28" s="569" t="s">
        <v>487</v>
      </c>
      <c r="D28" s="82"/>
      <c r="E28" s="570"/>
      <c r="F28" s="571"/>
      <c r="G28" s="572"/>
      <c r="H28" s="570"/>
      <c r="I28" s="571"/>
      <c r="J28" s="572"/>
      <c r="K28" s="570"/>
      <c r="L28" s="571"/>
      <c r="M28" s="572"/>
      <c r="N28" s="570"/>
      <c r="O28" s="571"/>
      <c r="P28" s="572"/>
      <c r="Q28" s="570"/>
      <c r="R28" s="571"/>
      <c r="S28" s="572"/>
      <c r="T28" s="570"/>
      <c r="U28" s="571"/>
      <c r="V28" s="572"/>
      <c r="W28" s="570"/>
      <c r="X28" s="571"/>
      <c r="Y28" s="572"/>
      <c r="Z28" s="570"/>
      <c r="AA28" s="571"/>
      <c r="AB28" s="572"/>
      <c r="AC28" s="570"/>
      <c r="AD28" s="571"/>
      <c r="AE28" s="572"/>
      <c r="AF28" s="570"/>
      <c r="AG28" s="571"/>
      <c r="AH28" s="572"/>
      <c r="AI28" s="570"/>
      <c r="AJ28" s="571"/>
      <c r="AK28" s="572"/>
      <c r="AL28" s="570"/>
      <c r="AM28" s="571"/>
      <c r="AN28" s="572"/>
      <c r="AO28" s="1090"/>
      <c r="AP28" s="1091"/>
      <c r="AQ28" s="1092"/>
    </row>
    <row r="29" spans="2:43" s="552" customFormat="1" ht="18.75" customHeight="1">
      <c r="B29" s="1084" t="s">
        <v>621</v>
      </c>
      <c r="C29" s="1085"/>
      <c r="D29" s="83"/>
      <c r="E29" s="575"/>
      <c r="F29" s="557"/>
      <c r="G29" s="573"/>
      <c r="H29" s="575"/>
      <c r="I29" s="557"/>
      <c r="J29" s="573"/>
      <c r="K29" s="575"/>
      <c r="L29" s="557"/>
      <c r="M29" s="573"/>
      <c r="N29" s="575"/>
      <c r="O29" s="557"/>
      <c r="P29" s="573"/>
      <c r="Q29" s="575"/>
      <c r="R29" s="557"/>
      <c r="S29" s="573"/>
      <c r="T29" s="575"/>
      <c r="U29" s="557"/>
      <c r="V29" s="573"/>
      <c r="W29" s="575"/>
      <c r="X29" s="557"/>
      <c r="Y29" s="573"/>
      <c r="Z29" s="575"/>
      <c r="AA29" s="557"/>
      <c r="AB29" s="573"/>
      <c r="AC29" s="575"/>
      <c r="AD29" s="557"/>
      <c r="AE29" s="573"/>
      <c r="AF29" s="575"/>
      <c r="AG29" s="557"/>
      <c r="AH29" s="573"/>
      <c r="AI29" s="575"/>
      <c r="AJ29" s="557"/>
      <c r="AK29" s="573"/>
      <c r="AL29" s="575"/>
      <c r="AM29" s="557"/>
      <c r="AN29" s="573"/>
      <c r="AO29" s="1090"/>
      <c r="AP29" s="1091"/>
      <c r="AQ29" s="1092"/>
    </row>
    <row r="30" spans="2:43" s="552" customFormat="1" ht="18.75" customHeight="1">
      <c r="B30" s="1084" t="s">
        <v>486</v>
      </c>
      <c r="C30" s="1085"/>
      <c r="D30" s="83"/>
      <c r="E30" s="575"/>
      <c r="F30" s="557"/>
      <c r="G30" s="573"/>
      <c r="H30" s="575"/>
      <c r="I30" s="557"/>
      <c r="J30" s="573"/>
      <c r="K30" s="575"/>
      <c r="L30" s="557"/>
      <c r="M30" s="573"/>
      <c r="N30" s="575"/>
      <c r="O30" s="557"/>
      <c r="P30" s="573"/>
      <c r="Q30" s="575"/>
      <c r="R30" s="557"/>
      <c r="S30" s="573"/>
      <c r="T30" s="575"/>
      <c r="U30" s="557"/>
      <c r="V30" s="573"/>
      <c r="W30" s="575"/>
      <c r="X30" s="557"/>
      <c r="Y30" s="573"/>
      <c r="Z30" s="575"/>
      <c r="AA30" s="557"/>
      <c r="AB30" s="573"/>
      <c r="AC30" s="575"/>
      <c r="AD30" s="557"/>
      <c r="AE30" s="573"/>
      <c r="AF30" s="575"/>
      <c r="AG30" s="557"/>
      <c r="AH30" s="573"/>
      <c r="AI30" s="575"/>
      <c r="AJ30" s="557"/>
      <c r="AK30" s="573"/>
      <c r="AL30" s="575"/>
      <c r="AM30" s="557"/>
      <c r="AN30" s="573"/>
      <c r="AO30" s="1093"/>
      <c r="AP30" s="1094"/>
      <c r="AQ30" s="1095"/>
    </row>
    <row r="31" spans="2:43" s="552" customFormat="1" ht="18.75" customHeight="1">
      <c r="B31" s="1084" t="s">
        <v>644</v>
      </c>
      <c r="C31" s="1085"/>
      <c r="D31" s="83"/>
      <c r="E31" s="1106"/>
      <c r="F31" s="1107"/>
      <c r="G31" s="1107"/>
      <c r="H31" s="1107"/>
      <c r="I31" s="1107"/>
      <c r="J31" s="1107"/>
      <c r="K31" s="1107"/>
      <c r="L31" s="1107"/>
      <c r="M31" s="1107"/>
      <c r="N31" s="1107"/>
      <c r="O31" s="1107"/>
      <c r="P31" s="1107"/>
      <c r="Q31" s="1107"/>
      <c r="R31" s="1107"/>
      <c r="S31" s="1107"/>
      <c r="T31" s="1107"/>
      <c r="U31" s="1107"/>
      <c r="V31" s="1107"/>
      <c r="W31" s="1107"/>
      <c r="X31" s="1107"/>
      <c r="Y31" s="1107"/>
      <c r="Z31" s="1107"/>
      <c r="AA31" s="1107"/>
      <c r="AB31" s="1107"/>
      <c r="AC31" s="1107"/>
      <c r="AD31" s="1107"/>
      <c r="AE31" s="1107"/>
      <c r="AF31" s="1107"/>
      <c r="AG31" s="1107"/>
      <c r="AH31" s="1107"/>
      <c r="AI31" s="1107"/>
      <c r="AJ31" s="1107"/>
      <c r="AK31" s="1107"/>
      <c r="AL31" s="1107"/>
      <c r="AM31" s="1107"/>
      <c r="AN31" s="1107"/>
      <c r="AO31" s="1107"/>
      <c r="AP31" s="1107"/>
      <c r="AQ31" s="1108"/>
    </row>
    <row r="32" spans="2:43" s="552" customFormat="1" ht="15" customHeight="1">
      <c r="B32" s="576"/>
      <c r="C32" s="448"/>
      <c r="D32" s="448"/>
      <c r="E32" s="448"/>
      <c r="F32" s="448"/>
      <c r="G32" s="448"/>
      <c r="H32" s="448"/>
      <c r="I32" s="448"/>
      <c r="J32" s="448"/>
      <c r="K32" s="448"/>
      <c r="L32" s="448"/>
      <c r="M32" s="448"/>
      <c r="N32" s="448"/>
      <c r="O32" s="448"/>
      <c r="P32" s="448"/>
      <c r="Q32" s="448"/>
      <c r="R32" s="448"/>
      <c r="S32" s="448"/>
      <c r="T32" s="448"/>
      <c r="U32" s="448"/>
      <c r="V32" s="448"/>
      <c r="W32" s="448"/>
      <c r="X32" s="448"/>
      <c r="Y32" s="448"/>
      <c r="Z32" s="448"/>
      <c r="AA32" s="448"/>
      <c r="AB32" s="448"/>
      <c r="AC32" s="448"/>
      <c r="AD32" s="448"/>
      <c r="AE32" s="448"/>
      <c r="AF32" s="448"/>
      <c r="AG32" s="448"/>
      <c r="AH32" s="448"/>
      <c r="AI32" s="448"/>
      <c r="AJ32" s="448"/>
      <c r="AK32" s="448"/>
      <c r="AL32" s="448"/>
      <c r="AM32" s="448"/>
      <c r="AN32" s="448"/>
      <c r="AO32" s="448"/>
      <c r="AP32" s="448"/>
      <c r="AQ32" s="448"/>
    </row>
    <row r="33" ht="6.75" customHeight="1"/>
  </sheetData>
  <sheetProtection sheet="1" objects="1" scenarios="1" formatCells="0" insertColumns="0" insertRows="0"/>
  <mergeCells count="45">
    <mergeCell ref="C17:D17"/>
    <mergeCell ref="C16:D16"/>
    <mergeCell ref="C15:D15"/>
    <mergeCell ref="E31:AQ31"/>
    <mergeCell ref="C13:D13"/>
    <mergeCell ref="C23:D23"/>
    <mergeCell ref="C22:D22"/>
    <mergeCell ref="C20:D20"/>
    <mergeCell ref="C19:D19"/>
    <mergeCell ref="C18:D18"/>
    <mergeCell ref="C25:D25"/>
    <mergeCell ref="B31:C31"/>
    <mergeCell ref="C27:D27"/>
    <mergeCell ref="C26:D26"/>
    <mergeCell ref="C24:D24"/>
    <mergeCell ref="B29:C29"/>
    <mergeCell ref="B2:AQ2"/>
    <mergeCell ref="AI5:AK5"/>
    <mergeCell ref="AL5:AN5"/>
    <mergeCell ref="AO5:AQ5"/>
    <mergeCell ref="AO6:AQ30"/>
    <mergeCell ref="AF5:AH5"/>
    <mergeCell ref="AC5:AE5"/>
    <mergeCell ref="B30:C30"/>
    <mergeCell ref="H5:J5"/>
    <mergeCell ref="B22:B28"/>
    <mergeCell ref="B15:B21"/>
    <mergeCell ref="E4:AH4"/>
    <mergeCell ref="C8:D8"/>
    <mergeCell ref="B6:D6"/>
    <mergeCell ref="B4:D5"/>
    <mergeCell ref="AI4:AQ4"/>
    <mergeCell ref="B8:B14"/>
    <mergeCell ref="Z5:AB5"/>
    <mergeCell ref="K5:M5"/>
    <mergeCell ref="N5:P5"/>
    <mergeCell ref="Q5:S5"/>
    <mergeCell ref="T5:V5"/>
    <mergeCell ref="W5:Y5"/>
    <mergeCell ref="E5:G5"/>
    <mergeCell ref="C9:D9"/>
    <mergeCell ref="C11:D11"/>
    <mergeCell ref="C10:D10"/>
    <mergeCell ref="C12:D12"/>
    <mergeCell ref="B7:C7"/>
  </mergeCells>
  <phoneticPr fontId="3"/>
  <dataValidations count="1">
    <dataValidation allowBlank="1" showInputMessage="1" showErrorMessage="1" prompt="半角英数で_x000a_【西暦/月/日】_x000a_の要領で入力してください。" sqref="D7 D14 D21 D28 D29 D30 D31"/>
  </dataValidations>
  <pageMargins left="0.74803149606299213" right="0.51181102362204722" top="0.59055118110236227" bottom="0.55118110236220474" header="0.51181102362204722" footer="0.51181102362204722"/>
  <pageSetup paperSize="9" scale="93"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0" tint="-0.499984740745262"/>
    <pageSetUpPr fitToPage="1"/>
  </sheetPr>
  <dimension ref="A1:K39"/>
  <sheetViews>
    <sheetView view="pageBreakPreview" zoomScaleNormal="100" zoomScaleSheetLayoutView="100" workbookViewId="0"/>
  </sheetViews>
  <sheetFormatPr defaultRowHeight="13.5" outlineLevelRow="1"/>
  <cols>
    <col min="1" max="1" width="3.1796875" style="357" customWidth="1"/>
    <col min="2" max="2" width="3.453125" style="357" customWidth="1"/>
    <col min="3" max="4" width="11.26953125" style="357" customWidth="1"/>
    <col min="5" max="5" width="8.6328125" style="357" customWidth="1"/>
    <col min="6" max="8" width="8" style="357" customWidth="1"/>
    <col min="9" max="9" width="3.1796875" style="357" customWidth="1"/>
    <col min="10" max="16384" width="8.7265625" style="357"/>
  </cols>
  <sheetData>
    <row r="1" spans="1:11">
      <c r="A1" s="36" t="s">
        <v>654</v>
      </c>
    </row>
    <row r="3" spans="1:11">
      <c r="G3" s="979" t="s">
        <v>1627</v>
      </c>
      <c r="H3" s="980"/>
    </row>
    <row r="4" spans="1:11" ht="18.75">
      <c r="A4" s="357" t="s">
        <v>488</v>
      </c>
      <c r="B4" s="449"/>
      <c r="C4" s="449"/>
      <c r="D4" s="449"/>
    </row>
    <row r="5" spans="1:11" ht="18.75">
      <c r="A5" s="357" t="s">
        <v>489</v>
      </c>
      <c r="B5" s="449"/>
      <c r="C5" s="449"/>
      <c r="D5" s="449"/>
    </row>
    <row r="7" spans="1:11" ht="30" customHeight="1">
      <c r="E7" s="457" t="s">
        <v>490</v>
      </c>
      <c r="F7" s="981"/>
      <c r="G7" s="981"/>
      <c r="H7" s="982"/>
      <c r="I7" s="458"/>
      <c r="K7" s="459"/>
    </row>
    <row r="8" spans="1:11" ht="30" customHeight="1">
      <c r="D8" s="460"/>
      <c r="E8" s="457" t="s">
        <v>491</v>
      </c>
      <c r="F8" s="981"/>
      <c r="G8" s="981"/>
      <c r="H8" s="982"/>
      <c r="I8" s="458"/>
      <c r="K8" s="459"/>
    </row>
    <row r="9" spans="1:11" ht="18.75" customHeight="1">
      <c r="E9" s="457" t="s">
        <v>492</v>
      </c>
      <c r="F9" s="981"/>
      <c r="G9" s="981"/>
      <c r="H9" s="982"/>
      <c r="I9" s="461" t="s">
        <v>429</v>
      </c>
      <c r="K9" s="459"/>
    </row>
    <row r="10" spans="1:11" ht="11.25" customHeight="1">
      <c r="E10" s="457"/>
      <c r="F10" s="462"/>
      <c r="G10" s="462"/>
      <c r="H10" s="463"/>
      <c r="I10" s="461"/>
      <c r="K10" s="459"/>
    </row>
    <row r="11" spans="1:11" ht="30" hidden="1" customHeight="1" outlineLevel="1">
      <c r="E11" s="457" t="s">
        <v>490</v>
      </c>
      <c r="F11" s="981"/>
      <c r="G11" s="981"/>
      <c r="H11" s="982"/>
      <c r="I11" s="458"/>
      <c r="K11" s="459"/>
    </row>
    <row r="12" spans="1:11" ht="30" hidden="1" customHeight="1" outlineLevel="1">
      <c r="D12" s="460"/>
      <c r="E12" s="457" t="s">
        <v>491</v>
      </c>
      <c r="F12" s="981"/>
      <c r="G12" s="981"/>
      <c r="H12" s="982"/>
      <c r="I12" s="458"/>
      <c r="K12" s="459"/>
    </row>
    <row r="13" spans="1:11" ht="18.75" hidden="1" customHeight="1" outlineLevel="1">
      <c r="E13" s="457" t="s">
        <v>428</v>
      </c>
      <c r="F13" s="981"/>
      <c r="G13" s="981"/>
      <c r="H13" s="982"/>
      <c r="I13" s="461" t="s">
        <v>429</v>
      </c>
      <c r="K13" s="459"/>
    </row>
    <row r="14" spans="1:11" ht="11.25" customHeight="1" collapsed="1">
      <c r="E14" s="457"/>
      <c r="F14" s="462"/>
      <c r="G14" s="462"/>
      <c r="H14" s="463"/>
      <c r="I14" s="461"/>
      <c r="K14" s="459"/>
    </row>
    <row r="15" spans="1:11" ht="30" hidden="1" customHeight="1">
      <c r="E15" s="457" t="s">
        <v>490</v>
      </c>
      <c r="F15" s="1114"/>
      <c r="G15" s="1114"/>
      <c r="H15" s="1115"/>
      <c r="I15" s="458"/>
      <c r="K15" s="459"/>
    </row>
    <row r="16" spans="1:11" ht="30" hidden="1" customHeight="1">
      <c r="D16" s="460"/>
      <c r="E16" s="457" t="s">
        <v>491</v>
      </c>
      <c r="F16" s="1114"/>
      <c r="G16" s="1114"/>
      <c r="H16" s="1115"/>
      <c r="I16" s="458"/>
      <c r="K16" s="459"/>
    </row>
    <row r="17" spans="1:11" ht="18.75" hidden="1" customHeight="1">
      <c r="E17" s="457" t="s">
        <v>428</v>
      </c>
      <c r="F17" s="1114"/>
      <c r="G17" s="1114"/>
      <c r="H17" s="1115"/>
      <c r="I17" s="461" t="s">
        <v>429</v>
      </c>
      <c r="K17" s="459"/>
    </row>
    <row r="18" spans="1:11" ht="11.25" hidden="1" customHeight="1">
      <c r="E18" s="457"/>
      <c r="F18" s="462"/>
      <c r="G18" s="462"/>
      <c r="H18" s="463"/>
      <c r="I18" s="461"/>
      <c r="K18" s="459"/>
    </row>
    <row r="19" spans="1:11" ht="30" hidden="1" customHeight="1">
      <c r="E19" s="457" t="s">
        <v>490</v>
      </c>
      <c r="F19" s="1114"/>
      <c r="G19" s="1114"/>
      <c r="H19" s="1115"/>
      <c r="I19" s="458"/>
      <c r="K19" s="459"/>
    </row>
    <row r="20" spans="1:11" ht="30" hidden="1" customHeight="1">
      <c r="D20" s="460"/>
      <c r="E20" s="457" t="s">
        <v>491</v>
      </c>
      <c r="F20" s="1114"/>
      <c r="G20" s="1114"/>
      <c r="H20" s="1115"/>
      <c r="I20" s="458"/>
      <c r="K20" s="459"/>
    </row>
    <row r="21" spans="1:11" ht="18.75" hidden="1" customHeight="1">
      <c r="E21" s="457" t="s">
        <v>428</v>
      </c>
      <c r="F21" s="1114"/>
      <c r="G21" s="1114"/>
      <c r="H21" s="1115"/>
      <c r="I21" s="461" t="s">
        <v>429</v>
      </c>
      <c r="K21" s="459"/>
    </row>
    <row r="22" spans="1:11" ht="18.75" hidden="1" customHeight="1">
      <c r="E22" s="457"/>
      <c r="F22" s="462"/>
      <c r="G22" s="462"/>
      <c r="H22" s="463"/>
      <c r="I22" s="461"/>
      <c r="K22" s="459"/>
    </row>
    <row r="23" spans="1:11" ht="18.75" customHeight="1">
      <c r="A23" s="983" t="s">
        <v>493</v>
      </c>
      <c r="B23" s="983"/>
      <c r="C23" s="983"/>
      <c r="D23" s="983"/>
      <c r="E23" s="983"/>
      <c r="F23" s="983"/>
      <c r="G23" s="983"/>
      <c r="H23" s="984"/>
      <c r="I23" s="984"/>
      <c r="K23" s="459"/>
    </row>
    <row r="24" spans="1:11">
      <c r="E24" s="457"/>
      <c r="F24" s="462"/>
      <c r="G24" s="462"/>
      <c r="H24" s="463"/>
      <c r="I24" s="461"/>
      <c r="K24" s="459"/>
    </row>
    <row r="25" spans="1:11" ht="45" customHeight="1">
      <c r="B25" s="975" t="s">
        <v>772</v>
      </c>
      <c r="C25" s="976"/>
      <c r="D25" s="976"/>
      <c r="E25" s="976"/>
      <c r="F25" s="976"/>
      <c r="G25" s="976"/>
      <c r="H25" s="976"/>
    </row>
    <row r="26" spans="1:11" ht="13.5" customHeight="1"/>
    <row r="27" spans="1:11">
      <c r="A27" s="977" t="s">
        <v>415</v>
      </c>
      <c r="B27" s="977"/>
      <c r="C27" s="977"/>
      <c r="D27" s="977"/>
      <c r="E27" s="977"/>
      <c r="F27" s="977"/>
      <c r="G27" s="977"/>
      <c r="H27" s="978"/>
      <c r="I27" s="978"/>
    </row>
    <row r="28" spans="1:11" ht="16.5" customHeight="1">
      <c r="B28" s="577" t="s">
        <v>494</v>
      </c>
      <c r="C28" s="357" t="s">
        <v>495</v>
      </c>
    </row>
    <row r="29" spans="1:11" ht="30" customHeight="1">
      <c r="B29" s="578"/>
      <c r="C29" s="578" t="s">
        <v>178</v>
      </c>
      <c r="D29" s="1110"/>
      <c r="E29" s="1111"/>
      <c r="F29" s="1111"/>
      <c r="G29" s="1111"/>
      <c r="H29" s="1111"/>
    </row>
    <row r="30" spans="1:11" ht="30" customHeight="1">
      <c r="B30" s="578"/>
      <c r="C30" s="578" t="s">
        <v>496</v>
      </c>
      <c r="D30" s="1110"/>
      <c r="E30" s="1111"/>
      <c r="F30" s="1111"/>
      <c r="G30" s="1111"/>
      <c r="H30" s="1111"/>
    </row>
    <row r="31" spans="1:11" ht="16.5" customHeight="1">
      <c r="B31" s="578"/>
      <c r="C31" s="578" t="s">
        <v>497</v>
      </c>
      <c r="D31" s="1110"/>
      <c r="E31" s="1111"/>
      <c r="F31" s="1111"/>
      <c r="G31" s="1111"/>
      <c r="H31" s="1111"/>
    </row>
    <row r="32" spans="1:11" ht="17.25" customHeight="1">
      <c r="B32" s="578"/>
      <c r="C32" s="578"/>
      <c r="D32" s="578"/>
      <c r="E32" s="578"/>
      <c r="F32" s="578"/>
      <c r="G32" s="578"/>
      <c r="H32" s="578"/>
    </row>
    <row r="33" spans="2:8" ht="16.5" customHeight="1">
      <c r="B33" s="577" t="s">
        <v>498</v>
      </c>
      <c r="C33" s="357" t="s">
        <v>499</v>
      </c>
      <c r="D33" s="578"/>
      <c r="E33" s="578"/>
      <c r="F33" s="578"/>
      <c r="G33" s="578"/>
      <c r="H33" s="578"/>
    </row>
    <row r="34" spans="2:8" ht="50.25" customHeight="1">
      <c r="B34" s="578"/>
      <c r="C34" s="1112">
        <f>申請概要書!F37</f>
        <v>0</v>
      </c>
      <c r="D34" s="1113"/>
      <c r="E34" s="1113"/>
      <c r="F34" s="1113"/>
      <c r="G34" s="1113"/>
      <c r="H34" s="1113"/>
    </row>
    <row r="35" spans="2:8" ht="16.5" customHeight="1">
      <c r="B35" s="578"/>
      <c r="C35" s="578"/>
      <c r="D35" s="578"/>
      <c r="E35" s="578"/>
      <c r="F35" s="578"/>
      <c r="G35" s="578"/>
      <c r="H35" s="578"/>
    </row>
    <row r="36" spans="2:8" ht="16.5" customHeight="1">
      <c r="B36" s="579" t="s">
        <v>500</v>
      </c>
      <c r="C36" s="578" t="s">
        <v>501</v>
      </c>
      <c r="D36" s="578"/>
      <c r="E36" s="578"/>
      <c r="F36" s="578"/>
      <c r="G36" s="578"/>
      <c r="H36" s="578"/>
    </row>
    <row r="37" spans="2:8" ht="36.75" customHeight="1">
      <c r="B37" s="580"/>
      <c r="C37" s="1109" t="s">
        <v>502</v>
      </c>
      <c r="D37" s="1109"/>
      <c r="E37" s="1109"/>
      <c r="F37" s="1109"/>
      <c r="G37" s="1109"/>
      <c r="H37" s="1109"/>
    </row>
    <row r="38" spans="2:8" ht="11.25" customHeight="1">
      <c r="B38" s="467"/>
      <c r="C38" s="467"/>
      <c r="D38" s="467"/>
      <c r="E38" s="467"/>
      <c r="F38" s="467"/>
      <c r="G38" s="467"/>
      <c r="H38" s="467"/>
    </row>
    <row r="39" spans="2:8" ht="24" customHeight="1">
      <c r="H39" s="460" t="s">
        <v>416</v>
      </c>
    </row>
  </sheetData>
  <sheetProtection sheet="1" objects="1" scenarios="1" formatRows="0" insertRows="0"/>
  <mergeCells count="21">
    <mergeCell ref="F12:H12"/>
    <mergeCell ref="F13:H13"/>
    <mergeCell ref="A23:I23"/>
    <mergeCell ref="D31:H31"/>
    <mergeCell ref="F20:H20"/>
    <mergeCell ref="F21:H21"/>
    <mergeCell ref="F15:H15"/>
    <mergeCell ref="F16:H16"/>
    <mergeCell ref="F17:H17"/>
    <mergeCell ref="F19:H19"/>
    <mergeCell ref="G3:H3"/>
    <mergeCell ref="F7:H7"/>
    <mergeCell ref="F8:H8"/>
    <mergeCell ref="F9:H9"/>
    <mergeCell ref="F11:H11"/>
    <mergeCell ref="C37:H37"/>
    <mergeCell ref="B25:H25"/>
    <mergeCell ref="A27:I27"/>
    <mergeCell ref="D29:H29"/>
    <mergeCell ref="D30:H30"/>
    <mergeCell ref="C34:H34"/>
  </mergeCells>
  <phoneticPr fontId="3"/>
  <dataValidations count="1">
    <dataValidation allowBlank="1" showInputMessage="1" showErrorMessage="1" prompt="半角英数で_x000a_【西暦/月/日】_x000a_の要領で入力してください。" sqref="G3:H3"/>
  </dataValidations>
  <printOptions horizontalCentered="1"/>
  <pageMargins left="0.23622047244094491" right="0.23622047244094491" top="0.74803149606299213" bottom="0.74803149606299213" header="0.31496062992125984" footer="0.31496062992125984"/>
  <pageSetup paperSize="9" orientation="portrait" blackAndWhite="1"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rgb="FF3333FF"/>
  </sheetPr>
  <dimension ref="A1:N22"/>
  <sheetViews>
    <sheetView showGridLines="0" view="pageBreakPreview" zoomScaleNormal="100" zoomScaleSheetLayoutView="100" workbookViewId="0"/>
  </sheetViews>
  <sheetFormatPr defaultRowHeight="12.75"/>
  <cols>
    <col min="1" max="1" width="0.81640625" style="28" customWidth="1"/>
    <col min="2" max="2" width="9.453125" style="28" customWidth="1"/>
    <col min="3" max="3" width="10.54296875" style="28" customWidth="1"/>
    <col min="4" max="4" width="3.81640625" style="28" customWidth="1"/>
    <col min="5" max="7" width="2.54296875" style="28" customWidth="1"/>
    <col min="8" max="8" width="3.81640625" style="28" customWidth="1"/>
    <col min="9" max="10" width="13.08984375" style="28" customWidth="1"/>
    <col min="11" max="11" width="1.6328125" style="28" customWidth="1"/>
    <col min="12" max="12" width="2.26953125" style="29" customWidth="1"/>
    <col min="13" max="16384" width="8.7265625" style="29"/>
  </cols>
  <sheetData>
    <row r="1" spans="1:14" ht="26.25" customHeight="1">
      <c r="A1" s="357" t="s">
        <v>231</v>
      </c>
      <c r="M1" s="825"/>
      <c r="N1" s="825"/>
    </row>
    <row r="2" spans="1:14" ht="26.25" customHeight="1">
      <c r="B2" s="826" t="s">
        <v>232</v>
      </c>
      <c r="C2" s="826"/>
      <c r="D2" s="826"/>
      <c r="E2" s="826"/>
      <c r="F2" s="826"/>
      <c r="G2" s="826"/>
      <c r="H2" s="826"/>
      <c r="I2" s="826"/>
      <c r="J2" s="826"/>
    </row>
    <row r="3" spans="1:14" ht="13.5" customHeight="1">
      <c r="B3" s="827" t="s">
        <v>233</v>
      </c>
      <c r="C3" s="827" t="s">
        <v>234</v>
      </c>
      <c r="D3" s="828" t="s">
        <v>235</v>
      </c>
      <c r="E3" s="829"/>
      <c r="F3" s="829"/>
      <c r="G3" s="830"/>
      <c r="H3" s="827" t="s">
        <v>236</v>
      </c>
      <c r="I3" s="827" t="s">
        <v>237</v>
      </c>
      <c r="J3" s="827" t="s">
        <v>238</v>
      </c>
    </row>
    <row r="4" spans="1:14">
      <c r="B4" s="827"/>
      <c r="C4" s="827"/>
      <c r="D4" s="358" t="s">
        <v>239</v>
      </c>
      <c r="E4" s="358" t="s">
        <v>240</v>
      </c>
      <c r="F4" s="358" t="s">
        <v>241</v>
      </c>
      <c r="G4" s="358" t="s">
        <v>242</v>
      </c>
      <c r="H4" s="827"/>
      <c r="I4" s="827"/>
      <c r="J4" s="827"/>
    </row>
    <row r="5" spans="1:14" ht="22.5" customHeight="1">
      <c r="B5" s="30"/>
      <c r="C5" s="30"/>
      <c r="D5" s="32"/>
      <c r="E5" s="47"/>
      <c r="F5" s="47"/>
      <c r="G5" s="47"/>
      <c r="H5" s="32"/>
      <c r="I5" s="30"/>
      <c r="J5" s="30"/>
    </row>
    <row r="6" spans="1:14" ht="22.5" customHeight="1">
      <c r="B6" s="31"/>
      <c r="C6" s="31"/>
      <c r="D6" s="33"/>
      <c r="E6" s="48"/>
      <c r="F6" s="48"/>
      <c r="G6" s="48"/>
      <c r="H6" s="33"/>
      <c r="I6" s="31"/>
      <c r="J6" s="31"/>
    </row>
    <row r="7" spans="1:14" ht="22.5" customHeight="1">
      <c r="B7" s="30"/>
      <c r="C7" s="30"/>
      <c r="D7" s="32"/>
      <c r="E7" s="47"/>
      <c r="F7" s="47"/>
      <c r="G7" s="47"/>
      <c r="H7" s="32"/>
      <c r="I7" s="30"/>
      <c r="J7" s="30"/>
    </row>
    <row r="8" spans="1:14" ht="22.5" customHeight="1">
      <c r="B8" s="31"/>
      <c r="C8" s="31"/>
      <c r="D8" s="33"/>
      <c r="E8" s="48"/>
      <c r="F8" s="48"/>
      <c r="G8" s="48"/>
      <c r="H8" s="33"/>
      <c r="I8" s="31"/>
      <c r="J8" s="31"/>
    </row>
    <row r="9" spans="1:14" ht="22.5" customHeight="1">
      <c r="B9" s="30"/>
      <c r="C9" s="30"/>
      <c r="D9" s="32"/>
      <c r="E9" s="47"/>
      <c r="F9" s="47"/>
      <c r="G9" s="47"/>
      <c r="H9" s="32"/>
      <c r="I9" s="30"/>
      <c r="J9" s="30"/>
    </row>
    <row r="10" spans="1:14" ht="22.5" customHeight="1">
      <c r="B10" s="31"/>
      <c r="C10" s="31"/>
      <c r="D10" s="33"/>
      <c r="E10" s="48"/>
      <c r="F10" s="48"/>
      <c r="G10" s="48"/>
      <c r="H10" s="33"/>
      <c r="I10" s="31"/>
      <c r="J10" s="31"/>
    </row>
    <row r="11" spans="1:14" ht="22.5" customHeight="1">
      <c r="B11" s="30"/>
      <c r="C11" s="30"/>
      <c r="D11" s="32"/>
      <c r="E11" s="47"/>
      <c r="F11" s="47"/>
      <c r="G11" s="47"/>
      <c r="H11" s="32"/>
      <c r="I11" s="30"/>
      <c r="J11" s="30"/>
    </row>
    <row r="12" spans="1:14" ht="22.5" customHeight="1">
      <c r="B12" s="31"/>
      <c r="C12" s="31"/>
      <c r="D12" s="33"/>
      <c r="E12" s="48"/>
      <c r="F12" s="48"/>
      <c r="G12" s="48"/>
      <c r="H12" s="33"/>
      <c r="I12" s="31"/>
      <c r="J12" s="31"/>
    </row>
    <row r="13" spans="1:14" ht="22.5" customHeight="1">
      <c r="B13" s="30"/>
      <c r="C13" s="30"/>
      <c r="D13" s="32"/>
      <c r="E13" s="47"/>
      <c r="F13" s="47"/>
      <c r="G13" s="47"/>
      <c r="H13" s="32"/>
      <c r="I13" s="30"/>
      <c r="J13" s="30"/>
    </row>
    <row r="14" spans="1:14" ht="22.5" customHeight="1">
      <c r="B14" s="31"/>
      <c r="C14" s="31"/>
      <c r="D14" s="33"/>
      <c r="E14" s="48"/>
      <c r="F14" s="48"/>
      <c r="G14" s="48"/>
      <c r="H14" s="33"/>
      <c r="I14" s="31"/>
      <c r="J14" s="31"/>
    </row>
    <row r="15" spans="1:14" ht="22.5" customHeight="1">
      <c r="B15" s="30"/>
      <c r="C15" s="30"/>
      <c r="D15" s="32"/>
      <c r="E15" s="47"/>
      <c r="F15" s="47"/>
      <c r="G15" s="47"/>
      <c r="H15" s="32"/>
      <c r="I15" s="30"/>
      <c r="J15" s="30"/>
    </row>
    <row r="16" spans="1:14" ht="22.5" customHeight="1">
      <c r="B16" s="31"/>
      <c r="C16" s="31"/>
      <c r="D16" s="33"/>
      <c r="E16" s="48"/>
      <c r="F16" s="48"/>
      <c r="G16" s="48"/>
      <c r="H16" s="33"/>
      <c r="I16" s="31"/>
      <c r="J16" s="31"/>
    </row>
    <row r="17" spans="2:10" ht="22.5" customHeight="1">
      <c r="B17" s="30"/>
      <c r="C17" s="30"/>
      <c r="D17" s="32"/>
      <c r="E17" s="47"/>
      <c r="F17" s="47"/>
      <c r="G17" s="47"/>
      <c r="H17" s="32"/>
      <c r="I17" s="30"/>
      <c r="J17" s="30"/>
    </row>
    <row r="18" spans="2:10" ht="22.5" customHeight="1">
      <c r="B18" s="31"/>
      <c r="C18" s="31"/>
      <c r="D18" s="33"/>
      <c r="E18" s="48"/>
      <c r="F18" s="48"/>
      <c r="G18" s="48"/>
      <c r="H18" s="33"/>
      <c r="I18" s="31"/>
      <c r="J18" s="31"/>
    </row>
    <row r="19" spans="2:10" ht="22.5" customHeight="1">
      <c r="B19" s="30"/>
      <c r="C19" s="30"/>
      <c r="D19" s="32"/>
      <c r="E19" s="47"/>
      <c r="F19" s="47"/>
      <c r="G19" s="47"/>
      <c r="H19" s="32"/>
      <c r="I19" s="30"/>
      <c r="J19" s="30"/>
    </row>
    <row r="20" spans="2:10" ht="22.5" customHeight="1">
      <c r="B20" s="31"/>
      <c r="C20" s="31"/>
      <c r="D20" s="33"/>
      <c r="E20" s="48"/>
      <c r="F20" s="48"/>
      <c r="G20" s="48"/>
      <c r="H20" s="33"/>
      <c r="I20" s="31"/>
      <c r="J20" s="31"/>
    </row>
    <row r="21" spans="2:10" ht="20.25" customHeight="1">
      <c r="B21" s="359" t="s">
        <v>310</v>
      </c>
    </row>
    <row r="22" spans="2:10" ht="87" customHeight="1">
      <c r="B22" s="824" t="s">
        <v>311</v>
      </c>
      <c r="C22" s="824"/>
      <c r="D22" s="824"/>
      <c r="E22" s="824"/>
      <c r="F22" s="824"/>
      <c r="G22" s="824"/>
      <c r="H22" s="824"/>
      <c r="I22" s="824"/>
      <c r="J22" s="824"/>
    </row>
  </sheetData>
  <sheetProtection sheet="1" objects="1" scenarios="1" formatCells="0" formatColumns="0" formatRows="0" insertColumn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3"/>
  <dataValidations count="6">
    <dataValidation type="list" allowBlank="1" showInputMessage="1" showErrorMessage="1" sqref="H5:H20">
      <formula1>"M,F"</formula1>
    </dataValidation>
    <dataValidation type="list" allowBlank="1" showInputMessage="1" showErrorMessage="1" sqref="D5:D20">
      <formula1>"T,S,H"</formula1>
    </dataValidation>
    <dataValidation imeMode="halfKatakana" allowBlank="1" showInputMessage="1" showErrorMessage="1" promptTitle="半角カナにて入力" prompt="姓と名の間も半角で１マス空けてください。" sqref="B5:B20"/>
    <dataValidation imeMode="hiragana" allowBlank="1" showInputMessage="1" showErrorMessage="1" promptTitle="全角にて入力" prompt="姓と名の間も半角で１マス空けてください。" sqref="C5:C20"/>
    <dataValidation imeMode="halfAlpha" allowBlank="1" showInputMessage="1" showErrorMessage="1" prompt="数字は２桁半角で入力してください。" sqref="E5:G20"/>
    <dataValidation imeMode="hiragana" allowBlank="1" showInputMessage="1" showErrorMessage="1" sqref="I5:J20"/>
  </dataValidations>
  <pageMargins left="0.74803149606299213" right="0.51181102362204722" top="0.59055118110236227" bottom="0.55118110236220474" header="0.51181102362204722" footer="0.51181102362204722"/>
  <pageSetup paperSize="9" scale="94" orientation="portrait" blackAndWhite="1"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rgb="FF3333FF"/>
  </sheetPr>
  <dimension ref="A1:N22"/>
  <sheetViews>
    <sheetView showGridLines="0" view="pageBreakPreview" zoomScaleNormal="100" zoomScaleSheetLayoutView="100" workbookViewId="0"/>
  </sheetViews>
  <sheetFormatPr defaultRowHeight="12.75"/>
  <cols>
    <col min="1" max="1" width="0.81640625" style="28" customWidth="1"/>
    <col min="2" max="2" width="9.453125" style="28" customWidth="1"/>
    <col min="3" max="3" width="10.54296875" style="28" customWidth="1"/>
    <col min="4" max="4" width="3.81640625" style="28" customWidth="1"/>
    <col min="5" max="7" width="2.54296875" style="28" customWidth="1"/>
    <col min="8" max="8" width="3.81640625" style="28" customWidth="1"/>
    <col min="9" max="10" width="13.08984375" style="28" customWidth="1"/>
    <col min="11" max="11" width="1.6328125" style="28" customWidth="1"/>
    <col min="12" max="12" width="2.26953125" style="29" customWidth="1"/>
    <col min="13" max="16384" width="8.7265625" style="29"/>
  </cols>
  <sheetData>
    <row r="1" spans="1:14" ht="26.25" customHeight="1">
      <c r="A1" s="357" t="s">
        <v>231</v>
      </c>
      <c r="M1" s="825"/>
      <c r="N1" s="825"/>
    </row>
    <row r="2" spans="1:14" ht="26.25" customHeight="1">
      <c r="B2" s="826" t="s">
        <v>232</v>
      </c>
      <c r="C2" s="826"/>
      <c r="D2" s="826"/>
      <c r="E2" s="826"/>
      <c r="F2" s="826"/>
      <c r="G2" s="826"/>
      <c r="H2" s="826"/>
      <c r="I2" s="826"/>
      <c r="J2" s="826"/>
    </row>
    <row r="3" spans="1:14" ht="13.5" customHeight="1">
      <c r="B3" s="827" t="s">
        <v>233</v>
      </c>
      <c r="C3" s="827" t="s">
        <v>234</v>
      </c>
      <c r="D3" s="828" t="s">
        <v>235</v>
      </c>
      <c r="E3" s="829"/>
      <c r="F3" s="829"/>
      <c r="G3" s="830"/>
      <c r="H3" s="827" t="s">
        <v>236</v>
      </c>
      <c r="I3" s="827" t="s">
        <v>237</v>
      </c>
      <c r="J3" s="827" t="s">
        <v>238</v>
      </c>
    </row>
    <row r="4" spans="1:14">
      <c r="B4" s="827"/>
      <c r="C4" s="827"/>
      <c r="D4" s="358" t="s">
        <v>239</v>
      </c>
      <c r="E4" s="358" t="s">
        <v>240</v>
      </c>
      <c r="F4" s="358" t="s">
        <v>241</v>
      </c>
      <c r="G4" s="358" t="s">
        <v>242</v>
      </c>
      <c r="H4" s="827"/>
      <c r="I4" s="827"/>
      <c r="J4" s="827"/>
    </row>
    <row r="5" spans="1:14" ht="22.5" customHeight="1">
      <c r="B5" s="30"/>
      <c r="C5" s="30"/>
      <c r="D5" s="32"/>
      <c r="E5" s="47"/>
      <c r="F5" s="47"/>
      <c r="G5" s="47"/>
      <c r="H5" s="32"/>
      <c r="I5" s="30"/>
      <c r="J5" s="30"/>
    </row>
    <row r="6" spans="1:14" ht="22.5" customHeight="1">
      <c r="B6" s="31"/>
      <c r="C6" s="31"/>
      <c r="D6" s="33"/>
      <c r="E6" s="48"/>
      <c r="F6" s="48"/>
      <c r="G6" s="48"/>
      <c r="H6" s="33"/>
      <c r="I6" s="31"/>
      <c r="J6" s="31"/>
    </row>
    <row r="7" spans="1:14" ht="22.5" customHeight="1">
      <c r="B7" s="30"/>
      <c r="C7" s="30"/>
      <c r="D7" s="32"/>
      <c r="E7" s="47"/>
      <c r="F7" s="47"/>
      <c r="G7" s="47"/>
      <c r="H7" s="32"/>
      <c r="I7" s="30"/>
      <c r="J7" s="30"/>
    </row>
    <row r="8" spans="1:14" ht="22.5" customHeight="1">
      <c r="B8" s="31"/>
      <c r="C8" s="31"/>
      <c r="D8" s="33"/>
      <c r="E8" s="48"/>
      <c r="F8" s="48"/>
      <c r="G8" s="48"/>
      <c r="H8" s="33"/>
      <c r="I8" s="31"/>
      <c r="J8" s="31"/>
    </row>
    <row r="9" spans="1:14" ht="22.5" customHeight="1">
      <c r="B9" s="30"/>
      <c r="C9" s="30"/>
      <c r="D9" s="32"/>
      <c r="E9" s="47"/>
      <c r="F9" s="47"/>
      <c r="G9" s="47"/>
      <c r="H9" s="32"/>
      <c r="I9" s="30"/>
      <c r="J9" s="30"/>
    </row>
    <row r="10" spans="1:14" ht="22.5" customHeight="1">
      <c r="B10" s="31"/>
      <c r="C10" s="31"/>
      <c r="D10" s="33"/>
      <c r="E10" s="48"/>
      <c r="F10" s="48"/>
      <c r="G10" s="48"/>
      <c r="H10" s="33"/>
      <c r="I10" s="31"/>
      <c r="J10" s="31"/>
    </row>
    <row r="11" spans="1:14" ht="22.5" customHeight="1">
      <c r="B11" s="30"/>
      <c r="C11" s="30"/>
      <c r="D11" s="32"/>
      <c r="E11" s="47"/>
      <c r="F11" s="47"/>
      <c r="G11" s="47"/>
      <c r="H11" s="32"/>
      <c r="I11" s="30"/>
      <c r="J11" s="30"/>
    </row>
    <row r="12" spans="1:14" ht="22.5" customHeight="1">
      <c r="B12" s="31"/>
      <c r="C12" s="31"/>
      <c r="D12" s="33"/>
      <c r="E12" s="48"/>
      <c r="F12" s="48"/>
      <c r="G12" s="48"/>
      <c r="H12" s="33"/>
      <c r="I12" s="31"/>
      <c r="J12" s="31"/>
    </row>
    <row r="13" spans="1:14" ht="22.5" customHeight="1">
      <c r="B13" s="30"/>
      <c r="C13" s="30"/>
      <c r="D13" s="32"/>
      <c r="E13" s="47"/>
      <c r="F13" s="47"/>
      <c r="G13" s="47"/>
      <c r="H13" s="32"/>
      <c r="I13" s="30"/>
      <c r="J13" s="30"/>
    </row>
    <row r="14" spans="1:14" ht="22.5" customHeight="1">
      <c r="B14" s="31"/>
      <c r="C14" s="31"/>
      <c r="D14" s="33"/>
      <c r="E14" s="48"/>
      <c r="F14" s="48"/>
      <c r="G14" s="48"/>
      <c r="H14" s="33"/>
      <c r="I14" s="31"/>
      <c r="J14" s="31"/>
    </row>
    <row r="15" spans="1:14" ht="22.5" customHeight="1">
      <c r="B15" s="30"/>
      <c r="C15" s="30"/>
      <c r="D15" s="32"/>
      <c r="E15" s="47"/>
      <c r="F15" s="47"/>
      <c r="G15" s="47"/>
      <c r="H15" s="32"/>
      <c r="I15" s="30"/>
      <c r="J15" s="30"/>
    </row>
    <row r="16" spans="1:14" ht="22.5" customHeight="1">
      <c r="B16" s="31"/>
      <c r="C16" s="31"/>
      <c r="D16" s="33"/>
      <c r="E16" s="48"/>
      <c r="F16" s="48"/>
      <c r="G16" s="48"/>
      <c r="H16" s="33"/>
      <c r="I16" s="31"/>
      <c r="J16" s="31"/>
    </row>
    <row r="17" spans="2:10" ht="22.5" customHeight="1">
      <c r="B17" s="30"/>
      <c r="C17" s="30"/>
      <c r="D17" s="32"/>
      <c r="E17" s="47"/>
      <c r="F17" s="47"/>
      <c r="G17" s="47"/>
      <c r="H17" s="32"/>
      <c r="I17" s="30"/>
      <c r="J17" s="30"/>
    </row>
    <row r="18" spans="2:10" ht="22.5" customHeight="1">
      <c r="B18" s="31"/>
      <c r="C18" s="31"/>
      <c r="D18" s="33"/>
      <c r="E18" s="48"/>
      <c r="F18" s="48"/>
      <c r="G18" s="48"/>
      <c r="H18" s="33"/>
      <c r="I18" s="31"/>
      <c r="J18" s="31"/>
    </row>
    <row r="19" spans="2:10" ht="22.5" customHeight="1">
      <c r="B19" s="30"/>
      <c r="C19" s="30"/>
      <c r="D19" s="32"/>
      <c r="E19" s="47"/>
      <c r="F19" s="47"/>
      <c r="G19" s="47"/>
      <c r="H19" s="32"/>
      <c r="I19" s="30"/>
      <c r="J19" s="30"/>
    </row>
    <row r="20" spans="2:10" ht="22.5" customHeight="1">
      <c r="B20" s="31"/>
      <c r="C20" s="31"/>
      <c r="D20" s="33"/>
      <c r="E20" s="48"/>
      <c r="F20" s="48"/>
      <c r="G20" s="48"/>
      <c r="H20" s="33"/>
      <c r="I20" s="31"/>
      <c r="J20" s="31"/>
    </row>
    <row r="21" spans="2:10" ht="20.25" customHeight="1">
      <c r="B21" s="359" t="s">
        <v>310</v>
      </c>
    </row>
    <row r="22" spans="2:10" ht="87" customHeight="1">
      <c r="B22" s="824" t="s">
        <v>311</v>
      </c>
      <c r="C22" s="824"/>
      <c r="D22" s="824"/>
      <c r="E22" s="824"/>
      <c r="F22" s="824"/>
      <c r="G22" s="824"/>
      <c r="H22" s="824"/>
      <c r="I22" s="824"/>
      <c r="J22" s="824"/>
    </row>
  </sheetData>
  <sheetProtection sheet="1" objects="1" scenarios="1" formatCells="0" formatColumns="0" formatRows="0" insertColumn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3"/>
  <dataValidations count="6">
    <dataValidation imeMode="hiragana" allowBlank="1" showInputMessage="1" showErrorMessage="1" sqref="I5:J20"/>
    <dataValidation imeMode="halfAlpha" allowBlank="1" showInputMessage="1" showErrorMessage="1" prompt="数字は２桁半角で入力してください。" sqref="E5:G20"/>
    <dataValidation imeMode="hiragana" allowBlank="1" showInputMessage="1" showErrorMessage="1" promptTitle="全角にて入力" prompt="姓と名の間も半角で１マス空けてください。" sqref="C5:C20"/>
    <dataValidation imeMode="halfKatakana" allowBlank="1" showInputMessage="1" showErrorMessage="1" promptTitle="半角カナにて入力" prompt="姓と名の間も半角で１マス空けてください。" sqref="B5:B20"/>
    <dataValidation type="list" allowBlank="1" showInputMessage="1" showErrorMessage="1" sqref="D5:D20">
      <formula1>"T,S,H"</formula1>
    </dataValidation>
    <dataValidation type="list" allowBlank="1" showInputMessage="1" showErrorMessage="1" sqref="H5:H20">
      <formula1>"M,F"</formula1>
    </dataValidation>
  </dataValidations>
  <pageMargins left="0.74803149606299213" right="0.51181102362204722" top="0.59055118110236227" bottom="0.55118110236220474" header="0.51181102362204722" footer="0.51181102362204722"/>
  <pageSetup paperSize="9" scale="94" orientation="portrait" blackAndWhite="1" r:id="rId1"/>
  <headerFooter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3333FF"/>
    <pageSetUpPr fitToPage="1"/>
  </sheetPr>
  <dimension ref="A1:L42"/>
  <sheetViews>
    <sheetView view="pageBreakPreview" zoomScale="85" zoomScaleNormal="70" zoomScaleSheetLayoutView="85" workbookViewId="0"/>
  </sheetViews>
  <sheetFormatPr defaultRowHeight="18.75"/>
  <cols>
    <col min="1" max="1" width="2.90625" style="449" customWidth="1"/>
    <col min="2" max="2" width="5" style="449" customWidth="1"/>
    <col min="3" max="6" width="9.08984375" style="449" customWidth="1"/>
    <col min="7" max="7" width="11.1796875" style="449" customWidth="1"/>
    <col min="8" max="8" width="4.54296875" style="449" customWidth="1"/>
    <col min="9" max="9" width="8.54296875" style="449" customWidth="1"/>
    <col min="10" max="10" width="22.453125" style="449" customWidth="1"/>
    <col min="11" max="11" width="8.1796875" style="449" customWidth="1"/>
    <col min="12" max="12" width="8.26953125" style="449" customWidth="1"/>
    <col min="13" max="16384" width="8.7265625" style="449"/>
  </cols>
  <sheetData>
    <row r="1" spans="1:12" ht="18.75" customHeight="1">
      <c r="A1" s="36" t="s">
        <v>645</v>
      </c>
      <c r="B1" s="445"/>
      <c r="C1" s="445"/>
      <c r="D1" s="446"/>
      <c r="E1" s="446"/>
      <c r="F1" s="446"/>
      <c r="G1" s="447"/>
      <c r="H1" s="445"/>
      <c r="I1" s="445"/>
      <c r="J1" s="445"/>
      <c r="K1" s="445"/>
      <c r="L1" s="232"/>
    </row>
    <row r="2" spans="1:12" ht="22.5" customHeight="1">
      <c r="A2" s="448"/>
      <c r="B2" s="954" t="s">
        <v>331</v>
      </c>
      <c r="C2" s="954"/>
      <c r="D2" s="954"/>
      <c r="E2" s="954"/>
      <c r="F2" s="954"/>
      <c r="G2" s="954"/>
      <c r="H2" s="954"/>
      <c r="I2" s="954"/>
      <c r="J2" s="954"/>
      <c r="K2" s="954"/>
      <c r="L2" s="954"/>
    </row>
    <row r="3" spans="1:12" ht="20.100000000000001" customHeight="1">
      <c r="A3" s="448"/>
      <c r="B3" s="955" t="s">
        <v>647</v>
      </c>
      <c r="C3" s="955"/>
      <c r="D3" s="955"/>
      <c r="E3" s="955"/>
      <c r="F3" s="955"/>
      <c r="G3" s="955"/>
      <c r="H3" s="955"/>
      <c r="I3" s="955"/>
      <c r="J3" s="955"/>
      <c r="K3" s="955"/>
      <c r="L3" s="955"/>
    </row>
    <row r="4" spans="1:12" ht="20.100000000000001" customHeight="1">
      <c r="A4" s="448"/>
      <c r="B4" s="955" t="s">
        <v>291</v>
      </c>
      <c r="C4" s="955"/>
      <c r="D4" s="955"/>
      <c r="E4" s="955"/>
      <c r="F4" s="955"/>
      <c r="G4" s="955"/>
      <c r="H4" s="955"/>
      <c r="I4" s="955"/>
      <c r="J4" s="955"/>
      <c r="K4" s="955"/>
      <c r="L4" s="955"/>
    </row>
    <row r="5" spans="1:12" ht="20.100000000000001" customHeight="1">
      <c r="A5" s="448"/>
      <c r="B5" s="955" t="s">
        <v>292</v>
      </c>
      <c r="C5" s="955"/>
      <c r="D5" s="955"/>
      <c r="E5" s="955"/>
      <c r="F5" s="955"/>
      <c r="G5" s="955"/>
      <c r="H5" s="955"/>
      <c r="I5" s="955"/>
      <c r="J5" s="955"/>
      <c r="K5" s="955"/>
      <c r="L5" s="955"/>
    </row>
    <row r="6" spans="1:12" ht="10.5" customHeight="1">
      <c r="A6" s="448"/>
      <c r="B6" s="450"/>
      <c r="C6" s="450"/>
      <c r="D6" s="450"/>
      <c r="E6" s="450"/>
      <c r="F6" s="450"/>
      <c r="G6" s="450"/>
      <c r="H6" s="450"/>
      <c r="I6" s="450"/>
      <c r="J6" s="450"/>
      <c r="K6" s="450"/>
      <c r="L6" s="450"/>
    </row>
    <row r="7" spans="1:12" ht="20.100000000000001" customHeight="1">
      <c r="A7" s="448"/>
      <c r="B7" s="962" t="s">
        <v>410</v>
      </c>
      <c r="C7" s="962"/>
      <c r="D7" s="973"/>
      <c r="E7" s="970"/>
      <c r="F7" s="970"/>
      <c r="G7" s="972"/>
      <c r="H7" s="968" t="s">
        <v>442</v>
      </c>
      <c r="I7" s="969"/>
      <c r="J7" s="970"/>
      <c r="K7" s="971"/>
      <c r="L7" s="972"/>
    </row>
    <row r="8" spans="1:12" ht="19.5" customHeight="1">
      <c r="A8" s="448"/>
      <c r="B8" s="945" t="s">
        <v>440</v>
      </c>
      <c r="C8" s="946"/>
      <c r="D8" s="939"/>
      <c r="E8" s="940"/>
      <c r="F8" s="941"/>
      <c r="G8" s="949"/>
      <c r="H8" s="950"/>
      <c r="I8" s="950"/>
      <c r="J8" s="950"/>
      <c r="K8" s="950"/>
      <c r="L8" s="951"/>
    </row>
    <row r="9" spans="1:12" ht="30" customHeight="1">
      <c r="A9" s="448"/>
      <c r="B9" s="947"/>
      <c r="C9" s="948"/>
      <c r="D9" s="963"/>
      <c r="E9" s="964"/>
      <c r="F9" s="964"/>
      <c r="G9" s="964"/>
      <c r="H9" s="964"/>
      <c r="I9" s="964"/>
      <c r="J9" s="964"/>
      <c r="K9" s="964"/>
      <c r="L9" s="965"/>
    </row>
    <row r="10" spans="1:12" ht="10.5" customHeight="1">
      <c r="A10" s="448"/>
      <c r="B10" s="451"/>
      <c r="C10" s="451"/>
      <c r="D10" s="451"/>
      <c r="E10" s="451"/>
      <c r="F10" s="448"/>
      <c r="G10" s="447"/>
      <c r="H10" s="445"/>
      <c r="I10" s="445"/>
      <c r="J10" s="445"/>
      <c r="K10" s="445"/>
      <c r="L10" s="448"/>
    </row>
    <row r="11" spans="1:12" ht="30.75" customHeight="1">
      <c r="A11" s="448"/>
      <c r="B11" s="956" t="s">
        <v>174</v>
      </c>
      <c r="C11" s="942" t="s">
        <v>204</v>
      </c>
      <c r="D11" s="944"/>
      <c r="E11" s="943"/>
      <c r="F11" s="952" t="s">
        <v>175</v>
      </c>
      <c r="G11" s="959" t="s">
        <v>441</v>
      </c>
      <c r="H11" s="952" t="s">
        <v>176</v>
      </c>
      <c r="I11" s="960" t="s">
        <v>646</v>
      </c>
      <c r="J11" s="966" t="s">
        <v>443</v>
      </c>
      <c r="K11" s="952" t="s">
        <v>533</v>
      </c>
      <c r="L11" s="952" t="s">
        <v>168</v>
      </c>
    </row>
    <row r="12" spans="1:12" ht="30" customHeight="1">
      <c r="A12" s="445"/>
      <c r="B12" s="957"/>
      <c r="C12" s="942" t="s">
        <v>205</v>
      </c>
      <c r="D12" s="943"/>
      <c r="E12" s="452" t="s">
        <v>206</v>
      </c>
      <c r="F12" s="958"/>
      <c r="G12" s="958"/>
      <c r="H12" s="958"/>
      <c r="I12" s="961"/>
      <c r="J12" s="967"/>
      <c r="K12" s="953"/>
      <c r="L12" s="953"/>
    </row>
    <row r="13" spans="1:12" ht="29.25" customHeight="1">
      <c r="A13" s="453"/>
      <c r="B13" s="454">
        <v>1</v>
      </c>
      <c r="C13" s="56"/>
      <c r="D13" s="455"/>
      <c r="E13" s="37"/>
      <c r="F13" s="37"/>
      <c r="G13" s="37"/>
      <c r="H13" s="45"/>
      <c r="I13" s="37"/>
      <c r="J13" s="54"/>
      <c r="K13" s="70"/>
      <c r="L13" s="37"/>
    </row>
    <row r="14" spans="1:12" ht="29.25" customHeight="1">
      <c r="A14" s="453"/>
      <c r="B14" s="454">
        <v>2</v>
      </c>
      <c r="C14" s="56"/>
      <c r="D14" s="455"/>
      <c r="E14" s="37"/>
      <c r="F14" s="37"/>
      <c r="G14" s="37"/>
      <c r="H14" s="45"/>
      <c r="I14" s="37"/>
      <c r="J14" s="54"/>
      <c r="K14" s="70"/>
      <c r="L14" s="37"/>
    </row>
    <row r="15" spans="1:12" ht="29.25" customHeight="1">
      <c r="A15" s="453"/>
      <c r="B15" s="454">
        <v>3</v>
      </c>
      <c r="C15" s="56"/>
      <c r="D15" s="455"/>
      <c r="E15" s="37"/>
      <c r="F15" s="37"/>
      <c r="G15" s="37"/>
      <c r="H15" s="45"/>
      <c r="I15" s="37"/>
      <c r="J15" s="54"/>
      <c r="K15" s="70"/>
      <c r="L15" s="37"/>
    </row>
    <row r="16" spans="1:12" ht="29.25" customHeight="1">
      <c r="A16" s="453"/>
      <c r="B16" s="454">
        <v>4</v>
      </c>
      <c r="C16" s="56"/>
      <c r="D16" s="455"/>
      <c r="E16" s="37"/>
      <c r="F16" s="37"/>
      <c r="G16" s="37"/>
      <c r="H16" s="45"/>
      <c r="I16" s="37"/>
      <c r="J16" s="54"/>
      <c r="K16" s="70"/>
      <c r="L16" s="37"/>
    </row>
    <row r="17" spans="1:12" ht="29.25" customHeight="1">
      <c r="A17" s="453"/>
      <c r="B17" s="454">
        <v>5</v>
      </c>
      <c r="C17" s="56"/>
      <c r="D17" s="455"/>
      <c r="E17" s="37"/>
      <c r="F17" s="37"/>
      <c r="G17" s="37"/>
      <c r="H17" s="45"/>
      <c r="I17" s="37"/>
      <c r="J17" s="54"/>
      <c r="K17" s="70"/>
      <c r="L17" s="37"/>
    </row>
    <row r="18" spans="1:12" ht="29.25" customHeight="1">
      <c r="A18" s="453"/>
      <c r="B18" s="454">
        <v>6</v>
      </c>
      <c r="C18" s="56"/>
      <c r="D18" s="455"/>
      <c r="E18" s="37"/>
      <c r="F18" s="37"/>
      <c r="G18" s="37"/>
      <c r="H18" s="45"/>
      <c r="I18" s="37"/>
      <c r="J18" s="54"/>
      <c r="K18" s="70"/>
      <c r="L18" s="37"/>
    </row>
    <row r="19" spans="1:12" ht="29.25" customHeight="1">
      <c r="A19" s="453"/>
      <c r="B19" s="454">
        <v>7</v>
      </c>
      <c r="C19" s="56"/>
      <c r="D19" s="455"/>
      <c r="E19" s="37"/>
      <c r="F19" s="37"/>
      <c r="G19" s="37"/>
      <c r="H19" s="45"/>
      <c r="I19" s="37"/>
      <c r="J19" s="54"/>
      <c r="K19" s="70"/>
      <c r="L19" s="37"/>
    </row>
    <row r="20" spans="1:12" ht="29.25" customHeight="1">
      <c r="A20" s="453"/>
      <c r="B20" s="454">
        <v>8</v>
      </c>
      <c r="C20" s="56"/>
      <c r="D20" s="455"/>
      <c r="E20" s="37"/>
      <c r="F20" s="37"/>
      <c r="G20" s="37"/>
      <c r="H20" s="45"/>
      <c r="I20" s="37"/>
      <c r="J20" s="54"/>
      <c r="K20" s="70"/>
      <c r="L20" s="37"/>
    </row>
    <row r="21" spans="1:12" ht="29.25" customHeight="1">
      <c r="A21" s="453"/>
      <c r="B21" s="454">
        <v>9</v>
      </c>
      <c r="C21" s="56"/>
      <c r="D21" s="455"/>
      <c r="E21" s="37"/>
      <c r="F21" s="37"/>
      <c r="G21" s="37"/>
      <c r="H21" s="45"/>
      <c r="I21" s="37"/>
      <c r="J21" s="54"/>
      <c r="K21" s="70"/>
      <c r="L21" s="37"/>
    </row>
    <row r="22" spans="1:12" ht="29.25" customHeight="1">
      <c r="A22" s="453"/>
      <c r="B22" s="454">
        <v>10</v>
      </c>
      <c r="C22" s="56"/>
      <c r="D22" s="455"/>
      <c r="E22" s="37"/>
      <c r="F22" s="37"/>
      <c r="G22" s="37"/>
      <c r="H22" s="45"/>
      <c r="I22" s="37"/>
      <c r="J22" s="54"/>
      <c r="K22" s="70"/>
      <c r="L22" s="37"/>
    </row>
    <row r="23" spans="1:12" ht="29.25" customHeight="1">
      <c r="A23" s="453"/>
      <c r="B23" s="454">
        <v>11</v>
      </c>
      <c r="C23" s="56"/>
      <c r="D23" s="455"/>
      <c r="E23" s="37"/>
      <c r="F23" s="37"/>
      <c r="G23" s="37"/>
      <c r="H23" s="45"/>
      <c r="I23" s="37"/>
      <c r="J23" s="54"/>
      <c r="K23" s="70"/>
      <c r="L23" s="37"/>
    </row>
    <row r="24" spans="1:12" ht="29.25" customHeight="1">
      <c r="A24" s="453"/>
      <c r="B24" s="454">
        <v>12</v>
      </c>
      <c r="C24" s="56"/>
      <c r="D24" s="455"/>
      <c r="E24" s="37"/>
      <c r="F24" s="37"/>
      <c r="G24" s="37"/>
      <c r="H24" s="45"/>
      <c r="I24" s="37"/>
      <c r="J24" s="54"/>
      <c r="K24" s="70"/>
      <c r="L24" s="37"/>
    </row>
    <row r="25" spans="1:12" ht="29.25" customHeight="1">
      <c r="A25" s="453"/>
      <c r="B25" s="454">
        <v>13</v>
      </c>
      <c r="C25" s="56"/>
      <c r="D25" s="455"/>
      <c r="E25" s="37"/>
      <c r="F25" s="37"/>
      <c r="G25" s="37"/>
      <c r="H25" s="46"/>
      <c r="I25" s="38"/>
      <c r="J25" s="55"/>
      <c r="K25" s="71"/>
      <c r="L25" s="38"/>
    </row>
    <row r="26" spans="1:12" ht="29.25" customHeight="1">
      <c r="A26" s="453"/>
      <c r="B26" s="454">
        <v>14</v>
      </c>
      <c r="C26" s="56"/>
      <c r="D26" s="455"/>
      <c r="E26" s="37"/>
      <c r="F26" s="37"/>
      <c r="G26" s="37"/>
      <c r="H26" s="45"/>
      <c r="I26" s="37"/>
      <c r="J26" s="54"/>
      <c r="K26" s="70"/>
      <c r="L26" s="37"/>
    </row>
    <row r="27" spans="1:12" ht="29.25" customHeight="1">
      <c r="A27" s="453"/>
      <c r="B27" s="454">
        <v>15</v>
      </c>
      <c r="C27" s="56"/>
      <c r="D27" s="455"/>
      <c r="E27" s="37"/>
      <c r="F27" s="37"/>
      <c r="G27" s="37"/>
      <c r="H27" s="45"/>
      <c r="I27" s="37"/>
      <c r="J27" s="54"/>
      <c r="K27" s="70"/>
      <c r="L27" s="37"/>
    </row>
    <row r="28" spans="1:12" ht="29.25" customHeight="1">
      <c r="A28" s="453"/>
      <c r="B28" s="454">
        <v>16</v>
      </c>
      <c r="C28" s="56"/>
      <c r="D28" s="455"/>
      <c r="E28" s="37"/>
      <c r="F28" s="37"/>
      <c r="G28" s="37"/>
      <c r="H28" s="45"/>
      <c r="I28" s="37"/>
      <c r="J28" s="54"/>
      <c r="K28" s="70"/>
      <c r="L28" s="37"/>
    </row>
    <row r="29" spans="1:12" ht="29.25" customHeight="1">
      <c r="A29" s="453"/>
      <c r="B29" s="454">
        <v>17</v>
      </c>
      <c r="C29" s="56"/>
      <c r="D29" s="455"/>
      <c r="E29" s="37"/>
      <c r="F29" s="37"/>
      <c r="G29" s="37"/>
      <c r="H29" s="45"/>
      <c r="I29" s="37"/>
      <c r="J29" s="54"/>
      <c r="K29" s="70"/>
      <c r="L29" s="37"/>
    </row>
    <row r="30" spans="1:12" ht="29.25" customHeight="1">
      <c r="A30" s="453"/>
      <c r="B30" s="454">
        <v>18</v>
      </c>
      <c r="C30" s="56"/>
      <c r="D30" s="455"/>
      <c r="E30" s="68"/>
      <c r="F30" s="68"/>
      <c r="G30" s="68"/>
      <c r="H30" s="69"/>
      <c r="I30" s="68"/>
      <c r="J30" s="68"/>
      <c r="K30" s="70"/>
      <c r="L30" s="68"/>
    </row>
    <row r="31" spans="1:12" ht="29.25" customHeight="1">
      <c r="A31" s="453"/>
      <c r="B31" s="454">
        <v>19</v>
      </c>
      <c r="C31" s="56"/>
      <c r="D31" s="455"/>
      <c r="E31" s="68"/>
      <c r="F31" s="68"/>
      <c r="G31" s="68"/>
      <c r="H31" s="69"/>
      <c r="I31" s="68"/>
      <c r="J31" s="68"/>
      <c r="K31" s="70"/>
      <c r="L31" s="68"/>
    </row>
    <row r="32" spans="1:12" ht="29.25" customHeight="1">
      <c r="A32" s="453"/>
      <c r="B32" s="454">
        <v>20</v>
      </c>
      <c r="C32" s="77"/>
      <c r="D32" s="455"/>
      <c r="E32" s="68"/>
      <c r="F32" s="68"/>
      <c r="G32" s="68"/>
      <c r="H32" s="69"/>
      <c r="I32" s="68"/>
      <c r="J32" s="68"/>
      <c r="K32" s="70"/>
      <c r="L32" s="68"/>
    </row>
    <row r="33" spans="1:12" ht="29.25" customHeight="1">
      <c r="A33" s="453"/>
      <c r="B33" s="454">
        <v>21</v>
      </c>
      <c r="C33" s="77"/>
      <c r="D33" s="455"/>
      <c r="E33" s="68"/>
      <c r="F33" s="68"/>
      <c r="G33" s="68"/>
      <c r="H33" s="69"/>
      <c r="I33" s="68"/>
      <c r="J33" s="68"/>
      <c r="K33" s="70"/>
      <c r="L33" s="68"/>
    </row>
    <row r="34" spans="1:12" ht="29.25" customHeight="1">
      <c r="A34" s="453"/>
      <c r="B34" s="454">
        <v>22</v>
      </c>
      <c r="C34" s="77"/>
      <c r="D34" s="455"/>
      <c r="E34" s="68"/>
      <c r="F34" s="68"/>
      <c r="G34" s="68"/>
      <c r="H34" s="69"/>
      <c r="I34" s="68"/>
      <c r="J34" s="68"/>
      <c r="K34" s="70"/>
      <c r="L34" s="68"/>
    </row>
    <row r="35" spans="1:12" ht="29.25" customHeight="1">
      <c r="A35" s="453"/>
      <c r="B35" s="454">
        <v>23</v>
      </c>
      <c r="C35" s="77"/>
      <c r="D35" s="455"/>
      <c r="E35" s="68"/>
      <c r="F35" s="68"/>
      <c r="G35" s="68"/>
      <c r="H35" s="69"/>
      <c r="I35" s="68"/>
      <c r="J35" s="68"/>
      <c r="K35" s="70"/>
      <c r="L35" s="68"/>
    </row>
    <row r="36" spans="1:12" ht="29.25" customHeight="1">
      <c r="A36" s="453"/>
      <c r="B36" s="454">
        <v>24</v>
      </c>
      <c r="C36" s="77"/>
      <c r="D36" s="455"/>
      <c r="E36" s="68"/>
      <c r="F36" s="68"/>
      <c r="G36" s="68"/>
      <c r="H36" s="69"/>
      <c r="I36" s="68"/>
      <c r="J36" s="68"/>
      <c r="K36" s="70"/>
      <c r="L36" s="68"/>
    </row>
    <row r="37" spans="1:12" ht="29.25" customHeight="1">
      <c r="A37" s="453"/>
      <c r="B37" s="454">
        <v>25</v>
      </c>
      <c r="C37" s="77"/>
      <c r="D37" s="455"/>
      <c r="E37" s="68"/>
      <c r="F37" s="68"/>
      <c r="G37" s="68"/>
      <c r="H37" s="69"/>
      <c r="I37" s="68"/>
      <c r="J37" s="68"/>
      <c r="K37" s="70"/>
      <c r="L37" s="68"/>
    </row>
    <row r="38" spans="1:12" ht="29.25" customHeight="1">
      <c r="A38" s="453"/>
      <c r="B38" s="454">
        <v>26</v>
      </c>
      <c r="C38" s="77"/>
      <c r="D38" s="455"/>
      <c r="E38" s="68"/>
      <c r="F38" s="68"/>
      <c r="G38" s="68"/>
      <c r="H38" s="69"/>
      <c r="I38" s="68"/>
      <c r="J38" s="68"/>
      <c r="K38" s="70"/>
      <c r="L38" s="68"/>
    </row>
    <row r="39" spans="1:12" ht="29.25" customHeight="1">
      <c r="A39" s="453"/>
      <c r="B39" s="454">
        <v>27</v>
      </c>
      <c r="C39" s="77"/>
      <c r="D39" s="455"/>
      <c r="E39" s="68"/>
      <c r="F39" s="68"/>
      <c r="G39" s="68"/>
      <c r="H39" s="69"/>
      <c r="I39" s="68"/>
      <c r="J39" s="68"/>
      <c r="K39" s="70"/>
      <c r="L39" s="68"/>
    </row>
    <row r="40" spans="1:12" ht="29.25" customHeight="1">
      <c r="A40" s="453"/>
      <c r="B40" s="454">
        <v>28</v>
      </c>
      <c r="C40" s="77"/>
      <c r="D40" s="455"/>
      <c r="E40" s="68"/>
      <c r="F40" s="68"/>
      <c r="G40" s="68"/>
      <c r="H40" s="69"/>
      <c r="I40" s="68"/>
      <c r="J40" s="68"/>
      <c r="K40" s="70"/>
      <c r="L40" s="68"/>
    </row>
    <row r="41" spans="1:12" ht="29.25" customHeight="1">
      <c r="A41" s="453"/>
      <c r="B41" s="454">
        <v>29</v>
      </c>
      <c r="C41" s="77"/>
      <c r="D41" s="455"/>
      <c r="E41" s="68"/>
      <c r="F41" s="68"/>
      <c r="G41" s="68"/>
      <c r="H41" s="69"/>
      <c r="I41" s="68"/>
      <c r="J41" s="68"/>
      <c r="K41" s="70"/>
      <c r="L41" s="68"/>
    </row>
    <row r="42" spans="1:12" ht="29.25" customHeight="1">
      <c r="A42" s="453"/>
      <c r="B42" s="454">
        <v>30</v>
      </c>
      <c r="C42" s="56"/>
      <c r="D42" s="455"/>
      <c r="E42" s="37"/>
      <c r="F42" s="37"/>
      <c r="G42" s="37"/>
      <c r="H42" s="45"/>
      <c r="I42" s="37"/>
      <c r="J42" s="54"/>
      <c r="K42" s="70"/>
      <c r="L42" s="37"/>
    </row>
  </sheetData>
  <sheetProtection sheet="1" objects="1" scenarios="1" formatColumns="0" formatRows="0" insertRows="0"/>
  <mergeCells count="22">
    <mergeCell ref="J11:J12"/>
    <mergeCell ref="K11:K12"/>
    <mergeCell ref="L11:L12"/>
    <mergeCell ref="C12:D12"/>
    <mergeCell ref="B8:C9"/>
    <mergeCell ref="D8:F8"/>
    <mergeCell ref="G8:L8"/>
    <mergeCell ref="D9:L9"/>
    <mergeCell ref="B11:B12"/>
    <mergeCell ref="C11:E11"/>
    <mergeCell ref="F11:F12"/>
    <mergeCell ref="G11:G12"/>
    <mergeCell ref="H11:H12"/>
    <mergeCell ref="I11:I12"/>
    <mergeCell ref="B2:L2"/>
    <mergeCell ref="B3:L3"/>
    <mergeCell ref="B4:L4"/>
    <mergeCell ref="B5:L5"/>
    <mergeCell ref="B7:C7"/>
    <mergeCell ref="D7:G7"/>
    <mergeCell ref="H7:I7"/>
    <mergeCell ref="J7:L7"/>
  </mergeCells>
  <phoneticPr fontId="3"/>
  <dataValidations count="4">
    <dataValidation allowBlank="1" showInputMessage="1" showErrorMessage="1" prompt="郵便番号を半角で_x000a_「XXX-XXXX」の形で記入してください。" sqref="D8"/>
    <dataValidation type="list" allowBlank="1" showInputMessage="1" showErrorMessage="1" sqref="D13:D42">
      <formula1>INDIRECT($C13)</formula1>
    </dataValidation>
    <dataValidation type="list" allowBlank="1" showInputMessage="1" showErrorMessage="1" sqref="K13:K42">
      <formula1>既存設備の改造</formula1>
    </dataValidation>
    <dataValidation imeMode="off" allowBlank="1" showInputMessage="1" showErrorMessage="1" sqref="H13:H42"/>
  </dataValidations>
  <pageMargins left="0.74803149606299213" right="0.51181102362204722" top="0.59055118110236227" bottom="0.55118110236220474" header="0.51181102362204722" footer="0.51181102362204722"/>
  <pageSetup paperSize="9" scale="87" fitToHeight="0" orientation="landscape" blackAndWhite="1" r:id="rId1"/>
  <headerFooter alignWithMargins="0"/>
  <rowBreaks count="1" manualBreakCount="1">
    <brk id="25" max="1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入力リスト!$G$4:$G$16</xm:f>
          </x14:formula1>
          <xm:sqref>C13:C42</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3333FF"/>
    <pageSetUpPr fitToPage="1"/>
  </sheetPr>
  <dimension ref="A1:L42"/>
  <sheetViews>
    <sheetView view="pageBreakPreview" zoomScale="85" zoomScaleNormal="70" zoomScaleSheetLayoutView="85" workbookViewId="0"/>
  </sheetViews>
  <sheetFormatPr defaultRowHeight="18.75"/>
  <cols>
    <col min="1" max="1" width="2.90625" style="449" customWidth="1"/>
    <col min="2" max="2" width="5" style="449" customWidth="1"/>
    <col min="3" max="6" width="9.08984375" style="449" customWidth="1"/>
    <col min="7" max="7" width="11.1796875" style="449" customWidth="1"/>
    <col min="8" max="8" width="4.54296875" style="449" customWidth="1"/>
    <col min="9" max="9" width="8.54296875" style="449" customWidth="1"/>
    <col min="10" max="10" width="22.453125" style="449" customWidth="1"/>
    <col min="11" max="11" width="8.1796875" style="449" customWidth="1"/>
    <col min="12" max="12" width="8.26953125" style="449" customWidth="1"/>
    <col min="13" max="16384" width="8.7265625" style="449"/>
  </cols>
  <sheetData>
    <row r="1" spans="1:12" ht="18.75" customHeight="1">
      <c r="A1" s="36" t="s">
        <v>645</v>
      </c>
      <c r="B1" s="445"/>
      <c r="C1" s="445"/>
      <c r="D1" s="446"/>
      <c r="E1" s="446"/>
      <c r="F1" s="446"/>
      <c r="G1" s="447"/>
      <c r="H1" s="445"/>
      <c r="I1" s="445"/>
      <c r="J1" s="445"/>
      <c r="K1" s="445"/>
      <c r="L1" s="232"/>
    </row>
    <row r="2" spans="1:12" ht="22.5" customHeight="1">
      <c r="A2" s="448"/>
      <c r="B2" s="954" t="s">
        <v>331</v>
      </c>
      <c r="C2" s="954"/>
      <c r="D2" s="954"/>
      <c r="E2" s="954"/>
      <c r="F2" s="954"/>
      <c r="G2" s="954"/>
      <c r="H2" s="954"/>
      <c r="I2" s="954"/>
      <c r="J2" s="954"/>
      <c r="K2" s="954"/>
      <c r="L2" s="954"/>
    </row>
    <row r="3" spans="1:12" ht="20.100000000000001" customHeight="1">
      <c r="A3" s="448"/>
      <c r="B3" s="955" t="s">
        <v>647</v>
      </c>
      <c r="C3" s="955"/>
      <c r="D3" s="955"/>
      <c r="E3" s="955"/>
      <c r="F3" s="955"/>
      <c r="G3" s="955"/>
      <c r="H3" s="955"/>
      <c r="I3" s="955"/>
      <c r="J3" s="955"/>
      <c r="K3" s="955"/>
      <c r="L3" s="955"/>
    </row>
    <row r="4" spans="1:12" ht="20.100000000000001" customHeight="1">
      <c r="A4" s="448"/>
      <c r="B4" s="955" t="s">
        <v>291</v>
      </c>
      <c r="C4" s="955"/>
      <c r="D4" s="955"/>
      <c r="E4" s="955"/>
      <c r="F4" s="955"/>
      <c r="G4" s="955"/>
      <c r="H4" s="955"/>
      <c r="I4" s="955"/>
      <c r="J4" s="955"/>
      <c r="K4" s="955"/>
      <c r="L4" s="955"/>
    </row>
    <row r="5" spans="1:12" ht="20.100000000000001" customHeight="1">
      <c r="A5" s="448"/>
      <c r="B5" s="955" t="s">
        <v>292</v>
      </c>
      <c r="C5" s="955"/>
      <c r="D5" s="955"/>
      <c r="E5" s="955"/>
      <c r="F5" s="955"/>
      <c r="G5" s="955"/>
      <c r="H5" s="955"/>
      <c r="I5" s="955"/>
      <c r="J5" s="955"/>
      <c r="K5" s="955"/>
      <c r="L5" s="955"/>
    </row>
    <row r="6" spans="1:12" ht="10.5" customHeight="1">
      <c r="A6" s="448"/>
      <c r="B6" s="450"/>
      <c r="C6" s="450"/>
      <c r="D6" s="450"/>
      <c r="E6" s="450"/>
      <c r="F6" s="450"/>
      <c r="G6" s="450"/>
      <c r="H6" s="450"/>
      <c r="I6" s="450"/>
      <c r="J6" s="450"/>
      <c r="K6" s="450"/>
      <c r="L6" s="450"/>
    </row>
    <row r="7" spans="1:12" ht="20.100000000000001" customHeight="1">
      <c r="A7" s="448"/>
      <c r="B7" s="962" t="s">
        <v>410</v>
      </c>
      <c r="C7" s="962"/>
      <c r="D7" s="973"/>
      <c r="E7" s="970"/>
      <c r="F7" s="970"/>
      <c r="G7" s="972"/>
      <c r="H7" s="968" t="s">
        <v>442</v>
      </c>
      <c r="I7" s="969"/>
      <c r="J7" s="970"/>
      <c r="K7" s="971"/>
      <c r="L7" s="972"/>
    </row>
    <row r="8" spans="1:12" ht="19.5" customHeight="1">
      <c r="A8" s="448"/>
      <c r="B8" s="945" t="s">
        <v>440</v>
      </c>
      <c r="C8" s="946"/>
      <c r="D8" s="939"/>
      <c r="E8" s="940"/>
      <c r="F8" s="941"/>
      <c r="G8" s="949"/>
      <c r="H8" s="950"/>
      <c r="I8" s="950"/>
      <c r="J8" s="950"/>
      <c r="K8" s="950"/>
      <c r="L8" s="951"/>
    </row>
    <row r="9" spans="1:12" ht="30" customHeight="1">
      <c r="A9" s="448"/>
      <c r="B9" s="947"/>
      <c r="C9" s="948"/>
      <c r="D9" s="963"/>
      <c r="E9" s="964"/>
      <c r="F9" s="964"/>
      <c r="G9" s="964"/>
      <c r="H9" s="964"/>
      <c r="I9" s="964"/>
      <c r="J9" s="964"/>
      <c r="K9" s="964"/>
      <c r="L9" s="965"/>
    </row>
    <row r="10" spans="1:12" ht="10.5" customHeight="1">
      <c r="A10" s="448"/>
      <c r="B10" s="451"/>
      <c r="C10" s="451"/>
      <c r="D10" s="451"/>
      <c r="E10" s="451"/>
      <c r="F10" s="448"/>
      <c r="G10" s="447"/>
      <c r="H10" s="445"/>
      <c r="I10" s="445"/>
      <c r="J10" s="445"/>
      <c r="K10" s="445"/>
      <c r="L10" s="448"/>
    </row>
    <row r="11" spans="1:12" ht="30.75" customHeight="1">
      <c r="A11" s="448"/>
      <c r="B11" s="956" t="s">
        <v>174</v>
      </c>
      <c r="C11" s="942" t="s">
        <v>204</v>
      </c>
      <c r="D11" s="944"/>
      <c r="E11" s="943"/>
      <c r="F11" s="952" t="s">
        <v>175</v>
      </c>
      <c r="G11" s="959" t="s">
        <v>441</v>
      </c>
      <c r="H11" s="952" t="s">
        <v>176</v>
      </c>
      <c r="I11" s="960" t="s">
        <v>646</v>
      </c>
      <c r="J11" s="966" t="s">
        <v>443</v>
      </c>
      <c r="K11" s="952" t="s">
        <v>533</v>
      </c>
      <c r="L11" s="952" t="s">
        <v>168</v>
      </c>
    </row>
    <row r="12" spans="1:12" ht="30" customHeight="1">
      <c r="A12" s="445"/>
      <c r="B12" s="957"/>
      <c r="C12" s="942" t="s">
        <v>205</v>
      </c>
      <c r="D12" s="943"/>
      <c r="E12" s="452" t="s">
        <v>206</v>
      </c>
      <c r="F12" s="958"/>
      <c r="G12" s="958"/>
      <c r="H12" s="958"/>
      <c r="I12" s="961"/>
      <c r="J12" s="967"/>
      <c r="K12" s="953"/>
      <c r="L12" s="953"/>
    </row>
    <row r="13" spans="1:12" ht="29.25" customHeight="1">
      <c r="A13" s="453"/>
      <c r="B13" s="454">
        <v>1</v>
      </c>
      <c r="C13" s="56"/>
      <c r="D13" s="455"/>
      <c r="E13" s="37"/>
      <c r="F13" s="37"/>
      <c r="G13" s="37"/>
      <c r="H13" s="45"/>
      <c r="I13" s="37"/>
      <c r="J13" s="54"/>
      <c r="K13" s="70"/>
      <c r="L13" s="37"/>
    </row>
    <row r="14" spans="1:12" ht="29.25" customHeight="1">
      <c r="A14" s="453"/>
      <c r="B14" s="454">
        <v>2</v>
      </c>
      <c r="C14" s="56"/>
      <c r="D14" s="455"/>
      <c r="E14" s="37"/>
      <c r="F14" s="37"/>
      <c r="G14" s="37"/>
      <c r="H14" s="45"/>
      <c r="I14" s="37"/>
      <c r="J14" s="54"/>
      <c r="K14" s="70"/>
      <c r="L14" s="37"/>
    </row>
    <row r="15" spans="1:12" ht="29.25" customHeight="1">
      <c r="A15" s="453"/>
      <c r="B15" s="454">
        <v>3</v>
      </c>
      <c r="C15" s="56"/>
      <c r="D15" s="455"/>
      <c r="E15" s="37"/>
      <c r="F15" s="37"/>
      <c r="G15" s="37"/>
      <c r="H15" s="45"/>
      <c r="I15" s="37"/>
      <c r="J15" s="54"/>
      <c r="K15" s="70"/>
      <c r="L15" s="37"/>
    </row>
    <row r="16" spans="1:12" ht="29.25" customHeight="1">
      <c r="A16" s="453"/>
      <c r="B16" s="454">
        <v>4</v>
      </c>
      <c r="C16" s="56"/>
      <c r="D16" s="455"/>
      <c r="E16" s="37"/>
      <c r="F16" s="37"/>
      <c r="G16" s="37"/>
      <c r="H16" s="45"/>
      <c r="I16" s="37"/>
      <c r="J16" s="54"/>
      <c r="K16" s="70"/>
      <c r="L16" s="37"/>
    </row>
    <row r="17" spans="1:12" ht="29.25" customHeight="1">
      <c r="A17" s="453"/>
      <c r="B17" s="454">
        <v>5</v>
      </c>
      <c r="C17" s="56"/>
      <c r="D17" s="455"/>
      <c r="E17" s="37"/>
      <c r="F17" s="37"/>
      <c r="G17" s="37"/>
      <c r="H17" s="45"/>
      <c r="I17" s="37"/>
      <c r="J17" s="54"/>
      <c r="K17" s="70"/>
      <c r="L17" s="37"/>
    </row>
    <row r="18" spans="1:12" ht="29.25" customHeight="1">
      <c r="A18" s="453"/>
      <c r="B18" s="454">
        <v>6</v>
      </c>
      <c r="C18" s="56"/>
      <c r="D18" s="455"/>
      <c r="E18" s="37"/>
      <c r="F18" s="37"/>
      <c r="G18" s="37"/>
      <c r="H18" s="45"/>
      <c r="I18" s="37"/>
      <c r="J18" s="54"/>
      <c r="K18" s="70"/>
      <c r="L18" s="37"/>
    </row>
    <row r="19" spans="1:12" ht="29.25" customHeight="1">
      <c r="A19" s="453"/>
      <c r="B19" s="454">
        <v>7</v>
      </c>
      <c r="C19" s="56"/>
      <c r="D19" s="455"/>
      <c r="E19" s="37"/>
      <c r="F19" s="37"/>
      <c r="G19" s="37"/>
      <c r="H19" s="45"/>
      <c r="I19" s="37"/>
      <c r="J19" s="54"/>
      <c r="K19" s="70"/>
      <c r="L19" s="37"/>
    </row>
    <row r="20" spans="1:12" ht="29.25" customHeight="1">
      <c r="A20" s="453"/>
      <c r="B20" s="454">
        <v>8</v>
      </c>
      <c r="C20" s="56"/>
      <c r="D20" s="455"/>
      <c r="E20" s="37"/>
      <c r="F20" s="37"/>
      <c r="G20" s="37"/>
      <c r="H20" s="45"/>
      <c r="I20" s="37"/>
      <c r="J20" s="54"/>
      <c r="K20" s="70"/>
      <c r="L20" s="37"/>
    </row>
    <row r="21" spans="1:12" ht="29.25" customHeight="1">
      <c r="A21" s="453"/>
      <c r="B21" s="454">
        <v>9</v>
      </c>
      <c r="C21" s="56"/>
      <c r="D21" s="455"/>
      <c r="E21" s="37"/>
      <c r="F21" s="37"/>
      <c r="G21" s="37"/>
      <c r="H21" s="45"/>
      <c r="I21" s="37"/>
      <c r="J21" s="54"/>
      <c r="K21" s="70"/>
      <c r="L21" s="37"/>
    </row>
    <row r="22" spans="1:12" ht="29.25" customHeight="1">
      <c r="A22" s="453"/>
      <c r="B22" s="454">
        <v>10</v>
      </c>
      <c r="C22" s="56"/>
      <c r="D22" s="455"/>
      <c r="E22" s="37"/>
      <c r="F22" s="37"/>
      <c r="G22" s="37"/>
      <c r="H22" s="45"/>
      <c r="I22" s="37"/>
      <c r="J22" s="54"/>
      <c r="K22" s="70"/>
      <c r="L22" s="37"/>
    </row>
    <row r="23" spans="1:12" ht="29.25" customHeight="1">
      <c r="A23" s="453"/>
      <c r="B23" s="454">
        <v>11</v>
      </c>
      <c r="C23" s="56"/>
      <c r="D23" s="455"/>
      <c r="E23" s="37"/>
      <c r="F23" s="37"/>
      <c r="G23" s="37"/>
      <c r="H23" s="45"/>
      <c r="I23" s="37"/>
      <c r="J23" s="54"/>
      <c r="K23" s="70"/>
      <c r="L23" s="37"/>
    </row>
    <row r="24" spans="1:12" ht="29.25" customHeight="1">
      <c r="A24" s="453"/>
      <c r="B24" s="454">
        <v>12</v>
      </c>
      <c r="C24" s="56"/>
      <c r="D24" s="455"/>
      <c r="E24" s="37"/>
      <c r="F24" s="37"/>
      <c r="G24" s="37"/>
      <c r="H24" s="45"/>
      <c r="I24" s="37"/>
      <c r="J24" s="54"/>
      <c r="K24" s="70"/>
      <c r="L24" s="37"/>
    </row>
    <row r="25" spans="1:12" ht="29.25" customHeight="1">
      <c r="A25" s="453"/>
      <c r="B25" s="454">
        <v>13</v>
      </c>
      <c r="C25" s="56"/>
      <c r="D25" s="455"/>
      <c r="E25" s="37"/>
      <c r="F25" s="37"/>
      <c r="G25" s="37"/>
      <c r="H25" s="46"/>
      <c r="I25" s="38"/>
      <c r="J25" s="55"/>
      <c r="K25" s="71"/>
      <c r="L25" s="38"/>
    </row>
    <row r="26" spans="1:12" ht="29.25" customHeight="1">
      <c r="A26" s="453"/>
      <c r="B26" s="454">
        <v>14</v>
      </c>
      <c r="C26" s="56"/>
      <c r="D26" s="455"/>
      <c r="E26" s="37"/>
      <c r="F26" s="37"/>
      <c r="G26" s="37"/>
      <c r="H26" s="45"/>
      <c r="I26" s="37"/>
      <c r="J26" s="54"/>
      <c r="K26" s="70"/>
      <c r="L26" s="37"/>
    </row>
    <row r="27" spans="1:12" ht="29.25" customHeight="1">
      <c r="A27" s="453"/>
      <c r="B27" s="454">
        <v>15</v>
      </c>
      <c r="C27" s="56"/>
      <c r="D27" s="455"/>
      <c r="E27" s="37"/>
      <c r="F27" s="37"/>
      <c r="G27" s="37"/>
      <c r="H27" s="45"/>
      <c r="I27" s="37"/>
      <c r="J27" s="54"/>
      <c r="K27" s="70"/>
      <c r="L27" s="37"/>
    </row>
    <row r="28" spans="1:12" ht="29.25" customHeight="1">
      <c r="A28" s="453"/>
      <c r="B28" s="454">
        <v>16</v>
      </c>
      <c r="C28" s="56"/>
      <c r="D28" s="455"/>
      <c r="E28" s="37"/>
      <c r="F28" s="37"/>
      <c r="G28" s="37"/>
      <c r="H28" s="45"/>
      <c r="I28" s="37"/>
      <c r="J28" s="54"/>
      <c r="K28" s="70"/>
      <c r="L28" s="37"/>
    </row>
    <row r="29" spans="1:12" ht="29.25" customHeight="1">
      <c r="A29" s="453"/>
      <c r="B29" s="454">
        <v>17</v>
      </c>
      <c r="C29" s="56"/>
      <c r="D29" s="455"/>
      <c r="E29" s="37"/>
      <c r="F29" s="37"/>
      <c r="G29" s="37"/>
      <c r="H29" s="45"/>
      <c r="I29" s="37"/>
      <c r="J29" s="54"/>
      <c r="K29" s="70"/>
      <c r="L29" s="37"/>
    </row>
    <row r="30" spans="1:12" ht="29.25" customHeight="1">
      <c r="A30" s="453"/>
      <c r="B30" s="454">
        <v>18</v>
      </c>
      <c r="C30" s="56"/>
      <c r="D30" s="455"/>
      <c r="E30" s="68"/>
      <c r="F30" s="68"/>
      <c r="G30" s="68"/>
      <c r="H30" s="69"/>
      <c r="I30" s="68"/>
      <c r="J30" s="68"/>
      <c r="K30" s="70"/>
      <c r="L30" s="68"/>
    </row>
    <row r="31" spans="1:12" ht="29.25" customHeight="1">
      <c r="A31" s="453"/>
      <c r="B31" s="454">
        <v>19</v>
      </c>
      <c r="C31" s="56"/>
      <c r="D31" s="455"/>
      <c r="E31" s="68"/>
      <c r="F31" s="68"/>
      <c r="G31" s="68"/>
      <c r="H31" s="69"/>
      <c r="I31" s="68"/>
      <c r="J31" s="68"/>
      <c r="K31" s="70"/>
      <c r="L31" s="68"/>
    </row>
    <row r="32" spans="1:12" ht="29.25" customHeight="1">
      <c r="A32" s="453"/>
      <c r="B32" s="454">
        <v>20</v>
      </c>
      <c r="C32" s="77"/>
      <c r="D32" s="455"/>
      <c r="E32" s="68"/>
      <c r="F32" s="68"/>
      <c r="G32" s="68"/>
      <c r="H32" s="69"/>
      <c r="I32" s="68"/>
      <c r="J32" s="68"/>
      <c r="K32" s="70"/>
      <c r="L32" s="68"/>
    </row>
    <row r="33" spans="1:12" ht="29.25" customHeight="1">
      <c r="A33" s="453"/>
      <c r="B33" s="454">
        <v>21</v>
      </c>
      <c r="C33" s="77"/>
      <c r="D33" s="455"/>
      <c r="E33" s="68"/>
      <c r="F33" s="68"/>
      <c r="G33" s="68"/>
      <c r="H33" s="69"/>
      <c r="I33" s="68"/>
      <c r="J33" s="68"/>
      <c r="K33" s="70"/>
      <c r="L33" s="68"/>
    </row>
    <row r="34" spans="1:12" ht="29.25" customHeight="1">
      <c r="A34" s="453"/>
      <c r="B34" s="454">
        <v>22</v>
      </c>
      <c r="C34" s="77"/>
      <c r="D34" s="455"/>
      <c r="E34" s="68"/>
      <c r="F34" s="68"/>
      <c r="G34" s="68"/>
      <c r="H34" s="69"/>
      <c r="I34" s="68"/>
      <c r="J34" s="68"/>
      <c r="K34" s="70"/>
      <c r="L34" s="68"/>
    </row>
    <row r="35" spans="1:12" ht="29.25" customHeight="1">
      <c r="A35" s="453"/>
      <c r="B35" s="454">
        <v>23</v>
      </c>
      <c r="C35" s="77"/>
      <c r="D35" s="455"/>
      <c r="E35" s="68"/>
      <c r="F35" s="68"/>
      <c r="G35" s="68"/>
      <c r="H35" s="69"/>
      <c r="I35" s="68"/>
      <c r="J35" s="68"/>
      <c r="K35" s="70"/>
      <c r="L35" s="68"/>
    </row>
    <row r="36" spans="1:12" ht="29.25" customHeight="1">
      <c r="A36" s="453"/>
      <c r="B36" s="454">
        <v>24</v>
      </c>
      <c r="C36" s="77"/>
      <c r="D36" s="455"/>
      <c r="E36" s="68"/>
      <c r="F36" s="68"/>
      <c r="G36" s="68"/>
      <c r="H36" s="69"/>
      <c r="I36" s="68"/>
      <c r="J36" s="68"/>
      <c r="K36" s="70"/>
      <c r="L36" s="68"/>
    </row>
    <row r="37" spans="1:12" ht="29.25" customHeight="1">
      <c r="A37" s="453"/>
      <c r="B37" s="454">
        <v>25</v>
      </c>
      <c r="C37" s="77"/>
      <c r="D37" s="455"/>
      <c r="E37" s="68"/>
      <c r="F37" s="68"/>
      <c r="G37" s="68"/>
      <c r="H37" s="69"/>
      <c r="I37" s="68"/>
      <c r="J37" s="68"/>
      <c r="K37" s="70"/>
      <c r="L37" s="68"/>
    </row>
    <row r="38" spans="1:12" ht="29.25" customHeight="1">
      <c r="A38" s="453"/>
      <c r="B38" s="454">
        <v>26</v>
      </c>
      <c r="C38" s="77"/>
      <c r="D38" s="455"/>
      <c r="E38" s="68"/>
      <c r="F38" s="68"/>
      <c r="G38" s="68"/>
      <c r="H38" s="69"/>
      <c r="I38" s="68"/>
      <c r="J38" s="68"/>
      <c r="K38" s="70"/>
      <c r="L38" s="68"/>
    </row>
    <row r="39" spans="1:12" ht="29.25" customHeight="1">
      <c r="A39" s="453"/>
      <c r="B39" s="454">
        <v>27</v>
      </c>
      <c r="C39" s="77"/>
      <c r="D39" s="455"/>
      <c r="E39" s="68"/>
      <c r="F39" s="68"/>
      <c r="G39" s="68"/>
      <c r="H39" s="69"/>
      <c r="I39" s="68"/>
      <c r="J39" s="68"/>
      <c r="K39" s="70"/>
      <c r="L39" s="68"/>
    </row>
    <row r="40" spans="1:12" ht="29.25" customHeight="1">
      <c r="A40" s="453"/>
      <c r="B40" s="454">
        <v>28</v>
      </c>
      <c r="C40" s="77"/>
      <c r="D40" s="455"/>
      <c r="E40" s="68"/>
      <c r="F40" s="68"/>
      <c r="G40" s="68"/>
      <c r="H40" s="69"/>
      <c r="I40" s="68"/>
      <c r="J40" s="68"/>
      <c r="K40" s="70"/>
      <c r="L40" s="68"/>
    </row>
    <row r="41" spans="1:12" ht="29.25" customHeight="1">
      <c r="A41" s="453"/>
      <c r="B41" s="454">
        <v>29</v>
      </c>
      <c r="C41" s="77"/>
      <c r="D41" s="455"/>
      <c r="E41" s="68"/>
      <c r="F41" s="68"/>
      <c r="G41" s="68"/>
      <c r="H41" s="69"/>
      <c r="I41" s="68"/>
      <c r="J41" s="68"/>
      <c r="K41" s="70"/>
      <c r="L41" s="68"/>
    </row>
    <row r="42" spans="1:12" ht="29.25" customHeight="1">
      <c r="A42" s="453"/>
      <c r="B42" s="454">
        <v>30</v>
      </c>
      <c r="C42" s="56"/>
      <c r="D42" s="455"/>
      <c r="E42" s="37"/>
      <c r="F42" s="37"/>
      <c r="G42" s="37"/>
      <c r="H42" s="45"/>
      <c r="I42" s="37"/>
      <c r="J42" s="54"/>
      <c r="K42" s="70"/>
      <c r="L42" s="37"/>
    </row>
  </sheetData>
  <sheetProtection sheet="1" objects="1" scenarios="1" formatColumns="0" formatRows="0" insertRows="0"/>
  <mergeCells count="22">
    <mergeCell ref="J11:J12"/>
    <mergeCell ref="K11:K12"/>
    <mergeCell ref="L11:L12"/>
    <mergeCell ref="C12:D12"/>
    <mergeCell ref="B8:C9"/>
    <mergeCell ref="D8:F8"/>
    <mergeCell ref="G8:L8"/>
    <mergeCell ref="D9:L9"/>
    <mergeCell ref="B11:B12"/>
    <mergeCell ref="C11:E11"/>
    <mergeCell ref="F11:F12"/>
    <mergeCell ref="G11:G12"/>
    <mergeCell ref="H11:H12"/>
    <mergeCell ref="I11:I12"/>
    <mergeCell ref="B2:L2"/>
    <mergeCell ref="B3:L3"/>
    <mergeCell ref="B4:L4"/>
    <mergeCell ref="B5:L5"/>
    <mergeCell ref="B7:C7"/>
    <mergeCell ref="D7:G7"/>
    <mergeCell ref="H7:I7"/>
    <mergeCell ref="J7:L7"/>
  </mergeCells>
  <phoneticPr fontId="3"/>
  <dataValidations count="4">
    <dataValidation type="list" allowBlank="1" showInputMessage="1" showErrorMessage="1" sqref="K13:K42">
      <formula1>既存設備の改造</formula1>
    </dataValidation>
    <dataValidation type="list" allowBlank="1" showInputMessage="1" showErrorMessage="1" sqref="D13:D42">
      <formula1>INDIRECT($C13)</formula1>
    </dataValidation>
    <dataValidation allowBlank="1" showInputMessage="1" showErrorMessage="1" prompt="郵便番号を半角で_x000a_「XXX-XXXX」の形で記入してください。" sqref="D8"/>
    <dataValidation imeMode="off" allowBlank="1" showInputMessage="1" showErrorMessage="1" sqref="H13:H42"/>
  </dataValidations>
  <pageMargins left="0.74803149606299213" right="0.51181102362204722" top="0.59055118110236227" bottom="0.55118110236220474" header="0.51181102362204722" footer="0.51181102362204722"/>
  <pageSetup paperSize="9" scale="87" fitToHeight="0" orientation="landscape" blackAndWhite="1" r:id="rId1"/>
  <headerFooter alignWithMargins="0"/>
  <rowBreaks count="1" manualBreakCount="1">
    <brk id="25" max="1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入力リスト!$G$4:$G$16</xm:f>
          </x14:formula1>
          <xm:sqref>C13:C42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HO6"/>
  <sheetViews>
    <sheetView zoomScale="70" zoomScaleNormal="70" workbookViewId="0">
      <selection activeCell="B34" sqref="B34"/>
    </sheetView>
  </sheetViews>
  <sheetFormatPr defaultRowHeight="14.25"/>
  <cols>
    <col min="1" max="1" width="9.26953125" style="101" customWidth="1"/>
    <col min="2" max="44" width="8.7265625" style="101"/>
    <col min="45" max="45" width="12.90625" style="101" customWidth="1"/>
    <col min="46" max="112" width="8.7265625" style="101"/>
    <col min="113" max="113" width="8.6328125" style="101" customWidth="1"/>
    <col min="114" max="251" width="8.7265625" style="101"/>
    <col min="252" max="252" width="8.7265625" style="101" customWidth="1"/>
    <col min="253" max="258" width="8.7265625" style="101"/>
    <col min="259" max="267" width="8.7265625" style="101" customWidth="1"/>
    <col min="268" max="482" width="8.7265625" style="101"/>
    <col min="483" max="483" width="8.7265625" style="101" customWidth="1"/>
    <col min="484" max="493" width="8.7265625" style="101"/>
    <col min="494" max="494" width="16.36328125" style="101" customWidth="1"/>
    <col min="495" max="521" width="8.7265625" style="101"/>
    <col min="522" max="523" width="8.08984375" style="101" customWidth="1"/>
    <col min="524" max="16384" width="8.7265625" style="101"/>
  </cols>
  <sheetData>
    <row r="1" spans="1:899" s="144" customFormat="1" ht="17.25" customHeight="1">
      <c r="A1" s="143"/>
      <c r="B1" s="143"/>
      <c r="C1" s="143"/>
      <c r="D1" s="143"/>
      <c r="E1" s="143"/>
      <c r="F1" s="143"/>
      <c r="G1" s="143"/>
      <c r="H1" s="143"/>
      <c r="I1" s="143"/>
      <c r="J1" s="143"/>
      <c r="K1" s="143"/>
      <c r="L1" s="143"/>
      <c r="M1" s="143"/>
      <c r="N1" s="143"/>
      <c r="O1" s="143"/>
      <c r="P1" s="143"/>
      <c r="Q1" s="143"/>
      <c r="R1" s="143"/>
      <c r="S1" s="143"/>
      <c r="T1" s="143"/>
      <c r="U1" s="143"/>
      <c r="V1" s="143"/>
      <c r="W1" s="143"/>
      <c r="X1" s="143"/>
      <c r="Y1" s="143"/>
      <c r="Z1" s="143"/>
      <c r="AA1" s="143"/>
      <c r="AB1" s="143"/>
      <c r="AC1" s="143"/>
      <c r="AD1" s="143"/>
      <c r="AE1" s="143"/>
      <c r="AF1" s="143"/>
      <c r="AG1" s="143"/>
      <c r="AH1" s="143"/>
      <c r="AI1" s="143"/>
      <c r="AJ1" s="143"/>
      <c r="AK1" s="143"/>
      <c r="AL1" s="143"/>
      <c r="AM1" s="143"/>
      <c r="AN1" s="143"/>
      <c r="AO1" s="143"/>
      <c r="AP1" s="143"/>
      <c r="AQ1" s="143"/>
      <c r="AR1" s="143"/>
      <c r="AS1" s="143"/>
      <c r="AT1" s="143"/>
      <c r="AU1" s="143"/>
      <c r="AV1" s="143"/>
      <c r="AW1" s="143"/>
      <c r="AX1" s="143"/>
      <c r="AY1" s="143"/>
      <c r="AZ1" s="143"/>
      <c r="BA1" s="143"/>
      <c r="BB1" s="143"/>
      <c r="BC1" s="143"/>
      <c r="BD1" s="143"/>
      <c r="BE1" s="143"/>
      <c r="BF1" s="143"/>
      <c r="BG1" s="143"/>
      <c r="BH1" s="143"/>
      <c r="BI1" s="143"/>
      <c r="BJ1" s="143"/>
      <c r="BK1" s="143"/>
      <c r="BL1" s="143"/>
      <c r="BM1" s="143"/>
      <c r="BN1" s="143"/>
      <c r="BO1" s="143"/>
      <c r="BP1" s="143"/>
      <c r="BQ1" s="143"/>
      <c r="BR1" s="143"/>
      <c r="BS1" s="143"/>
      <c r="BT1" s="143"/>
      <c r="BU1" s="143"/>
      <c r="BV1" s="143"/>
      <c r="BW1" s="143"/>
      <c r="BX1" s="143"/>
      <c r="BY1" s="143"/>
      <c r="BZ1" s="143"/>
      <c r="CA1" s="143"/>
      <c r="CB1" s="143"/>
      <c r="CC1" s="143"/>
      <c r="CD1" s="143"/>
      <c r="CE1" s="143"/>
      <c r="CF1" s="143"/>
      <c r="CG1" s="143"/>
      <c r="CH1" s="143"/>
      <c r="CI1" s="143"/>
      <c r="CJ1" s="143"/>
      <c r="CK1" s="143"/>
      <c r="CL1" s="143"/>
      <c r="CM1" s="143"/>
      <c r="CN1" s="143"/>
      <c r="CO1" s="143"/>
      <c r="CP1" s="143"/>
      <c r="CQ1" s="143"/>
      <c r="CR1" s="143"/>
      <c r="CS1" s="143"/>
      <c r="CT1" s="143"/>
      <c r="CU1" s="143"/>
      <c r="CV1" s="143"/>
      <c r="CW1" s="143"/>
      <c r="CX1" s="143"/>
      <c r="CY1" s="143"/>
      <c r="CZ1" s="143"/>
      <c r="DA1" s="143"/>
      <c r="DB1" s="143"/>
      <c r="DC1" s="143"/>
      <c r="DD1" s="143"/>
      <c r="IE1" s="145"/>
      <c r="IF1" s="145"/>
      <c r="IG1" s="145"/>
      <c r="IH1" s="145"/>
      <c r="II1" s="145"/>
      <c r="IJ1" s="145"/>
      <c r="IK1" s="145"/>
      <c r="IL1" s="145"/>
      <c r="IM1" s="145"/>
      <c r="IN1" s="145"/>
      <c r="IO1" s="145"/>
      <c r="SV1" s="146"/>
      <c r="SW1" s="146"/>
      <c r="SX1" s="146"/>
      <c r="SY1" s="146"/>
      <c r="SZ1" s="146"/>
      <c r="TA1" s="146"/>
      <c r="TB1" s="146"/>
      <c r="TC1" s="146"/>
      <c r="TD1" s="146"/>
    </row>
    <row r="2" spans="1:899" s="143" customFormat="1" ht="36.75" customHeight="1">
      <c r="A2" s="617" t="s">
        <v>775</v>
      </c>
      <c r="B2" s="617"/>
      <c r="C2" s="617"/>
      <c r="D2" s="617"/>
      <c r="DE2" s="615" t="s">
        <v>839</v>
      </c>
      <c r="DF2" s="615"/>
      <c r="DG2" s="616" t="s">
        <v>842</v>
      </c>
      <c r="DH2" s="616"/>
      <c r="EA2" s="616" t="s">
        <v>863</v>
      </c>
      <c r="EB2" s="616"/>
      <c r="EC2" s="616"/>
      <c r="GJ2" s="617" t="s">
        <v>1619</v>
      </c>
      <c r="GK2" s="617"/>
      <c r="GL2" s="617"/>
      <c r="GM2" s="617"/>
      <c r="IE2" s="617" t="s">
        <v>1620</v>
      </c>
      <c r="IF2" s="617"/>
      <c r="IG2" s="617"/>
      <c r="RO2" s="617" t="s">
        <v>1621</v>
      </c>
      <c r="RP2" s="617"/>
      <c r="RQ2" s="617"/>
      <c r="RR2" s="617"/>
      <c r="RS2" s="619" t="s">
        <v>1622</v>
      </c>
      <c r="RT2" s="619"/>
      <c r="RU2" s="619"/>
      <c r="RV2" s="619"/>
      <c r="SU2" s="623" t="s">
        <v>1245</v>
      </c>
      <c r="SV2" s="623"/>
      <c r="SW2" s="623"/>
      <c r="SX2" s="623"/>
      <c r="YY2" s="616" t="s">
        <v>1406</v>
      </c>
      <c r="YZ2" s="616"/>
      <c r="ZA2" s="616"/>
      <c r="ZB2" s="616"/>
      <c r="ZC2" s="616"/>
      <c r="ZD2" s="616"/>
      <c r="AFX2" s="619" t="s">
        <v>1623</v>
      </c>
      <c r="AFY2" s="619"/>
      <c r="AFZ2" s="619"/>
      <c r="AGA2" s="619"/>
      <c r="AGB2" s="619"/>
      <c r="AHE2" s="618" t="s">
        <v>1624</v>
      </c>
      <c r="AHF2" s="618"/>
      <c r="AHG2" s="618"/>
      <c r="AHH2" s="618"/>
      <c r="AHI2" s="618"/>
      <c r="AHJ2" s="618"/>
      <c r="AHK2" s="618"/>
      <c r="AHL2" s="611" t="s">
        <v>1601</v>
      </c>
      <c r="AHM2" s="611"/>
      <c r="AHN2" s="611"/>
      <c r="AHO2" s="611"/>
    </row>
    <row r="3" spans="1:899" s="143" customFormat="1" ht="39.75" customHeight="1">
      <c r="A3" s="617" t="s">
        <v>1608</v>
      </c>
      <c r="B3" s="617"/>
      <c r="C3" s="617"/>
      <c r="D3" s="617"/>
      <c r="E3" s="617"/>
      <c r="F3" s="617"/>
      <c r="G3" s="617"/>
      <c r="H3" s="617"/>
      <c r="I3" s="617"/>
      <c r="J3" s="617"/>
      <c r="K3" s="617" t="s">
        <v>1609</v>
      </c>
      <c r="L3" s="617"/>
      <c r="M3" s="617"/>
      <c r="N3" s="617"/>
      <c r="O3" s="617"/>
      <c r="P3" s="617"/>
      <c r="Q3" s="617"/>
      <c r="R3" s="617"/>
      <c r="S3" s="617"/>
      <c r="T3" s="617"/>
      <c r="U3" s="617" t="s">
        <v>804</v>
      </c>
      <c r="V3" s="617"/>
      <c r="W3" s="617"/>
      <c r="X3" s="617"/>
      <c r="Y3" s="617"/>
      <c r="Z3" s="617"/>
      <c r="AA3" s="617"/>
      <c r="AB3" s="617"/>
      <c r="AC3" s="617"/>
      <c r="AD3" s="617"/>
      <c r="AE3" s="617" t="s">
        <v>805</v>
      </c>
      <c r="AF3" s="617"/>
      <c r="AG3" s="617"/>
      <c r="AH3" s="617"/>
      <c r="AI3" s="617"/>
      <c r="AJ3" s="617"/>
      <c r="AK3" s="617"/>
      <c r="AL3" s="617"/>
      <c r="AM3" s="617"/>
      <c r="AN3" s="617"/>
      <c r="AS3" s="620" t="s">
        <v>785</v>
      </c>
      <c r="AT3" s="620"/>
      <c r="AU3" s="620"/>
      <c r="AV3" s="620"/>
      <c r="AW3" s="620"/>
      <c r="AX3" s="620"/>
      <c r="AY3" s="620"/>
      <c r="AZ3" s="620"/>
      <c r="BA3" s="620"/>
      <c r="BB3" s="620"/>
      <c r="BC3" s="620"/>
      <c r="BD3" s="624" t="s">
        <v>786</v>
      </c>
      <c r="BE3" s="624"/>
      <c r="BF3" s="624" t="s">
        <v>787</v>
      </c>
      <c r="BG3" s="624"/>
      <c r="BL3" s="617" t="s">
        <v>1610</v>
      </c>
      <c r="BM3" s="617"/>
      <c r="BN3" s="617"/>
      <c r="BO3" s="617"/>
      <c r="BP3" s="617"/>
      <c r="BQ3" s="617"/>
      <c r="BR3" s="617"/>
      <c r="BS3" s="617"/>
      <c r="BT3" s="617"/>
      <c r="BU3" s="617"/>
      <c r="BV3" s="617"/>
      <c r="BW3" s="617"/>
      <c r="BX3" s="620" t="s">
        <v>825</v>
      </c>
      <c r="BY3" s="620"/>
      <c r="BZ3" s="620"/>
      <c r="CA3" s="620"/>
      <c r="CB3" s="620"/>
      <c r="CC3" s="620"/>
      <c r="CD3" s="620"/>
      <c r="CE3" s="620"/>
      <c r="CF3" s="620" t="s">
        <v>792</v>
      </c>
      <c r="CG3" s="620"/>
      <c r="CH3" s="620"/>
      <c r="CI3" s="620"/>
      <c r="CJ3" s="620"/>
      <c r="CK3" s="620"/>
      <c r="CL3" s="620"/>
      <c r="CM3" s="620"/>
      <c r="CN3" s="620" t="s">
        <v>793</v>
      </c>
      <c r="CO3" s="620"/>
      <c r="CP3" s="620"/>
      <c r="CQ3" s="620"/>
      <c r="CR3" s="620"/>
      <c r="CS3" s="620"/>
      <c r="CT3" s="620"/>
      <c r="CU3" s="620"/>
      <c r="CV3" s="620"/>
      <c r="CW3" s="620"/>
      <c r="CX3" s="620"/>
      <c r="CY3" s="620"/>
      <c r="CZ3" s="621"/>
      <c r="DA3" s="622" t="s">
        <v>794</v>
      </c>
      <c r="DB3" s="622"/>
      <c r="DC3" s="622"/>
      <c r="DD3" s="622"/>
      <c r="DE3" s="613"/>
      <c r="DF3" s="613"/>
      <c r="DG3" s="616"/>
      <c r="DH3" s="616"/>
      <c r="EA3" s="616"/>
      <c r="EB3" s="616"/>
      <c r="EC3" s="616"/>
      <c r="GJ3" s="617"/>
      <c r="GK3" s="617"/>
      <c r="GL3" s="617"/>
      <c r="GM3" s="617"/>
      <c r="IE3" s="617"/>
      <c r="IF3" s="617"/>
      <c r="IG3" s="617"/>
      <c r="RO3" s="617"/>
      <c r="RP3" s="617"/>
      <c r="RQ3" s="617"/>
      <c r="RR3" s="617"/>
      <c r="RS3" s="619"/>
      <c r="RT3" s="619"/>
      <c r="RU3" s="619"/>
      <c r="RV3" s="619"/>
      <c r="SU3" s="623"/>
      <c r="SV3" s="623"/>
      <c r="SW3" s="623"/>
      <c r="SX3" s="623"/>
      <c r="YY3" s="616"/>
      <c r="YZ3" s="616"/>
      <c r="ZA3" s="616"/>
      <c r="ZB3" s="616"/>
      <c r="ZC3" s="616"/>
      <c r="ZD3" s="616"/>
      <c r="AFX3" s="619"/>
      <c r="AFY3" s="619"/>
      <c r="AFZ3" s="619"/>
      <c r="AGA3" s="619"/>
      <c r="AGB3" s="619"/>
      <c r="AGC3" s="612" t="s">
        <v>1592</v>
      </c>
      <c r="AGD3" s="613"/>
      <c r="AGE3" s="613"/>
      <c r="AGF3" s="613"/>
      <c r="AGG3" s="613"/>
      <c r="AGH3" s="613"/>
      <c r="AGI3" s="613"/>
      <c r="AGJ3" s="613"/>
      <c r="AGK3" s="613"/>
      <c r="AGL3" s="613"/>
      <c r="AGM3" s="613"/>
      <c r="AGN3" s="613"/>
      <c r="AGO3" s="613"/>
      <c r="AGP3" s="613"/>
      <c r="AGQ3" s="613" t="s">
        <v>1593</v>
      </c>
      <c r="AGR3" s="613"/>
      <c r="AGS3" s="613"/>
      <c r="AGT3" s="613"/>
      <c r="AGU3" s="613"/>
      <c r="AGV3" s="613"/>
      <c r="AGW3" s="613"/>
      <c r="AGX3" s="613"/>
      <c r="AGY3" s="613"/>
      <c r="AGZ3" s="613"/>
      <c r="AHA3" s="613"/>
      <c r="AHB3" s="613"/>
      <c r="AHC3" s="613"/>
      <c r="AHD3" s="614"/>
      <c r="AHE3" s="618"/>
      <c r="AHF3" s="618"/>
      <c r="AHG3" s="618"/>
      <c r="AHH3" s="618"/>
      <c r="AHI3" s="618"/>
      <c r="AHJ3" s="618"/>
      <c r="AHK3" s="618"/>
      <c r="AHL3" s="611"/>
      <c r="AHM3" s="611"/>
      <c r="AHN3" s="611"/>
      <c r="AHO3" s="611"/>
    </row>
    <row r="4" spans="1:899" s="132" customFormat="1" ht="95.25" customHeight="1">
      <c r="A4" s="131" t="s">
        <v>799</v>
      </c>
      <c r="B4" s="130" t="s">
        <v>777</v>
      </c>
      <c r="C4" s="107" t="s">
        <v>778</v>
      </c>
      <c r="D4" s="108" t="s">
        <v>780</v>
      </c>
      <c r="E4" s="107" t="s">
        <v>781</v>
      </c>
      <c r="F4" s="131" t="s">
        <v>800</v>
      </c>
      <c r="G4" s="107" t="s">
        <v>782</v>
      </c>
      <c r="H4" s="131" t="s">
        <v>801</v>
      </c>
      <c r="I4" s="131" t="s">
        <v>802</v>
      </c>
      <c r="J4" s="131" t="s">
        <v>803</v>
      </c>
      <c r="K4" s="131" t="s">
        <v>799</v>
      </c>
      <c r="L4" s="130" t="s">
        <v>777</v>
      </c>
      <c r="M4" s="107" t="s">
        <v>778</v>
      </c>
      <c r="N4" s="108" t="s">
        <v>780</v>
      </c>
      <c r="O4" s="107" t="s">
        <v>781</v>
      </c>
      <c r="P4" s="131" t="s">
        <v>800</v>
      </c>
      <c r="Q4" s="107" t="s">
        <v>782</v>
      </c>
      <c r="R4" s="131" t="s">
        <v>801</v>
      </c>
      <c r="S4" s="131" t="s">
        <v>802</v>
      </c>
      <c r="T4" s="131" t="s">
        <v>803</v>
      </c>
      <c r="U4" s="131" t="s">
        <v>799</v>
      </c>
      <c r="V4" s="130" t="s">
        <v>777</v>
      </c>
      <c r="W4" s="107" t="s">
        <v>778</v>
      </c>
      <c r="X4" s="108" t="s">
        <v>780</v>
      </c>
      <c r="Y4" s="107" t="s">
        <v>781</v>
      </c>
      <c r="Z4" s="131" t="s">
        <v>800</v>
      </c>
      <c r="AA4" s="107" t="s">
        <v>782</v>
      </c>
      <c r="AB4" s="131" t="s">
        <v>801</v>
      </c>
      <c r="AC4" s="131" t="s">
        <v>802</v>
      </c>
      <c r="AD4" s="131" t="s">
        <v>803</v>
      </c>
      <c r="AE4" s="131" t="s">
        <v>799</v>
      </c>
      <c r="AF4" s="130" t="s">
        <v>777</v>
      </c>
      <c r="AG4" s="107" t="s">
        <v>778</v>
      </c>
      <c r="AH4" s="108" t="s">
        <v>780</v>
      </c>
      <c r="AI4" s="107" t="s">
        <v>781</v>
      </c>
      <c r="AJ4" s="131" t="s">
        <v>800</v>
      </c>
      <c r="AK4" s="107" t="s">
        <v>782</v>
      </c>
      <c r="AL4" s="131" t="s">
        <v>801</v>
      </c>
      <c r="AM4" s="131" t="s">
        <v>802</v>
      </c>
      <c r="AN4" s="131" t="s">
        <v>803</v>
      </c>
      <c r="AO4" s="107" t="s">
        <v>783</v>
      </c>
      <c r="AP4" s="107" t="s">
        <v>784</v>
      </c>
      <c r="AQ4" s="133" t="s">
        <v>806</v>
      </c>
      <c r="AR4" s="133" t="s">
        <v>807</v>
      </c>
      <c r="AS4" s="131" t="s">
        <v>808</v>
      </c>
      <c r="AT4" s="131" t="s">
        <v>809</v>
      </c>
      <c r="AU4" s="131" t="s">
        <v>810</v>
      </c>
      <c r="AV4" s="107" t="s">
        <v>811</v>
      </c>
      <c r="AW4" s="107" t="s">
        <v>812</v>
      </c>
      <c r="AX4" s="131" t="s">
        <v>813</v>
      </c>
      <c r="AY4" s="131" t="s">
        <v>814</v>
      </c>
      <c r="AZ4" s="131" t="s">
        <v>815</v>
      </c>
      <c r="BA4" s="131" t="s">
        <v>816</v>
      </c>
      <c r="BB4" s="131" t="s">
        <v>817</v>
      </c>
      <c r="BC4" s="131" t="s">
        <v>818</v>
      </c>
      <c r="BD4" s="131" t="s">
        <v>819</v>
      </c>
      <c r="BE4" s="131" t="s">
        <v>820</v>
      </c>
      <c r="BF4" s="131" t="s">
        <v>819</v>
      </c>
      <c r="BG4" s="131" t="s">
        <v>820</v>
      </c>
      <c r="BH4" s="107" t="s">
        <v>788</v>
      </c>
      <c r="BI4" s="107" t="s">
        <v>789</v>
      </c>
      <c r="BJ4" s="134" t="s">
        <v>790</v>
      </c>
      <c r="BK4" s="134" t="s">
        <v>791</v>
      </c>
      <c r="BL4" s="107" t="s">
        <v>821</v>
      </c>
      <c r="BM4" s="107" t="s">
        <v>822</v>
      </c>
      <c r="BN4" s="107" t="s">
        <v>823</v>
      </c>
      <c r="BO4" s="107" t="s">
        <v>824</v>
      </c>
      <c r="BP4" s="135" t="s">
        <v>510</v>
      </c>
      <c r="BQ4" s="107" t="s">
        <v>406</v>
      </c>
      <c r="BR4" s="136" t="s">
        <v>407</v>
      </c>
      <c r="BS4" s="135" t="s">
        <v>565</v>
      </c>
      <c r="BT4" s="136" t="s">
        <v>566</v>
      </c>
      <c r="BU4" s="137" t="s">
        <v>434</v>
      </c>
      <c r="BV4" s="137" t="s">
        <v>435</v>
      </c>
      <c r="BW4" s="137" t="s">
        <v>403</v>
      </c>
      <c r="BX4" s="133" t="s">
        <v>1611</v>
      </c>
      <c r="BY4" s="131" t="s">
        <v>1615</v>
      </c>
      <c r="BZ4" s="133" t="s">
        <v>1612</v>
      </c>
      <c r="CA4" s="131" t="s">
        <v>1616</v>
      </c>
      <c r="CB4" s="107" t="s">
        <v>1613</v>
      </c>
      <c r="CC4" s="107" t="s">
        <v>1617</v>
      </c>
      <c r="CD4" s="107" t="s">
        <v>1614</v>
      </c>
      <c r="CE4" s="131" t="s">
        <v>1618</v>
      </c>
      <c r="CF4" s="133" t="s">
        <v>1611</v>
      </c>
      <c r="CG4" s="131" t="s">
        <v>1615</v>
      </c>
      <c r="CH4" s="133" t="s">
        <v>1612</v>
      </c>
      <c r="CI4" s="131" t="s">
        <v>1616</v>
      </c>
      <c r="CJ4" s="107" t="s">
        <v>1613</v>
      </c>
      <c r="CK4" s="107" t="s">
        <v>1617</v>
      </c>
      <c r="CL4" s="107" t="s">
        <v>1614</v>
      </c>
      <c r="CM4" s="131" t="s">
        <v>1618</v>
      </c>
      <c r="CN4" s="131" t="s">
        <v>826</v>
      </c>
      <c r="CO4" s="131" t="s">
        <v>827</v>
      </c>
      <c r="CP4" s="131" t="s">
        <v>828</v>
      </c>
      <c r="CQ4" s="131" t="s">
        <v>829</v>
      </c>
      <c r="CR4" s="131" t="s">
        <v>830</v>
      </c>
      <c r="CS4" s="131" t="s">
        <v>831</v>
      </c>
      <c r="CT4" s="131" t="s">
        <v>832</v>
      </c>
      <c r="CU4" s="131" t="s">
        <v>833</v>
      </c>
      <c r="CV4" s="131" t="s">
        <v>834</v>
      </c>
      <c r="CW4" s="131" t="s">
        <v>835</v>
      </c>
      <c r="CX4" s="131" t="s">
        <v>836</v>
      </c>
      <c r="CY4" s="131" t="s">
        <v>837</v>
      </c>
      <c r="CZ4" s="131" t="s">
        <v>838</v>
      </c>
      <c r="DA4" s="138" t="s">
        <v>795</v>
      </c>
      <c r="DB4" s="138" t="s">
        <v>796</v>
      </c>
      <c r="DC4" s="138" t="s">
        <v>797</v>
      </c>
      <c r="DD4" s="138" t="s">
        <v>798</v>
      </c>
      <c r="DE4" s="139" t="s">
        <v>840</v>
      </c>
      <c r="DF4" s="139" t="s">
        <v>841</v>
      </c>
      <c r="DG4" s="140" t="s">
        <v>843</v>
      </c>
      <c r="DH4" s="140" t="s">
        <v>844</v>
      </c>
      <c r="DI4" s="140" t="s">
        <v>845</v>
      </c>
      <c r="DJ4" s="140" t="s">
        <v>846</v>
      </c>
      <c r="DK4" s="140" t="s">
        <v>847</v>
      </c>
      <c r="DL4" s="140" t="s">
        <v>848</v>
      </c>
      <c r="DM4" s="140" t="s">
        <v>849</v>
      </c>
      <c r="DN4" s="140" t="s">
        <v>850</v>
      </c>
      <c r="DO4" s="140" t="s">
        <v>851</v>
      </c>
      <c r="DP4" s="140" t="s">
        <v>852</v>
      </c>
      <c r="DQ4" s="140" t="s">
        <v>853</v>
      </c>
      <c r="DR4" s="140" t="s">
        <v>854</v>
      </c>
      <c r="DS4" s="140" t="s">
        <v>855</v>
      </c>
      <c r="DT4" s="140" t="s">
        <v>856</v>
      </c>
      <c r="DU4" s="140" t="s">
        <v>857</v>
      </c>
      <c r="DV4" s="140" t="s">
        <v>858</v>
      </c>
      <c r="DW4" s="140" t="s">
        <v>859</v>
      </c>
      <c r="DX4" s="140" t="s">
        <v>860</v>
      </c>
      <c r="DY4" s="140" t="s">
        <v>861</v>
      </c>
      <c r="DZ4" s="140" t="s">
        <v>862</v>
      </c>
      <c r="EA4" s="107" t="s">
        <v>864</v>
      </c>
      <c r="EB4" s="107" t="s">
        <v>865</v>
      </c>
      <c r="EC4" s="107" t="s">
        <v>866</v>
      </c>
      <c r="ED4" s="107" t="s">
        <v>888</v>
      </c>
      <c r="EE4" s="107" t="s">
        <v>867</v>
      </c>
      <c r="EF4" s="107" t="s">
        <v>868</v>
      </c>
      <c r="EG4" s="107" t="s">
        <v>869</v>
      </c>
      <c r="EH4" s="107" t="s">
        <v>870</v>
      </c>
      <c r="EI4" s="107" t="s">
        <v>871</v>
      </c>
      <c r="EJ4" s="107" t="s">
        <v>872</v>
      </c>
      <c r="EK4" s="107" t="s">
        <v>873</v>
      </c>
      <c r="EL4" s="107" t="s">
        <v>874</v>
      </c>
      <c r="EM4" s="131" t="s">
        <v>875</v>
      </c>
      <c r="EN4" s="131" t="s">
        <v>876</v>
      </c>
      <c r="EO4" s="131" t="s">
        <v>877</v>
      </c>
      <c r="EP4" s="131" t="s">
        <v>878</v>
      </c>
      <c r="EQ4" s="131" t="s">
        <v>886</v>
      </c>
      <c r="ER4" s="131" t="s">
        <v>889</v>
      </c>
      <c r="ES4" s="131" t="s">
        <v>879</v>
      </c>
      <c r="ET4" s="131" t="s">
        <v>880</v>
      </c>
      <c r="EU4" s="131" t="s">
        <v>881</v>
      </c>
      <c r="EV4" s="131" t="s">
        <v>882</v>
      </c>
      <c r="EW4" s="131" t="s">
        <v>883</v>
      </c>
      <c r="EX4" s="131" t="s">
        <v>884</v>
      </c>
      <c r="EY4" s="131" t="s">
        <v>885</v>
      </c>
      <c r="EZ4" s="131" t="s">
        <v>887</v>
      </c>
      <c r="FA4" s="131" t="s">
        <v>890</v>
      </c>
      <c r="FB4" s="131" t="s">
        <v>891</v>
      </c>
      <c r="FC4" s="131" t="s">
        <v>892</v>
      </c>
      <c r="FD4" s="131" t="s">
        <v>893</v>
      </c>
      <c r="FE4" s="131" t="s">
        <v>894</v>
      </c>
      <c r="FF4" s="131" t="s">
        <v>914</v>
      </c>
      <c r="FG4" s="131" t="s">
        <v>915</v>
      </c>
      <c r="FH4" s="131" t="s">
        <v>895</v>
      </c>
      <c r="FI4" s="131" t="s">
        <v>896</v>
      </c>
      <c r="FJ4" s="131" t="s">
        <v>897</v>
      </c>
      <c r="FK4" s="131" t="s">
        <v>898</v>
      </c>
      <c r="FL4" s="131" t="s">
        <v>899</v>
      </c>
      <c r="FM4" s="131" t="s">
        <v>900</v>
      </c>
      <c r="FN4" s="131" t="s">
        <v>901</v>
      </c>
      <c r="FO4" s="131" t="s">
        <v>902</v>
      </c>
      <c r="FP4" s="131" t="s">
        <v>903</v>
      </c>
      <c r="FQ4" s="131" t="s">
        <v>904</v>
      </c>
      <c r="FR4" s="131" t="s">
        <v>905</v>
      </c>
      <c r="FS4" s="131" t="s">
        <v>906</v>
      </c>
      <c r="FT4" s="131" t="s">
        <v>916</v>
      </c>
      <c r="FU4" s="131" t="s">
        <v>917</v>
      </c>
      <c r="FV4" s="131" t="s">
        <v>907</v>
      </c>
      <c r="FW4" s="131" t="s">
        <v>908</v>
      </c>
      <c r="FX4" s="131" t="s">
        <v>909</v>
      </c>
      <c r="FY4" s="131" t="s">
        <v>910</v>
      </c>
      <c r="FZ4" s="131" t="s">
        <v>911</v>
      </c>
      <c r="GA4" s="131" t="s">
        <v>912</v>
      </c>
      <c r="GB4" s="131" t="s">
        <v>913</v>
      </c>
      <c r="GC4" s="131" t="s">
        <v>918</v>
      </c>
      <c r="GD4" s="131" t="s">
        <v>919</v>
      </c>
      <c r="GE4" s="131" t="s">
        <v>920</v>
      </c>
      <c r="GF4" s="131" t="s">
        <v>921</v>
      </c>
      <c r="GG4" s="131" t="s">
        <v>922</v>
      </c>
      <c r="GH4" s="131" t="s">
        <v>923</v>
      </c>
      <c r="GI4" s="131" t="s">
        <v>924</v>
      </c>
      <c r="GJ4" s="107" t="s">
        <v>925</v>
      </c>
      <c r="GK4" s="139" t="s">
        <v>926</v>
      </c>
      <c r="GL4" s="139" t="s">
        <v>927</v>
      </c>
      <c r="GM4" s="139" t="s">
        <v>928</v>
      </c>
      <c r="GN4" s="139" t="s">
        <v>929</v>
      </c>
      <c r="GO4" s="139" t="s">
        <v>930</v>
      </c>
      <c r="GP4" s="139" t="s">
        <v>931</v>
      </c>
      <c r="GQ4" s="139" t="s">
        <v>932</v>
      </c>
      <c r="GR4" s="139" t="s">
        <v>933</v>
      </c>
      <c r="GS4" s="139" t="s">
        <v>934</v>
      </c>
      <c r="GT4" s="139" t="s">
        <v>935</v>
      </c>
      <c r="GU4" s="131" t="s">
        <v>936</v>
      </c>
      <c r="GV4" s="131" t="s">
        <v>937</v>
      </c>
      <c r="GW4" s="131" t="s">
        <v>938</v>
      </c>
      <c r="GX4" s="131" t="s">
        <v>939</v>
      </c>
      <c r="GY4" s="131" t="s">
        <v>940</v>
      </c>
      <c r="GZ4" s="131" t="s">
        <v>941</v>
      </c>
      <c r="HA4" s="131" t="s">
        <v>942</v>
      </c>
      <c r="HB4" s="131" t="s">
        <v>943</v>
      </c>
      <c r="HC4" s="131" t="s">
        <v>944</v>
      </c>
      <c r="HD4" s="131" t="s">
        <v>945</v>
      </c>
      <c r="HE4" s="131" t="s">
        <v>946</v>
      </c>
      <c r="HF4" s="131" t="s">
        <v>947</v>
      </c>
      <c r="HG4" s="131" t="s">
        <v>948</v>
      </c>
      <c r="HH4" s="131" t="s">
        <v>949</v>
      </c>
      <c r="HI4" s="131" t="s">
        <v>950</v>
      </c>
      <c r="HJ4" s="131" t="s">
        <v>951</v>
      </c>
      <c r="HK4" s="131" t="s">
        <v>952</v>
      </c>
      <c r="HL4" s="139" t="s">
        <v>953</v>
      </c>
      <c r="HM4" s="139" t="s">
        <v>189</v>
      </c>
      <c r="HN4" s="139" t="s">
        <v>954</v>
      </c>
      <c r="HO4" s="131" t="s">
        <v>955</v>
      </c>
      <c r="HP4" s="131" t="s">
        <v>958</v>
      </c>
      <c r="HQ4" s="131" t="s">
        <v>959</v>
      </c>
      <c r="HR4" s="131" t="s">
        <v>960</v>
      </c>
      <c r="HS4" s="131" t="s">
        <v>961</v>
      </c>
      <c r="HT4" s="131" t="s">
        <v>962</v>
      </c>
      <c r="HU4" s="131" t="s">
        <v>956</v>
      </c>
      <c r="HV4" s="131" t="s">
        <v>963</v>
      </c>
      <c r="HW4" s="131" t="s">
        <v>964</v>
      </c>
      <c r="HX4" s="131" t="s">
        <v>965</v>
      </c>
      <c r="HY4" s="131" t="s">
        <v>966</v>
      </c>
      <c r="HZ4" s="131" t="s">
        <v>967</v>
      </c>
      <c r="IA4" s="131" t="s">
        <v>957</v>
      </c>
      <c r="IB4" s="131" t="s">
        <v>968</v>
      </c>
      <c r="IC4" s="131" t="s">
        <v>969</v>
      </c>
      <c r="ID4" s="131" t="s">
        <v>970</v>
      </c>
      <c r="IE4" s="141" t="s">
        <v>925</v>
      </c>
      <c r="IF4" s="141" t="s">
        <v>1606</v>
      </c>
      <c r="IG4" s="141" t="s">
        <v>971</v>
      </c>
      <c r="IH4" s="141" t="s">
        <v>972</v>
      </c>
      <c r="II4" s="131" t="s">
        <v>973</v>
      </c>
      <c r="IJ4" s="131" t="s">
        <v>974</v>
      </c>
      <c r="IK4" s="131" t="s">
        <v>975</v>
      </c>
      <c r="IL4" s="131" t="s">
        <v>976</v>
      </c>
      <c r="IM4" s="131" t="s">
        <v>977</v>
      </c>
      <c r="IN4" s="131" t="s">
        <v>978</v>
      </c>
      <c r="IO4" s="131" t="s">
        <v>979</v>
      </c>
      <c r="IP4" s="131" t="s">
        <v>980</v>
      </c>
      <c r="IQ4" s="131" t="s">
        <v>981</v>
      </c>
      <c r="IR4" s="131" t="s">
        <v>982</v>
      </c>
      <c r="IS4" s="131" t="s">
        <v>983</v>
      </c>
      <c r="IT4" s="131" t="s">
        <v>984</v>
      </c>
      <c r="IU4" s="131" t="s">
        <v>985</v>
      </c>
      <c r="IV4" s="131" t="s">
        <v>986</v>
      </c>
      <c r="IW4" s="131" t="s">
        <v>987</v>
      </c>
      <c r="IX4" s="131" t="s">
        <v>988</v>
      </c>
      <c r="IY4" s="131" t="s">
        <v>989</v>
      </c>
      <c r="IZ4" s="131" t="s">
        <v>990</v>
      </c>
      <c r="JA4" s="131" t="s">
        <v>991</v>
      </c>
      <c r="JB4" s="131" t="s">
        <v>992</v>
      </c>
      <c r="JC4" s="131" t="s">
        <v>993</v>
      </c>
      <c r="JD4" s="131" t="s">
        <v>994</v>
      </c>
      <c r="JE4" s="131" t="s">
        <v>995</v>
      </c>
      <c r="JF4" s="131" t="s">
        <v>996</v>
      </c>
      <c r="JG4" s="131" t="s">
        <v>997</v>
      </c>
      <c r="JH4" s="131" t="s">
        <v>998</v>
      </c>
      <c r="JI4" s="131" t="s">
        <v>999</v>
      </c>
      <c r="JJ4" s="131" t="s">
        <v>1000</v>
      </c>
      <c r="JK4" s="131" t="s">
        <v>1001</v>
      </c>
      <c r="JL4" s="131" t="s">
        <v>1002</v>
      </c>
      <c r="JM4" s="131" t="s">
        <v>1003</v>
      </c>
      <c r="JN4" s="131" t="s">
        <v>1004</v>
      </c>
      <c r="JO4" s="131" t="s">
        <v>1005</v>
      </c>
      <c r="JP4" s="131" t="s">
        <v>1006</v>
      </c>
      <c r="JQ4" s="131" t="s">
        <v>1007</v>
      </c>
      <c r="JR4" s="131" t="s">
        <v>1008</v>
      </c>
      <c r="JS4" s="131" t="s">
        <v>1009</v>
      </c>
      <c r="JT4" s="131" t="s">
        <v>1010</v>
      </c>
      <c r="JU4" s="131" t="s">
        <v>1011</v>
      </c>
      <c r="JV4" s="131" t="s">
        <v>1012</v>
      </c>
      <c r="JW4" s="131" t="s">
        <v>1013</v>
      </c>
      <c r="JX4" s="131" t="s">
        <v>1014</v>
      </c>
      <c r="JY4" s="131" t="s">
        <v>1015</v>
      </c>
      <c r="JZ4" s="131" t="s">
        <v>1016</v>
      </c>
      <c r="KA4" s="131" t="s">
        <v>1017</v>
      </c>
      <c r="KB4" s="131" t="s">
        <v>1018</v>
      </c>
      <c r="KC4" s="131" t="s">
        <v>1019</v>
      </c>
      <c r="KD4" s="131" t="s">
        <v>1020</v>
      </c>
      <c r="KE4" s="131" t="s">
        <v>1021</v>
      </c>
      <c r="KF4" s="131" t="s">
        <v>1022</v>
      </c>
      <c r="KG4" s="131" t="s">
        <v>1023</v>
      </c>
      <c r="KH4" s="131" t="s">
        <v>1024</v>
      </c>
      <c r="KI4" s="131" t="s">
        <v>1025</v>
      </c>
      <c r="KJ4" s="131" t="s">
        <v>1026</v>
      </c>
      <c r="KK4" s="131" t="s">
        <v>1027</v>
      </c>
      <c r="KL4" s="131" t="s">
        <v>1028</v>
      </c>
      <c r="KM4" s="131" t="s">
        <v>1029</v>
      </c>
      <c r="KN4" s="131" t="s">
        <v>1030</v>
      </c>
      <c r="KO4" s="131" t="s">
        <v>1031</v>
      </c>
      <c r="KP4" s="131" t="s">
        <v>1032</v>
      </c>
      <c r="KQ4" s="131" t="s">
        <v>1033</v>
      </c>
      <c r="KR4" s="131" t="s">
        <v>1034</v>
      </c>
      <c r="KS4" s="131" t="s">
        <v>1035</v>
      </c>
      <c r="KT4" s="131" t="s">
        <v>1036</v>
      </c>
      <c r="KU4" s="131" t="s">
        <v>1037</v>
      </c>
      <c r="KV4" s="131" t="s">
        <v>1038</v>
      </c>
      <c r="KW4" s="131" t="s">
        <v>1039</v>
      </c>
      <c r="KX4" s="131" t="s">
        <v>1040</v>
      </c>
      <c r="KY4" s="131" t="s">
        <v>1041</v>
      </c>
      <c r="KZ4" s="131" t="s">
        <v>1042</v>
      </c>
      <c r="LA4" s="131" t="s">
        <v>1043</v>
      </c>
      <c r="LB4" s="131" t="s">
        <v>1044</v>
      </c>
      <c r="LC4" s="131" t="s">
        <v>1045</v>
      </c>
      <c r="LD4" s="131" t="s">
        <v>1046</v>
      </c>
      <c r="LE4" s="131" t="s">
        <v>1047</v>
      </c>
      <c r="LF4" s="131" t="s">
        <v>1048</v>
      </c>
      <c r="LG4" s="131" t="s">
        <v>1049</v>
      </c>
      <c r="LH4" s="131" t="s">
        <v>1050</v>
      </c>
      <c r="LI4" s="131" t="s">
        <v>1051</v>
      </c>
      <c r="LJ4" s="131" t="s">
        <v>1052</v>
      </c>
      <c r="LK4" s="131" t="s">
        <v>1053</v>
      </c>
      <c r="LL4" s="131" t="s">
        <v>1054</v>
      </c>
      <c r="LM4" s="131" t="s">
        <v>1055</v>
      </c>
      <c r="LN4" s="131" t="s">
        <v>1056</v>
      </c>
      <c r="LO4" s="131" t="s">
        <v>1057</v>
      </c>
      <c r="LP4" s="131" t="s">
        <v>1058</v>
      </c>
      <c r="LQ4" s="131" t="s">
        <v>1059</v>
      </c>
      <c r="LR4" s="131" t="s">
        <v>1060</v>
      </c>
      <c r="LS4" s="131" t="s">
        <v>1061</v>
      </c>
      <c r="LT4" s="131" t="s">
        <v>1062</v>
      </c>
      <c r="LU4" s="131" t="s">
        <v>1063</v>
      </c>
      <c r="LV4" s="131" t="s">
        <v>1064</v>
      </c>
      <c r="LW4" s="131" t="s">
        <v>1065</v>
      </c>
      <c r="LX4" s="131" t="s">
        <v>1066</v>
      </c>
      <c r="LY4" s="131" t="s">
        <v>1067</v>
      </c>
      <c r="LZ4" s="131" t="s">
        <v>1068</v>
      </c>
      <c r="MA4" s="131" t="s">
        <v>1069</v>
      </c>
      <c r="MB4" s="131" t="s">
        <v>1070</v>
      </c>
      <c r="MC4" s="131" t="s">
        <v>1071</v>
      </c>
      <c r="MD4" s="131" t="s">
        <v>1072</v>
      </c>
      <c r="ME4" s="131" t="s">
        <v>1073</v>
      </c>
      <c r="MF4" s="131" t="s">
        <v>1074</v>
      </c>
      <c r="MG4" s="131" t="s">
        <v>1075</v>
      </c>
      <c r="MH4" s="131" t="s">
        <v>1076</v>
      </c>
      <c r="MI4" s="131" t="s">
        <v>1077</v>
      </c>
      <c r="MJ4" s="131" t="s">
        <v>1078</v>
      </c>
      <c r="MK4" s="131" t="s">
        <v>1079</v>
      </c>
      <c r="ML4" s="131" t="s">
        <v>1080</v>
      </c>
      <c r="MM4" s="131" t="s">
        <v>1081</v>
      </c>
      <c r="MN4" s="131" t="s">
        <v>1082</v>
      </c>
      <c r="MO4" s="131" t="s">
        <v>1083</v>
      </c>
      <c r="MP4" s="131" t="s">
        <v>1084</v>
      </c>
      <c r="MQ4" s="131" t="s">
        <v>1085</v>
      </c>
      <c r="MR4" s="131" t="s">
        <v>1086</v>
      </c>
      <c r="MS4" s="131" t="s">
        <v>1087</v>
      </c>
      <c r="MT4" s="131" t="s">
        <v>1088</v>
      </c>
      <c r="MU4" s="131" t="s">
        <v>1089</v>
      </c>
      <c r="MV4" s="131" t="s">
        <v>1090</v>
      </c>
      <c r="MW4" s="131" t="s">
        <v>1091</v>
      </c>
      <c r="MX4" s="131" t="s">
        <v>1092</v>
      </c>
      <c r="MY4" s="131" t="s">
        <v>1093</v>
      </c>
      <c r="MZ4" s="131" t="s">
        <v>1094</v>
      </c>
      <c r="NA4" s="131" t="s">
        <v>1095</v>
      </c>
      <c r="NB4" s="131" t="s">
        <v>1096</v>
      </c>
      <c r="NC4" s="131" t="s">
        <v>1097</v>
      </c>
      <c r="ND4" s="131" t="s">
        <v>1098</v>
      </c>
      <c r="NE4" s="131" t="s">
        <v>1099</v>
      </c>
      <c r="NF4" s="131" t="s">
        <v>1100</v>
      </c>
      <c r="NG4" s="131" t="s">
        <v>1101</v>
      </c>
      <c r="NH4" s="131" t="s">
        <v>1102</v>
      </c>
      <c r="NI4" s="131" t="s">
        <v>1103</v>
      </c>
      <c r="NJ4" s="131" t="s">
        <v>1104</v>
      </c>
      <c r="NK4" s="131" t="s">
        <v>1105</v>
      </c>
      <c r="NL4" s="131" t="s">
        <v>1106</v>
      </c>
      <c r="NM4" s="131" t="s">
        <v>1107</v>
      </c>
      <c r="NN4" s="131" t="s">
        <v>1108</v>
      </c>
      <c r="NO4" s="131" t="s">
        <v>1109</v>
      </c>
      <c r="NP4" s="131" t="s">
        <v>1110</v>
      </c>
      <c r="NQ4" s="131" t="s">
        <v>1111</v>
      </c>
      <c r="NR4" s="131" t="s">
        <v>1112</v>
      </c>
      <c r="NS4" s="131" t="s">
        <v>1113</v>
      </c>
      <c r="NT4" s="131" t="s">
        <v>1114</v>
      </c>
      <c r="NU4" s="131" t="s">
        <v>1115</v>
      </c>
      <c r="NV4" s="131" t="s">
        <v>1116</v>
      </c>
      <c r="NW4" s="131" t="s">
        <v>1117</v>
      </c>
      <c r="NX4" s="131" t="s">
        <v>1118</v>
      </c>
      <c r="NY4" s="131" t="s">
        <v>1119</v>
      </c>
      <c r="NZ4" s="131" t="s">
        <v>1120</v>
      </c>
      <c r="OA4" s="131" t="s">
        <v>1121</v>
      </c>
      <c r="OB4" s="131" t="s">
        <v>1122</v>
      </c>
      <c r="OC4" s="131" t="s">
        <v>1123</v>
      </c>
      <c r="OD4" s="131" t="s">
        <v>1124</v>
      </c>
      <c r="OE4" s="131" t="s">
        <v>1125</v>
      </c>
      <c r="OF4" s="131" t="s">
        <v>1126</v>
      </c>
      <c r="OG4" s="131" t="s">
        <v>1127</v>
      </c>
      <c r="OH4" s="131" t="s">
        <v>1128</v>
      </c>
      <c r="OI4" s="131" t="s">
        <v>1129</v>
      </c>
      <c r="OJ4" s="131" t="s">
        <v>1130</v>
      </c>
      <c r="OK4" s="131" t="s">
        <v>1131</v>
      </c>
      <c r="OL4" s="131" t="s">
        <v>1132</v>
      </c>
      <c r="OM4" s="131" t="s">
        <v>1133</v>
      </c>
      <c r="ON4" s="131" t="s">
        <v>1134</v>
      </c>
      <c r="OO4" s="131" t="s">
        <v>1135</v>
      </c>
      <c r="OP4" s="131" t="s">
        <v>1136</v>
      </c>
      <c r="OQ4" s="131" t="s">
        <v>1137</v>
      </c>
      <c r="OR4" s="131" t="s">
        <v>1138</v>
      </c>
      <c r="OS4" s="131" t="s">
        <v>1139</v>
      </c>
      <c r="OT4" s="131" t="s">
        <v>1140</v>
      </c>
      <c r="OU4" s="131" t="s">
        <v>1141</v>
      </c>
      <c r="OV4" s="131" t="s">
        <v>1142</v>
      </c>
      <c r="OW4" s="131" t="s">
        <v>1143</v>
      </c>
      <c r="OX4" s="131" t="s">
        <v>1144</v>
      </c>
      <c r="OY4" s="131" t="s">
        <v>1145</v>
      </c>
      <c r="OZ4" s="131" t="s">
        <v>1146</v>
      </c>
      <c r="PA4" s="131" t="s">
        <v>1147</v>
      </c>
      <c r="PB4" s="131" t="s">
        <v>1148</v>
      </c>
      <c r="PC4" s="131" t="s">
        <v>1149</v>
      </c>
      <c r="PD4" s="131" t="s">
        <v>1150</v>
      </c>
      <c r="PE4" s="131" t="s">
        <v>1151</v>
      </c>
      <c r="PF4" s="131" t="s">
        <v>1152</v>
      </c>
      <c r="PG4" s="131" t="s">
        <v>1153</v>
      </c>
      <c r="PH4" s="131" t="s">
        <v>1154</v>
      </c>
      <c r="PI4" s="131" t="s">
        <v>1155</v>
      </c>
      <c r="PJ4" s="131" t="s">
        <v>1156</v>
      </c>
      <c r="PK4" s="131" t="s">
        <v>1157</v>
      </c>
      <c r="PL4" s="131" t="s">
        <v>1158</v>
      </c>
      <c r="PM4" s="131" t="s">
        <v>1159</v>
      </c>
      <c r="PN4" s="131" t="s">
        <v>1160</v>
      </c>
      <c r="PO4" s="131" t="s">
        <v>1161</v>
      </c>
      <c r="PP4" s="131" t="s">
        <v>1162</v>
      </c>
      <c r="PQ4" s="131" t="s">
        <v>1163</v>
      </c>
      <c r="PR4" s="131" t="s">
        <v>1164</v>
      </c>
      <c r="PS4" s="131" t="s">
        <v>1165</v>
      </c>
      <c r="PT4" s="131" t="s">
        <v>1166</v>
      </c>
      <c r="PU4" s="131" t="s">
        <v>1167</v>
      </c>
      <c r="PV4" s="131" t="s">
        <v>1168</v>
      </c>
      <c r="PW4" s="131" t="s">
        <v>1169</v>
      </c>
      <c r="PX4" s="131" t="s">
        <v>1170</v>
      </c>
      <c r="PY4" s="131" t="s">
        <v>1171</v>
      </c>
      <c r="PZ4" s="131" t="s">
        <v>1172</v>
      </c>
      <c r="QA4" s="131" t="s">
        <v>1173</v>
      </c>
      <c r="QB4" s="131" t="s">
        <v>1174</v>
      </c>
      <c r="QC4" s="131" t="s">
        <v>1175</v>
      </c>
      <c r="QD4" s="131" t="s">
        <v>1176</v>
      </c>
      <c r="QE4" s="131" t="s">
        <v>1177</v>
      </c>
      <c r="QF4" s="131" t="s">
        <v>1178</v>
      </c>
      <c r="QG4" s="131" t="s">
        <v>1179</v>
      </c>
      <c r="QH4" s="131" t="s">
        <v>1180</v>
      </c>
      <c r="QI4" s="131" t="s">
        <v>1181</v>
      </c>
      <c r="QJ4" s="131" t="s">
        <v>1182</v>
      </c>
      <c r="QK4" s="131" t="s">
        <v>1183</v>
      </c>
      <c r="QL4" s="131" t="s">
        <v>1184</v>
      </c>
      <c r="QM4" s="131" t="s">
        <v>1185</v>
      </c>
      <c r="QN4" s="131" t="s">
        <v>1186</v>
      </c>
      <c r="QO4" s="131" t="s">
        <v>1187</v>
      </c>
      <c r="QP4" s="131" t="s">
        <v>1188</v>
      </c>
      <c r="QQ4" s="131" t="s">
        <v>1189</v>
      </c>
      <c r="QR4" s="131" t="s">
        <v>1190</v>
      </c>
      <c r="QS4" s="131" t="s">
        <v>1191</v>
      </c>
      <c r="QT4" s="131" t="s">
        <v>1192</v>
      </c>
      <c r="QU4" s="131" t="s">
        <v>1193</v>
      </c>
      <c r="QV4" s="131" t="s">
        <v>1194</v>
      </c>
      <c r="QW4" s="131" t="s">
        <v>1195</v>
      </c>
      <c r="QX4" s="131" t="s">
        <v>1196</v>
      </c>
      <c r="QY4" s="131" t="s">
        <v>1197</v>
      </c>
      <c r="QZ4" s="131" t="s">
        <v>1198</v>
      </c>
      <c r="RA4" s="131" t="s">
        <v>1199</v>
      </c>
      <c r="RB4" s="131" t="s">
        <v>1200</v>
      </c>
      <c r="RC4" s="131" t="s">
        <v>1201</v>
      </c>
      <c r="RD4" s="131" t="s">
        <v>1202</v>
      </c>
      <c r="RE4" s="131" t="s">
        <v>1203</v>
      </c>
      <c r="RF4" s="131" t="s">
        <v>1204</v>
      </c>
      <c r="RG4" s="131" t="s">
        <v>1205</v>
      </c>
      <c r="RH4" s="131" t="s">
        <v>1206</v>
      </c>
      <c r="RI4" s="131" t="s">
        <v>1207</v>
      </c>
      <c r="RJ4" s="131" t="s">
        <v>1208</v>
      </c>
      <c r="RK4" s="131" t="s">
        <v>1209</v>
      </c>
      <c r="RL4" s="131" t="s">
        <v>1210</v>
      </c>
      <c r="RM4" s="131" t="s">
        <v>1211</v>
      </c>
      <c r="RN4" s="131" t="s">
        <v>1212</v>
      </c>
      <c r="RO4" s="131" t="s">
        <v>1213</v>
      </c>
      <c r="RP4" s="147" t="s">
        <v>1214</v>
      </c>
      <c r="RQ4" s="147" t="s">
        <v>1215</v>
      </c>
      <c r="RR4" s="147" t="s">
        <v>1216</v>
      </c>
      <c r="RS4" s="131" t="s">
        <v>1217</v>
      </c>
      <c r="RT4" s="131" t="s">
        <v>1218</v>
      </c>
      <c r="RU4" s="131" t="s">
        <v>1219</v>
      </c>
      <c r="RV4" s="131" t="s">
        <v>1220</v>
      </c>
      <c r="RW4" s="131" t="s">
        <v>1221</v>
      </c>
      <c r="RX4" s="131" t="s">
        <v>1222</v>
      </c>
      <c r="RY4" s="131" t="s">
        <v>1223</v>
      </c>
      <c r="RZ4" s="131" t="s">
        <v>1224</v>
      </c>
      <c r="SA4" s="131" t="s">
        <v>1225</v>
      </c>
      <c r="SB4" s="131" t="s">
        <v>1226</v>
      </c>
      <c r="SC4" s="131" t="s">
        <v>1227</v>
      </c>
      <c r="SD4" s="131" t="s">
        <v>1228</v>
      </c>
      <c r="SE4" s="131" t="s">
        <v>1229</v>
      </c>
      <c r="SF4" s="131" t="s">
        <v>1230</v>
      </c>
      <c r="SG4" s="131" t="s">
        <v>1231</v>
      </c>
      <c r="SH4" s="131" t="s">
        <v>1232</v>
      </c>
      <c r="SI4" s="131" t="s">
        <v>1233</v>
      </c>
      <c r="SJ4" s="131" t="s">
        <v>1234</v>
      </c>
      <c r="SK4" s="131" t="s">
        <v>1235</v>
      </c>
      <c r="SL4" s="131" t="s">
        <v>1236</v>
      </c>
      <c r="SM4" s="131" t="s">
        <v>1237</v>
      </c>
      <c r="SN4" s="131" t="s">
        <v>1238</v>
      </c>
      <c r="SO4" s="131" t="s">
        <v>1239</v>
      </c>
      <c r="SP4" s="131" t="s">
        <v>1240</v>
      </c>
      <c r="SQ4" s="131" t="s">
        <v>1241</v>
      </c>
      <c r="SR4" s="131" t="s">
        <v>1242</v>
      </c>
      <c r="SS4" s="131" t="s">
        <v>1243</v>
      </c>
      <c r="ST4" s="131" t="s">
        <v>1244</v>
      </c>
      <c r="SU4" s="131" t="s">
        <v>1246</v>
      </c>
      <c r="SV4" s="131" t="s">
        <v>1247</v>
      </c>
      <c r="SW4" s="131" t="s">
        <v>1248</v>
      </c>
      <c r="SX4" s="131" t="s">
        <v>1249</v>
      </c>
      <c r="SY4" s="131" t="s">
        <v>1250</v>
      </c>
      <c r="SZ4" s="131" t="s">
        <v>1251</v>
      </c>
      <c r="TA4" s="131" t="s">
        <v>1252</v>
      </c>
      <c r="TB4" s="131" t="s">
        <v>1253</v>
      </c>
      <c r="TC4" s="131" t="s">
        <v>1254</v>
      </c>
      <c r="TD4" s="131" t="s">
        <v>1255</v>
      </c>
      <c r="TE4" s="131" t="s">
        <v>1256</v>
      </c>
      <c r="TF4" s="131" t="s">
        <v>1257</v>
      </c>
      <c r="TG4" s="131" t="s">
        <v>1258</v>
      </c>
      <c r="TH4" s="131" t="s">
        <v>1259</v>
      </c>
      <c r="TI4" s="131" t="s">
        <v>1260</v>
      </c>
      <c r="TJ4" s="131" t="s">
        <v>1261</v>
      </c>
      <c r="TK4" s="131" t="s">
        <v>1262</v>
      </c>
      <c r="TL4" s="131" t="s">
        <v>1263</v>
      </c>
      <c r="TM4" s="131" t="s">
        <v>1264</v>
      </c>
      <c r="TN4" s="131" t="s">
        <v>1265</v>
      </c>
      <c r="TO4" s="131" t="s">
        <v>1266</v>
      </c>
      <c r="TP4" s="131" t="s">
        <v>1267</v>
      </c>
      <c r="TQ4" s="131" t="s">
        <v>1268</v>
      </c>
      <c r="TR4" s="131" t="s">
        <v>1269</v>
      </c>
      <c r="TS4" s="131" t="s">
        <v>1270</v>
      </c>
      <c r="TT4" s="131" t="s">
        <v>1271</v>
      </c>
      <c r="TU4" s="131" t="s">
        <v>1272</v>
      </c>
      <c r="TV4" s="131" t="s">
        <v>1273</v>
      </c>
      <c r="TW4" s="131" t="s">
        <v>1274</v>
      </c>
      <c r="TX4" s="131" t="s">
        <v>1275</v>
      </c>
      <c r="TY4" s="131" t="s">
        <v>1276</v>
      </c>
      <c r="TZ4" s="131" t="s">
        <v>1277</v>
      </c>
      <c r="UA4" s="131" t="s">
        <v>1278</v>
      </c>
      <c r="UB4" s="131" t="s">
        <v>1279</v>
      </c>
      <c r="UC4" s="131" t="s">
        <v>1280</v>
      </c>
      <c r="UD4" s="131" t="s">
        <v>1281</v>
      </c>
      <c r="UE4" s="131" t="s">
        <v>1282</v>
      </c>
      <c r="UF4" s="131" t="s">
        <v>1283</v>
      </c>
      <c r="UG4" s="131" t="s">
        <v>1284</v>
      </c>
      <c r="UH4" s="131" t="s">
        <v>1285</v>
      </c>
      <c r="UI4" s="131" t="s">
        <v>1286</v>
      </c>
      <c r="UJ4" s="131" t="s">
        <v>1287</v>
      </c>
      <c r="UK4" s="131" t="s">
        <v>1288</v>
      </c>
      <c r="UL4" s="131" t="s">
        <v>1289</v>
      </c>
      <c r="UM4" s="131" t="s">
        <v>1290</v>
      </c>
      <c r="UN4" s="131" t="s">
        <v>1291</v>
      </c>
      <c r="UO4" s="131" t="s">
        <v>1292</v>
      </c>
      <c r="UP4" s="131" t="s">
        <v>1293</v>
      </c>
      <c r="UQ4" s="131" t="s">
        <v>1294</v>
      </c>
      <c r="UR4" s="131" t="s">
        <v>1295</v>
      </c>
      <c r="US4" s="131" t="s">
        <v>1296</v>
      </c>
      <c r="UT4" s="131" t="s">
        <v>1297</v>
      </c>
      <c r="UU4" s="131" t="s">
        <v>1298</v>
      </c>
      <c r="UV4" s="131" t="s">
        <v>1299</v>
      </c>
      <c r="UW4" s="131" t="s">
        <v>1300</v>
      </c>
      <c r="UX4" s="131" t="s">
        <v>1301</v>
      </c>
      <c r="UY4" s="131" t="s">
        <v>1302</v>
      </c>
      <c r="UZ4" s="131" t="s">
        <v>1303</v>
      </c>
      <c r="VA4" s="131" t="s">
        <v>1304</v>
      </c>
      <c r="VB4" s="131" t="s">
        <v>1305</v>
      </c>
      <c r="VC4" s="131" t="s">
        <v>1306</v>
      </c>
      <c r="VD4" s="131" t="s">
        <v>1307</v>
      </c>
      <c r="VE4" s="131" t="s">
        <v>1308</v>
      </c>
      <c r="VF4" s="131" t="s">
        <v>1309</v>
      </c>
      <c r="VG4" s="131" t="s">
        <v>1310</v>
      </c>
      <c r="VH4" s="131" t="s">
        <v>1311</v>
      </c>
      <c r="VI4" s="131" t="s">
        <v>1312</v>
      </c>
      <c r="VJ4" s="131" t="s">
        <v>1313</v>
      </c>
      <c r="VK4" s="131" t="s">
        <v>1314</v>
      </c>
      <c r="VL4" s="131" t="s">
        <v>1315</v>
      </c>
      <c r="VM4" s="131" t="s">
        <v>1316</v>
      </c>
      <c r="VN4" s="131" t="s">
        <v>1317</v>
      </c>
      <c r="VO4" s="131" t="s">
        <v>1318</v>
      </c>
      <c r="VP4" s="131" t="s">
        <v>1319</v>
      </c>
      <c r="VQ4" s="131" t="s">
        <v>1320</v>
      </c>
      <c r="VR4" s="131" t="s">
        <v>1321</v>
      </c>
      <c r="VS4" s="131" t="s">
        <v>1322</v>
      </c>
      <c r="VT4" s="131" t="s">
        <v>1323</v>
      </c>
      <c r="VU4" s="131" t="s">
        <v>1324</v>
      </c>
      <c r="VV4" s="131" t="s">
        <v>1325</v>
      </c>
      <c r="VW4" s="131" t="s">
        <v>1326</v>
      </c>
      <c r="VX4" s="131" t="s">
        <v>1327</v>
      </c>
      <c r="VY4" s="131" t="s">
        <v>1328</v>
      </c>
      <c r="VZ4" s="131" t="s">
        <v>1329</v>
      </c>
      <c r="WA4" s="131" t="s">
        <v>1330</v>
      </c>
      <c r="WB4" s="131" t="s">
        <v>1331</v>
      </c>
      <c r="WC4" s="131" t="s">
        <v>1332</v>
      </c>
      <c r="WD4" s="131" t="s">
        <v>1333</v>
      </c>
      <c r="WE4" s="131" t="s">
        <v>1334</v>
      </c>
      <c r="WF4" s="131" t="s">
        <v>1335</v>
      </c>
      <c r="WG4" s="131" t="s">
        <v>1336</v>
      </c>
      <c r="WH4" s="131" t="s">
        <v>1337</v>
      </c>
      <c r="WI4" s="131" t="s">
        <v>1338</v>
      </c>
      <c r="WJ4" s="131" t="s">
        <v>1339</v>
      </c>
      <c r="WK4" s="131" t="s">
        <v>1340</v>
      </c>
      <c r="WL4" s="131" t="s">
        <v>1341</v>
      </c>
      <c r="WM4" s="131" t="s">
        <v>1342</v>
      </c>
      <c r="WN4" s="131" t="s">
        <v>1343</v>
      </c>
      <c r="WO4" s="131" t="s">
        <v>1344</v>
      </c>
      <c r="WP4" s="131" t="s">
        <v>1345</v>
      </c>
      <c r="WQ4" s="131" t="s">
        <v>1346</v>
      </c>
      <c r="WR4" s="131" t="s">
        <v>1347</v>
      </c>
      <c r="WS4" s="131" t="s">
        <v>1348</v>
      </c>
      <c r="WT4" s="131" t="s">
        <v>1349</v>
      </c>
      <c r="WU4" s="131" t="s">
        <v>1350</v>
      </c>
      <c r="WV4" s="131" t="s">
        <v>1351</v>
      </c>
      <c r="WW4" s="131" t="s">
        <v>1352</v>
      </c>
      <c r="WX4" s="131" t="s">
        <v>1353</v>
      </c>
      <c r="WY4" s="131" t="s">
        <v>1354</v>
      </c>
      <c r="WZ4" s="131" t="s">
        <v>1355</v>
      </c>
      <c r="XA4" s="131" t="s">
        <v>1356</v>
      </c>
      <c r="XB4" s="131" t="s">
        <v>1357</v>
      </c>
      <c r="XC4" s="131" t="s">
        <v>1358</v>
      </c>
      <c r="XD4" s="131" t="s">
        <v>1359</v>
      </c>
      <c r="XE4" s="131" t="s">
        <v>1360</v>
      </c>
      <c r="XF4" s="131" t="s">
        <v>1361</v>
      </c>
      <c r="XG4" s="131" t="s">
        <v>1362</v>
      </c>
      <c r="XH4" s="131" t="s">
        <v>1363</v>
      </c>
      <c r="XI4" s="131" t="s">
        <v>1364</v>
      </c>
      <c r="XJ4" s="131" t="s">
        <v>1365</v>
      </c>
      <c r="XK4" s="131" t="s">
        <v>1366</v>
      </c>
      <c r="XL4" s="131" t="s">
        <v>1367</v>
      </c>
      <c r="XM4" s="131" t="s">
        <v>1368</v>
      </c>
      <c r="XN4" s="131" t="s">
        <v>1369</v>
      </c>
      <c r="XO4" s="131" t="s">
        <v>1370</v>
      </c>
      <c r="XP4" s="131" t="s">
        <v>1371</v>
      </c>
      <c r="XQ4" s="131" t="s">
        <v>1372</v>
      </c>
      <c r="XR4" s="131" t="s">
        <v>1373</v>
      </c>
      <c r="XS4" s="131" t="s">
        <v>1374</v>
      </c>
      <c r="XT4" s="131" t="s">
        <v>1375</v>
      </c>
      <c r="XU4" s="131" t="s">
        <v>1376</v>
      </c>
      <c r="XV4" s="131" t="s">
        <v>1377</v>
      </c>
      <c r="XW4" s="131" t="s">
        <v>1378</v>
      </c>
      <c r="XX4" s="131" t="s">
        <v>1379</v>
      </c>
      <c r="XY4" s="131" t="s">
        <v>1380</v>
      </c>
      <c r="XZ4" s="131" t="s">
        <v>1381</v>
      </c>
      <c r="YA4" s="131" t="s">
        <v>1382</v>
      </c>
      <c r="YB4" s="131" t="s">
        <v>1383</v>
      </c>
      <c r="YC4" s="131" t="s">
        <v>1384</v>
      </c>
      <c r="YD4" s="131" t="s">
        <v>1385</v>
      </c>
      <c r="YE4" s="131" t="s">
        <v>1386</v>
      </c>
      <c r="YF4" s="131" t="s">
        <v>1387</v>
      </c>
      <c r="YG4" s="131" t="s">
        <v>1388</v>
      </c>
      <c r="YH4" s="131" t="s">
        <v>1389</v>
      </c>
      <c r="YI4" s="131" t="s">
        <v>1390</v>
      </c>
      <c r="YJ4" s="131" t="s">
        <v>1391</v>
      </c>
      <c r="YK4" s="131" t="s">
        <v>1392</v>
      </c>
      <c r="YL4" s="131" t="s">
        <v>1393</v>
      </c>
      <c r="YM4" s="131" t="s">
        <v>1394</v>
      </c>
      <c r="YN4" s="131" t="s">
        <v>1395</v>
      </c>
      <c r="YO4" s="131" t="s">
        <v>1396</v>
      </c>
      <c r="YP4" s="131" t="s">
        <v>1397</v>
      </c>
      <c r="YQ4" s="131" t="s">
        <v>1398</v>
      </c>
      <c r="YR4" s="131" t="s">
        <v>1399</v>
      </c>
      <c r="YS4" s="131" t="s">
        <v>1400</v>
      </c>
      <c r="YT4" s="131" t="s">
        <v>1401</v>
      </c>
      <c r="YU4" s="131" t="s">
        <v>1402</v>
      </c>
      <c r="YV4" s="131" t="s">
        <v>1403</v>
      </c>
      <c r="YW4" s="131" t="s">
        <v>1404</v>
      </c>
      <c r="YX4" s="131" t="s">
        <v>1405</v>
      </c>
      <c r="YY4" s="131" t="s">
        <v>1407</v>
      </c>
      <c r="YZ4" s="131" t="s">
        <v>1408</v>
      </c>
      <c r="ZA4" s="131" t="s">
        <v>1409</v>
      </c>
      <c r="ZB4" s="131" t="s">
        <v>1410</v>
      </c>
      <c r="ZC4" s="131" t="s">
        <v>1411</v>
      </c>
      <c r="ZD4" s="131" t="s">
        <v>1412</v>
      </c>
      <c r="ZE4" s="131" t="s">
        <v>1413</v>
      </c>
      <c r="ZF4" s="131" t="s">
        <v>1414</v>
      </c>
      <c r="ZG4" s="131" t="s">
        <v>1415</v>
      </c>
      <c r="ZH4" s="131" t="s">
        <v>1416</v>
      </c>
      <c r="ZI4" s="131" t="s">
        <v>1417</v>
      </c>
      <c r="ZJ4" s="131" t="s">
        <v>1418</v>
      </c>
      <c r="ZK4" s="131" t="s">
        <v>1419</v>
      </c>
      <c r="ZL4" s="131" t="s">
        <v>1420</v>
      </c>
      <c r="ZM4" s="131" t="s">
        <v>1421</v>
      </c>
      <c r="ZN4" s="131" t="s">
        <v>1422</v>
      </c>
      <c r="ZO4" s="131" t="s">
        <v>1423</v>
      </c>
      <c r="ZP4" s="131" t="s">
        <v>1424</v>
      </c>
      <c r="ZQ4" s="131" t="s">
        <v>1425</v>
      </c>
      <c r="ZR4" s="131" t="s">
        <v>1426</v>
      </c>
      <c r="ZS4" s="131" t="s">
        <v>1427</v>
      </c>
      <c r="ZT4" s="131" t="s">
        <v>1428</v>
      </c>
      <c r="ZU4" s="131" t="s">
        <v>1429</v>
      </c>
      <c r="ZV4" s="131" t="s">
        <v>1430</v>
      </c>
      <c r="ZW4" s="131" t="s">
        <v>1431</v>
      </c>
      <c r="ZX4" s="131" t="s">
        <v>1432</v>
      </c>
      <c r="ZY4" s="131" t="s">
        <v>1433</v>
      </c>
      <c r="ZZ4" s="131" t="s">
        <v>1434</v>
      </c>
      <c r="AAA4" s="131" t="s">
        <v>1435</v>
      </c>
      <c r="AAB4" s="131" t="s">
        <v>1436</v>
      </c>
      <c r="AAC4" s="131" t="s">
        <v>1437</v>
      </c>
      <c r="AAD4" s="131" t="s">
        <v>1438</v>
      </c>
      <c r="AAE4" s="131" t="s">
        <v>1439</v>
      </c>
      <c r="AAF4" s="131" t="s">
        <v>1440</v>
      </c>
      <c r="AAG4" s="131" t="s">
        <v>1441</v>
      </c>
      <c r="AAH4" s="131" t="s">
        <v>1442</v>
      </c>
      <c r="AAI4" s="131" t="s">
        <v>1443</v>
      </c>
      <c r="AAJ4" s="131" t="s">
        <v>1444</v>
      </c>
      <c r="AAK4" s="131" t="s">
        <v>1445</v>
      </c>
      <c r="AAL4" s="131" t="s">
        <v>1446</v>
      </c>
      <c r="AAM4" s="131" t="s">
        <v>1447</v>
      </c>
      <c r="AAN4" s="131" t="s">
        <v>1448</v>
      </c>
      <c r="AAO4" s="131" t="s">
        <v>1449</v>
      </c>
      <c r="AAP4" s="131" t="s">
        <v>1450</v>
      </c>
      <c r="AAQ4" s="131" t="s">
        <v>1451</v>
      </c>
      <c r="AAR4" s="131" t="s">
        <v>1452</v>
      </c>
      <c r="AAS4" s="131" t="s">
        <v>1453</v>
      </c>
      <c r="AAT4" s="131" t="s">
        <v>1454</v>
      </c>
      <c r="AAU4" s="131" t="s">
        <v>1455</v>
      </c>
      <c r="AAV4" s="131" t="s">
        <v>1456</v>
      </c>
      <c r="AAW4" s="131" t="s">
        <v>1457</v>
      </c>
      <c r="AAX4" s="131" t="s">
        <v>1458</v>
      </c>
      <c r="AAY4" s="131" t="s">
        <v>1459</v>
      </c>
      <c r="AAZ4" s="131" t="s">
        <v>1460</v>
      </c>
      <c r="ABA4" s="131" t="s">
        <v>1461</v>
      </c>
      <c r="ABB4" s="131" t="s">
        <v>1462</v>
      </c>
      <c r="ABC4" s="131" t="s">
        <v>1463</v>
      </c>
      <c r="ABD4" s="131" t="s">
        <v>1464</v>
      </c>
      <c r="ABE4" s="131" t="s">
        <v>1465</v>
      </c>
      <c r="ABF4" s="131" t="s">
        <v>1466</v>
      </c>
      <c r="ABG4" s="131" t="s">
        <v>1467</v>
      </c>
      <c r="ABH4" s="131" t="s">
        <v>1468</v>
      </c>
      <c r="ABI4" s="131" t="s">
        <v>1469</v>
      </c>
      <c r="ABJ4" s="131" t="s">
        <v>1470</v>
      </c>
      <c r="ABK4" s="131" t="s">
        <v>1471</v>
      </c>
      <c r="ABL4" s="131" t="s">
        <v>1472</v>
      </c>
      <c r="ABM4" s="131" t="s">
        <v>1473</v>
      </c>
      <c r="ABN4" s="131" t="s">
        <v>1474</v>
      </c>
      <c r="ABO4" s="131" t="s">
        <v>1475</v>
      </c>
      <c r="ABP4" s="131" t="s">
        <v>1476</v>
      </c>
      <c r="ABQ4" s="131" t="s">
        <v>1477</v>
      </c>
      <c r="ABR4" s="131" t="s">
        <v>1478</v>
      </c>
      <c r="ABS4" s="131" t="s">
        <v>1479</v>
      </c>
      <c r="ABT4" s="131" t="s">
        <v>1480</v>
      </c>
      <c r="ABU4" s="131" t="s">
        <v>1481</v>
      </c>
      <c r="ABV4" s="131" t="s">
        <v>1482</v>
      </c>
      <c r="ABW4" s="131" t="s">
        <v>1483</v>
      </c>
      <c r="ABX4" s="131" t="s">
        <v>1484</v>
      </c>
      <c r="ABY4" s="131" t="s">
        <v>1485</v>
      </c>
      <c r="ABZ4" s="131" t="s">
        <v>1486</v>
      </c>
      <c r="ACA4" s="131" t="s">
        <v>1487</v>
      </c>
      <c r="ACB4" s="131" t="s">
        <v>1488</v>
      </c>
      <c r="ACC4" s="131" t="s">
        <v>1489</v>
      </c>
      <c r="ACD4" s="131" t="s">
        <v>1490</v>
      </c>
      <c r="ACE4" s="131" t="s">
        <v>1491</v>
      </c>
      <c r="ACF4" s="131" t="s">
        <v>1492</v>
      </c>
      <c r="ACG4" s="131" t="s">
        <v>1493</v>
      </c>
      <c r="ACH4" s="131" t="s">
        <v>1494</v>
      </c>
      <c r="ACI4" s="131" t="s">
        <v>1495</v>
      </c>
      <c r="ACJ4" s="131" t="s">
        <v>1496</v>
      </c>
      <c r="ACK4" s="131" t="s">
        <v>1497</v>
      </c>
      <c r="ACL4" s="131" t="s">
        <v>1498</v>
      </c>
      <c r="ACM4" s="131" t="s">
        <v>1499</v>
      </c>
      <c r="ACN4" s="131" t="s">
        <v>1500</v>
      </c>
      <c r="ACO4" s="131" t="s">
        <v>1501</v>
      </c>
      <c r="ACP4" s="131" t="s">
        <v>1502</v>
      </c>
      <c r="ACQ4" s="131" t="s">
        <v>1503</v>
      </c>
      <c r="ACR4" s="131" t="s">
        <v>1504</v>
      </c>
      <c r="ACS4" s="131" t="s">
        <v>1505</v>
      </c>
      <c r="ACT4" s="131" t="s">
        <v>1506</v>
      </c>
      <c r="ACU4" s="131" t="s">
        <v>1507</v>
      </c>
      <c r="ACV4" s="131" t="s">
        <v>1508</v>
      </c>
      <c r="ACW4" s="131" t="s">
        <v>1509</v>
      </c>
      <c r="ACX4" s="131" t="s">
        <v>1510</v>
      </c>
      <c r="ACY4" s="131" t="s">
        <v>1511</v>
      </c>
      <c r="ACZ4" s="131" t="s">
        <v>1512</v>
      </c>
      <c r="ADA4" s="131" t="s">
        <v>1513</v>
      </c>
      <c r="ADB4" s="131" t="s">
        <v>1514</v>
      </c>
      <c r="ADC4" s="131" t="s">
        <v>1515</v>
      </c>
      <c r="ADD4" s="131" t="s">
        <v>1516</v>
      </c>
      <c r="ADE4" s="131" t="s">
        <v>1517</v>
      </c>
      <c r="ADF4" s="131" t="s">
        <v>1518</v>
      </c>
      <c r="ADG4" s="131" t="s">
        <v>1519</v>
      </c>
      <c r="ADH4" s="131" t="s">
        <v>1520</v>
      </c>
      <c r="ADI4" s="131" t="s">
        <v>1521</v>
      </c>
      <c r="ADJ4" s="131" t="s">
        <v>1522</v>
      </c>
      <c r="ADK4" s="131" t="s">
        <v>1523</v>
      </c>
      <c r="ADL4" s="131" t="s">
        <v>1524</v>
      </c>
      <c r="ADM4" s="131" t="s">
        <v>1525</v>
      </c>
      <c r="ADN4" s="131" t="s">
        <v>1526</v>
      </c>
      <c r="ADO4" s="131" t="s">
        <v>1527</v>
      </c>
      <c r="ADP4" s="131" t="s">
        <v>1528</v>
      </c>
      <c r="ADQ4" s="131" t="s">
        <v>1529</v>
      </c>
      <c r="ADR4" s="131" t="s">
        <v>1530</v>
      </c>
      <c r="ADS4" s="131" t="s">
        <v>1531</v>
      </c>
      <c r="ADT4" s="131" t="s">
        <v>1532</v>
      </c>
      <c r="ADU4" s="131" t="s">
        <v>1533</v>
      </c>
      <c r="ADV4" s="131" t="s">
        <v>1534</v>
      </c>
      <c r="ADW4" s="131" t="s">
        <v>1535</v>
      </c>
      <c r="ADX4" s="131" t="s">
        <v>1536</v>
      </c>
      <c r="ADY4" s="131" t="s">
        <v>1537</v>
      </c>
      <c r="ADZ4" s="131" t="s">
        <v>1538</v>
      </c>
      <c r="AEA4" s="131" t="s">
        <v>1539</v>
      </c>
      <c r="AEB4" s="131" t="s">
        <v>1540</v>
      </c>
      <c r="AEC4" s="131" t="s">
        <v>1541</v>
      </c>
      <c r="AED4" s="131" t="s">
        <v>1542</v>
      </c>
      <c r="AEE4" s="131" t="s">
        <v>1543</v>
      </c>
      <c r="AEF4" s="131" t="s">
        <v>1544</v>
      </c>
      <c r="AEG4" s="131" t="s">
        <v>1545</v>
      </c>
      <c r="AEH4" s="131" t="s">
        <v>1546</v>
      </c>
      <c r="AEI4" s="131" t="s">
        <v>1547</v>
      </c>
      <c r="AEJ4" s="131" t="s">
        <v>1548</v>
      </c>
      <c r="AEK4" s="131" t="s">
        <v>1549</v>
      </c>
      <c r="AEL4" s="131" t="s">
        <v>1550</v>
      </c>
      <c r="AEM4" s="131" t="s">
        <v>1551</v>
      </c>
      <c r="AEN4" s="131" t="s">
        <v>1552</v>
      </c>
      <c r="AEO4" s="131" t="s">
        <v>1553</v>
      </c>
      <c r="AEP4" s="131" t="s">
        <v>1554</v>
      </c>
      <c r="AEQ4" s="131" t="s">
        <v>1555</v>
      </c>
      <c r="AER4" s="131" t="s">
        <v>1556</v>
      </c>
      <c r="AES4" s="131" t="s">
        <v>1557</v>
      </c>
      <c r="AET4" s="131" t="s">
        <v>1558</v>
      </c>
      <c r="AEU4" s="131" t="s">
        <v>1559</v>
      </c>
      <c r="AEV4" s="131" t="s">
        <v>1560</v>
      </c>
      <c r="AEW4" s="131" t="s">
        <v>1561</v>
      </c>
      <c r="AEX4" s="131" t="s">
        <v>1562</v>
      </c>
      <c r="AEY4" s="131" t="s">
        <v>1563</v>
      </c>
      <c r="AEZ4" s="131" t="s">
        <v>1564</v>
      </c>
      <c r="AFA4" s="131" t="s">
        <v>1565</v>
      </c>
      <c r="AFB4" s="131" t="s">
        <v>1566</v>
      </c>
      <c r="AFC4" s="131" t="s">
        <v>1567</v>
      </c>
      <c r="AFD4" s="131" t="s">
        <v>1568</v>
      </c>
      <c r="AFE4" s="131" t="s">
        <v>1569</v>
      </c>
      <c r="AFF4" s="131" t="s">
        <v>1570</v>
      </c>
      <c r="AFG4" s="131" t="s">
        <v>1571</v>
      </c>
      <c r="AFH4" s="131" t="s">
        <v>1572</v>
      </c>
      <c r="AFI4" s="131" t="s">
        <v>1573</v>
      </c>
      <c r="AFJ4" s="131" t="s">
        <v>1574</v>
      </c>
      <c r="AFK4" s="131" t="s">
        <v>1575</v>
      </c>
      <c r="AFL4" s="131" t="s">
        <v>1576</v>
      </c>
      <c r="AFM4" s="131" t="s">
        <v>1577</v>
      </c>
      <c r="AFN4" s="131" t="s">
        <v>1578</v>
      </c>
      <c r="AFO4" s="131" t="s">
        <v>1579</v>
      </c>
      <c r="AFP4" s="131" t="s">
        <v>1580</v>
      </c>
      <c r="AFQ4" s="131" t="s">
        <v>1581</v>
      </c>
      <c r="AFR4" s="131" t="s">
        <v>1582</v>
      </c>
      <c r="AFS4" s="131" t="s">
        <v>1583</v>
      </c>
      <c r="AFT4" s="131" t="s">
        <v>1584</v>
      </c>
      <c r="AFU4" s="131" t="s">
        <v>1585</v>
      </c>
      <c r="AFV4" s="131" t="s">
        <v>1586</v>
      </c>
      <c r="AFW4" s="131" t="s">
        <v>1587</v>
      </c>
      <c r="AFX4" s="137" t="s">
        <v>1588</v>
      </c>
      <c r="AFY4" s="137" t="s">
        <v>1589</v>
      </c>
      <c r="AFZ4" s="137" t="s">
        <v>1590</v>
      </c>
      <c r="AGA4" s="137" t="s">
        <v>1591</v>
      </c>
      <c r="AGB4" s="137" t="s">
        <v>403</v>
      </c>
      <c r="AGC4" s="139" t="s">
        <v>604</v>
      </c>
      <c r="AGD4" s="139" t="s">
        <v>243</v>
      </c>
      <c r="AGE4" s="139" t="s">
        <v>605</v>
      </c>
      <c r="AGF4" s="139" t="s">
        <v>606</v>
      </c>
      <c r="AGG4" s="139" t="s">
        <v>607</v>
      </c>
      <c r="AGH4" s="139" t="s">
        <v>1594</v>
      </c>
      <c r="AGI4" s="139" t="s">
        <v>207</v>
      </c>
      <c r="AGJ4" s="139" t="s">
        <v>1595</v>
      </c>
      <c r="AGK4" s="139" t="s">
        <v>180</v>
      </c>
      <c r="AGL4" s="139" t="s">
        <v>1596</v>
      </c>
      <c r="AGM4" s="139" t="s">
        <v>329</v>
      </c>
      <c r="AGN4" s="139" t="s">
        <v>181</v>
      </c>
      <c r="AGO4" s="139" t="s">
        <v>182</v>
      </c>
      <c r="AGP4" s="139" t="s">
        <v>183</v>
      </c>
      <c r="AGQ4" s="139" t="s">
        <v>604</v>
      </c>
      <c r="AGR4" s="139" t="s">
        <v>243</v>
      </c>
      <c r="AGS4" s="139" t="s">
        <v>605</v>
      </c>
      <c r="AGT4" s="139" t="s">
        <v>606</v>
      </c>
      <c r="AGU4" s="139" t="s">
        <v>607</v>
      </c>
      <c r="AGV4" s="139" t="s">
        <v>1594</v>
      </c>
      <c r="AGW4" s="139" t="s">
        <v>207</v>
      </c>
      <c r="AGX4" s="139" t="s">
        <v>1595</v>
      </c>
      <c r="AGY4" s="139" t="s">
        <v>180</v>
      </c>
      <c r="AGZ4" s="139" t="s">
        <v>1596</v>
      </c>
      <c r="AHA4" s="139" t="s">
        <v>329</v>
      </c>
      <c r="AHB4" s="139" t="s">
        <v>181</v>
      </c>
      <c r="AHC4" s="139" t="s">
        <v>182</v>
      </c>
      <c r="AHD4" s="139" t="s">
        <v>183</v>
      </c>
      <c r="AHE4" s="142" t="s">
        <v>1607</v>
      </c>
      <c r="AHF4" s="142" t="s">
        <v>1597</v>
      </c>
      <c r="AHG4" s="142" t="s">
        <v>1598</v>
      </c>
      <c r="AHH4" s="142" t="s">
        <v>1599</v>
      </c>
      <c r="AHI4" s="131" t="s">
        <v>621</v>
      </c>
      <c r="AHJ4" s="131" t="s">
        <v>1600</v>
      </c>
      <c r="AHK4" s="131" t="s">
        <v>644</v>
      </c>
      <c r="AHL4" s="139" t="s">
        <v>1602</v>
      </c>
      <c r="AHM4" s="139" t="s">
        <v>1603</v>
      </c>
      <c r="AHN4" s="139" t="s">
        <v>1604</v>
      </c>
      <c r="AHO4" s="139" t="s">
        <v>1605</v>
      </c>
    </row>
    <row r="5" spans="1:899" s="102" customFormat="1" ht="81.75" customHeight="1">
      <c r="A5" s="148">
        <f>申請概要書!F4</f>
        <v>0</v>
      </c>
      <c r="B5" s="148">
        <f>申請概要書!F5</f>
        <v>0</v>
      </c>
      <c r="C5" s="109">
        <f>申請概要書!F7</f>
        <v>0</v>
      </c>
      <c r="D5" s="149">
        <f>申請概要書!G7</f>
        <v>0</v>
      </c>
      <c r="E5" s="150">
        <f>申請概要書!H7</f>
        <v>0</v>
      </c>
      <c r="F5" s="151">
        <f>申請概要書!F8</f>
        <v>0</v>
      </c>
      <c r="G5" s="151">
        <f>申請概要書!F9</f>
        <v>0</v>
      </c>
      <c r="H5" s="152">
        <f>申請概要書!F10</f>
        <v>0</v>
      </c>
      <c r="I5" s="109">
        <f>申請概要書!F11</f>
        <v>0</v>
      </c>
      <c r="J5" s="110">
        <f>申請概要書!G11</f>
        <v>0</v>
      </c>
      <c r="K5" s="148">
        <f>申請概要書!F12</f>
        <v>0</v>
      </c>
      <c r="L5" s="148">
        <f>申請概要書!F13</f>
        <v>0</v>
      </c>
      <c r="M5" s="109">
        <f>申請概要書!F15</f>
        <v>0</v>
      </c>
      <c r="N5" s="149">
        <f>申請概要書!G15</f>
        <v>0</v>
      </c>
      <c r="O5" s="150">
        <f>申請概要書!H15</f>
        <v>0</v>
      </c>
      <c r="P5" s="151">
        <f>申請概要書!F16</f>
        <v>0</v>
      </c>
      <c r="Q5" s="151">
        <f>申請概要書!F17</f>
        <v>0</v>
      </c>
      <c r="R5" s="152">
        <f>申請概要書!F18</f>
        <v>0</v>
      </c>
      <c r="S5" s="109">
        <f>申請概要書!F19</f>
        <v>0</v>
      </c>
      <c r="T5" s="110">
        <f>申請概要書!G19</f>
        <v>0</v>
      </c>
      <c r="U5" s="148">
        <f>申請概要書!F20</f>
        <v>0</v>
      </c>
      <c r="V5" s="148">
        <f>申請概要書!F21</f>
        <v>0</v>
      </c>
      <c r="W5" s="109">
        <f>申請概要書!F23</f>
        <v>0</v>
      </c>
      <c r="X5" s="149">
        <f>申請概要書!G23</f>
        <v>0</v>
      </c>
      <c r="Y5" s="150">
        <f>申請概要書!H23</f>
        <v>0</v>
      </c>
      <c r="Z5" s="151">
        <f>申請概要書!F24</f>
        <v>0</v>
      </c>
      <c r="AA5" s="151">
        <f>申請概要書!F25</f>
        <v>0</v>
      </c>
      <c r="AB5" s="152">
        <f>申請概要書!F26</f>
        <v>0</v>
      </c>
      <c r="AC5" s="109">
        <f>申請概要書!F27</f>
        <v>0</v>
      </c>
      <c r="AD5" s="110">
        <f>申請概要書!G27</f>
        <v>0</v>
      </c>
      <c r="AE5" s="148">
        <f>申請概要書!F28</f>
        <v>0</v>
      </c>
      <c r="AF5" s="148">
        <f>申請概要書!F29</f>
        <v>0</v>
      </c>
      <c r="AG5" s="109">
        <f>申請概要書!F31</f>
        <v>0</v>
      </c>
      <c r="AH5" s="149">
        <f>申請概要書!G31</f>
        <v>0</v>
      </c>
      <c r="AI5" s="150">
        <f>申請概要書!H31</f>
        <v>0</v>
      </c>
      <c r="AJ5" s="151">
        <f>申請概要書!F32</f>
        <v>0</v>
      </c>
      <c r="AK5" s="151">
        <f>申請概要書!F33</f>
        <v>0</v>
      </c>
      <c r="AL5" s="152">
        <f>申請概要書!F34</f>
        <v>0</v>
      </c>
      <c r="AM5" s="109">
        <f>申請概要書!F35</f>
        <v>0</v>
      </c>
      <c r="AN5" s="110">
        <f>申請概要書!G35</f>
        <v>0</v>
      </c>
      <c r="AO5" s="110">
        <f>申請概要書!F37</f>
        <v>0</v>
      </c>
      <c r="AP5" s="110">
        <f>申請概要書!F38</f>
        <v>0</v>
      </c>
      <c r="AQ5" s="109">
        <f>申請概要書!F40</f>
        <v>0</v>
      </c>
      <c r="AR5" s="110">
        <f>申請概要書!G40</f>
        <v>0</v>
      </c>
      <c r="AS5" s="111">
        <f>申請概要書!F43</f>
        <v>0</v>
      </c>
      <c r="AT5" s="111">
        <f>申請概要書!H43</f>
        <v>0</v>
      </c>
      <c r="AU5" s="111">
        <f>申請概要書!I43</f>
        <v>0</v>
      </c>
      <c r="AV5" s="112">
        <f>申請概要書!F44</f>
        <v>0</v>
      </c>
      <c r="AW5" s="112">
        <f>申請概要書!G44</f>
        <v>0</v>
      </c>
      <c r="AX5" s="112">
        <f>申請概要書!H44</f>
        <v>0</v>
      </c>
      <c r="AY5" s="112">
        <f>申請概要書!I44</f>
        <v>0</v>
      </c>
      <c r="AZ5" s="112">
        <f>申請概要書!F45</f>
        <v>0</v>
      </c>
      <c r="BA5" s="112">
        <f>申請概要書!G45</f>
        <v>0</v>
      </c>
      <c r="BB5" s="112">
        <f>申請概要書!H45</f>
        <v>0</v>
      </c>
      <c r="BC5" s="112">
        <f>申請概要書!I45</f>
        <v>0</v>
      </c>
      <c r="BD5" s="112">
        <f>申請概要書!H46</f>
        <v>0</v>
      </c>
      <c r="BE5" s="112">
        <f>申請概要書!I46</f>
        <v>0</v>
      </c>
      <c r="BF5" s="113" t="str">
        <f>申請概要書!H47</f>
        <v/>
      </c>
      <c r="BG5" s="113" t="str">
        <f>申請概要書!I47</f>
        <v/>
      </c>
      <c r="BH5" s="114">
        <f>申請概要書!F48</f>
        <v>0</v>
      </c>
      <c r="BI5" s="115">
        <f>申請概要書!F49</f>
        <v>0</v>
      </c>
      <c r="BJ5" s="153">
        <f>申請概要書!I50</f>
        <v>0</v>
      </c>
      <c r="BK5" s="154">
        <f>申請概要書!F51</f>
        <v>0</v>
      </c>
      <c r="BL5" s="96">
        <f>申請概要書!F52</f>
        <v>0</v>
      </c>
      <c r="BM5" s="96">
        <f>申請概要書!G52</f>
        <v>0</v>
      </c>
      <c r="BN5" s="96">
        <f>申請概要書!H52</f>
        <v>0</v>
      </c>
      <c r="BO5" s="96">
        <f>申請概要書!I52</f>
        <v>0</v>
      </c>
      <c r="BP5" s="96">
        <f>申請概要書!F53</f>
        <v>0</v>
      </c>
      <c r="BQ5" s="96">
        <f>申請概要書!F54</f>
        <v>0</v>
      </c>
      <c r="BR5" s="96">
        <f>申請概要書!F55</f>
        <v>0</v>
      </c>
      <c r="BS5" s="96">
        <f>申請概要書!F56</f>
        <v>0</v>
      </c>
      <c r="BT5" s="96">
        <f>申請概要書!F57</f>
        <v>0</v>
      </c>
      <c r="BU5" s="96">
        <f>申請概要書!F58</f>
        <v>0</v>
      </c>
      <c r="BV5" s="96">
        <f>申請概要書!F59</f>
        <v>0</v>
      </c>
      <c r="BW5" s="96">
        <f>申請概要書!F60</f>
        <v>0</v>
      </c>
      <c r="BX5" s="116">
        <f>申請概要書!F62</f>
        <v>0</v>
      </c>
      <c r="BY5" s="113" t="str">
        <f>申請概要書!F63</f>
        <v/>
      </c>
      <c r="BZ5" s="116">
        <f>申請概要書!G62</f>
        <v>0</v>
      </c>
      <c r="CA5" s="113" t="str">
        <f>申請概要書!G63</f>
        <v/>
      </c>
      <c r="CB5" s="116">
        <f>申請概要書!H62</f>
        <v>0</v>
      </c>
      <c r="CC5" s="113" t="str">
        <f>申請概要書!H63</f>
        <v/>
      </c>
      <c r="CD5" s="155">
        <f>申請概要書!I62</f>
        <v>0</v>
      </c>
      <c r="CE5" s="156" t="str">
        <f>申請概要書!I63</f>
        <v/>
      </c>
      <c r="CF5" s="117">
        <f>申請概要書!F65</f>
        <v>0</v>
      </c>
      <c r="CG5" s="113" t="str">
        <f>申請概要書!F66</f>
        <v/>
      </c>
      <c r="CH5" s="117">
        <f>申請概要書!G65</f>
        <v>0</v>
      </c>
      <c r="CI5" s="113" t="str">
        <f>申請概要書!G66</f>
        <v/>
      </c>
      <c r="CJ5" s="117">
        <f>申請概要書!H65</f>
        <v>0</v>
      </c>
      <c r="CK5" s="113" t="str">
        <f>申請概要書!H66</f>
        <v/>
      </c>
      <c r="CL5" s="155">
        <f>申請概要書!I65</f>
        <v>0</v>
      </c>
      <c r="CM5" s="156" t="str">
        <f>申請概要書!I66</f>
        <v/>
      </c>
      <c r="CN5" s="157">
        <f>申請概要書!F69</f>
        <v>0</v>
      </c>
      <c r="CO5" s="157">
        <f>申請概要書!F70</f>
        <v>0</v>
      </c>
      <c r="CP5" s="157">
        <f>申請概要書!F71</f>
        <v>0</v>
      </c>
      <c r="CQ5" s="157">
        <f>申請概要書!F72</f>
        <v>0</v>
      </c>
      <c r="CR5" s="158">
        <f>申請概要書!F73</f>
        <v>0</v>
      </c>
      <c r="CS5" s="157">
        <f>申請概要書!G69</f>
        <v>0</v>
      </c>
      <c r="CT5" s="157">
        <f>申請概要書!G70</f>
        <v>0</v>
      </c>
      <c r="CU5" s="157">
        <f>申請概要書!G71</f>
        <v>0</v>
      </c>
      <c r="CV5" s="158">
        <f>申請概要書!G73</f>
        <v>0</v>
      </c>
      <c r="CW5" s="159">
        <f>申請概要書!H69</f>
        <v>0</v>
      </c>
      <c r="CX5" s="159">
        <f>申請概要書!H70</f>
        <v>0</v>
      </c>
      <c r="CY5" s="159">
        <f>申請概要書!H71</f>
        <v>0</v>
      </c>
      <c r="CZ5" s="160">
        <f>申請概要書!H73</f>
        <v>0</v>
      </c>
      <c r="DA5" s="160" t="str">
        <f>申請概要書!F75</f>
        <v/>
      </c>
      <c r="DB5" s="160" t="str">
        <f>申請概要書!F77</f>
        <v/>
      </c>
      <c r="DC5" s="160" t="str">
        <f>申請概要書!F79</f>
        <v/>
      </c>
      <c r="DD5" s="160" t="str">
        <f>申請概要書!F81</f>
        <v/>
      </c>
      <c r="DE5" s="103" t="str">
        <f>様式第１!J3</f>
        <v>番 　　　号</v>
      </c>
      <c r="DF5" s="103">
        <f>様式第１!J4</f>
        <v>0</v>
      </c>
      <c r="DG5" s="118">
        <f>'（別紙1,2）補助事業に要する経費及び四半期別発生予定額'!C17</f>
        <v>0</v>
      </c>
      <c r="DH5" s="118">
        <f>'（別紙1,2）補助事業に要する経費及び四半期別発生予定額'!C18</f>
        <v>0</v>
      </c>
      <c r="DI5" s="118">
        <f>'（別紙1,2）補助事業に要する経費及び四半期別発生予定額'!C19</f>
        <v>0</v>
      </c>
      <c r="DJ5" s="118">
        <f>'（別紙1,2）補助事業に要する経費及び四半期別発生予定額'!C20</f>
        <v>0</v>
      </c>
      <c r="DK5" s="119">
        <f>'（別紙1,2）補助事業に要する経費及び四半期別発生予定額'!C21</f>
        <v>0</v>
      </c>
      <c r="DL5" s="118">
        <f>'（別紙1,2）補助事業に要する経費及び四半期別発生予定額'!E17</f>
        <v>0</v>
      </c>
      <c r="DM5" s="118">
        <f>'（別紙1,2）補助事業に要する経費及び四半期別発生予定額'!E18</f>
        <v>0</v>
      </c>
      <c r="DN5" s="118">
        <f>'（別紙1,2）補助事業に要する経費及び四半期別発生予定額'!E19</f>
        <v>0</v>
      </c>
      <c r="DO5" s="118">
        <f>'（別紙1,2）補助事業に要する経費及び四半期別発生予定額'!E20</f>
        <v>0</v>
      </c>
      <c r="DP5" s="119">
        <f>'（別紙1,2）補助事業に要する経費及び四半期別発生予定額'!E21</f>
        <v>0</v>
      </c>
      <c r="DQ5" s="118">
        <f>'（別紙1,2）補助事業に要する経費及び四半期別発生予定額'!G17</f>
        <v>0</v>
      </c>
      <c r="DR5" s="118">
        <f>'（別紙1,2）補助事業に要する経費及び四半期別発生予定額'!G18</f>
        <v>0</v>
      </c>
      <c r="DS5" s="118">
        <f>'（別紙1,2）補助事業に要する経費及び四半期別発生予定額'!G19</f>
        <v>0</v>
      </c>
      <c r="DT5" s="118">
        <f>'（別紙1,2）補助事業に要する経費及び四半期別発生予定額'!G20</f>
        <v>0</v>
      </c>
      <c r="DU5" s="119">
        <f>'（別紙1,2）補助事業に要する経費及び四半期別発生予定額'!G21</f>
        <v>0</v>
      </c>
      <c r="DV5" s="118">
        <f>'（別紙1,2）補助事業に要する経費及び四半期別発生予定額'!I17</f>
        <v>0</v>
      </c>
      <c r="DW5" s="118">
        <f>'（別紙1,2）補助事業に要する経費及び四半期別発生予定額'!I18</f>
        <v>0</v>
      </c>
      <c r="DX5" s="118">
        <f>'（別紙1,2）補助事業に要する経費及び四半期別発生予定額'!I19</f>
        <v>0</v>
      </c>
      <c r="DY5" s="118">
        <f>'（別紙1,2）補助事業に要する経費及び四半期別発生予定額'!I20</f>
        <v>0</v>
      </c>
      <c r="DZ5" s="119">
        <f>'（別紙1,2）補助事業に要する経費及び四半期別発生予定額'!I21</f>
        <v>0</v>
      </c>
      <c r="EA5" s="161">
        <f>'2-1　設備導入事業経費の配分'!B4</f>
        <v>0</v>
      </c>
      <c r="EB5" s="162">
        <f>'2-1　設備導入事業経費の配分'!B8</f>
        <v>0</v>
      </c>
      <c r="EC5" s="162">
        <f>'2-1　設備導入事業経費の配分'!B9</f>
        <v>0</v>
      </c>
      <c r="ED5" s="163">
        <f>'2-1　設備導入事業経費の配分'!B11</f>
        <v>0</v>
      </c>
      <c r="EE5" s="162">
        <f>'2-1　設備導入事業経費の配分'!B12</f>
        <v>0</v>
      </c>
      <c r="EF5" s="162">
        <f>'2-1　設備導入事業経費の配分'!B13</f>
        <v>0</v>
      </c>
      <c r="EG5" s="162">
        <f>'2-1　設備導入事業経費の配分'!B14</f>
        <v>0</v>
      </c>
      <c r="EH5" s="162">
        <f>'2-1　設備導入事業経費の配分'!B15</f>
        <v>0</v>
      </c>
      <c r="EI5" s="162">
        <f>'2-1　設備導入事業経費の配分'!B16</f>
        <v>0</v>
      </c>
      <c r="EJ5" s="162">
        <f>'2-1　設備導入事業経費の配分'!B17</f>
        <v>0</v>
      </c>
      <c r="EK5" s="162">
        <f>'2-1　設備導入事業経費の配分'!B18</f>
        <v>0</v>
      </c>
      <c r="EL5" s="162">
        <f>'2-1　設備導入事業経費の配分'!B19</f>
        <v>0</v>
      </c>
      <c r="EM5" s="162">
        <f>'2-1　設備導入事業経費の配分'!B20</f>
        <v>0</v>
      </c>
      <c r="EN5" s="162">
        <f>'2-1　設備導入事業経費の配分'!B21</f>
        <v>0</v>
      </c>
      <c r="EO5" s="162">
        <f>'2-1　設備導入事業経費の配分'!B22</f>
        <v>0</v>
      </c>
      <c r="EP5" s="162">
        <f>'2-1　設備導入事業経費の配分'!B23</f>
        <v>0</v>
      </c>
      <c r="EQ5" s="162">
        <f>'2-1　設備導入事業経費の配分'!B24</f>
        <v>0</v>
      </c>
      <c r="ER5" s="163">
        <f>'2-1　設備導入事業経費の配分'!B26</f>
        <v>0</v>
      </c>
      <c r="ES5" s="162">
        <f>'2-1　設備導入事業経費の配分'!B27</f>
        <v>0</v>
      </c>
      <c r="ET5" s="162">
        <f>'2-1　設備導入事業経費の配分'!B28</f>
        <v>0</v>
      </c>
      <c r="EU5" s="162">
        <f>'2-1　設備導入事業経費の配分'!B29</f>
        <v>0</v>
      </c>
      <c r="EV5" s="162">
        <f>'2-1　設備導入事業経費の配分'!B30</f>
        <v>0</v>
      </c>
      <c r="EW5" s="162">
        <f>'2-1　設備導入事業経費の配分'!B31</f>
        <v>0</v>
      </c>
      <c r="EX5" s="162">
        <f>'2-1　設備導入事業経費の配分'!B32</f>
        <v>0</v>
      </c>
      <c r="EY5" s="162">
        <f>'2-1　設備導入事業経費の配分'!B33</f>
        <v>0</v>
      </c>
      <c r="EZ5" s="162">
        <f>'2-1　設備導入事業経費の配分'!B34</f>
        <v>0</v>
      </c>
      <c r="FA5" s="164">
        <f>'2-1　設備導入事業経費の配分'!B36</f>
        <v>0</v>
      </c>
      <c r="FB5" s="165">
        <f>'2-1　設備導入事業経費の配分'!B37</f>
        <v>0</v>
      </c>
      <c r="FC5" s="166">
        <f>'2-1　設備導入事業経費の配分'!B38</f>
        <v>0</v>
      </c>
      <c r="FD5" s="165">
        <f>'2-1　設備導入事業経費の配分'!B39</f>
        <v>0</v>
      </c>
      <c r="FE5" s="167">
        <f>'2-1　設備導入事業経費の配分'!D8</f>
        <v>0</v>
      </c>
      <c r="FF5" s="167">
        <f>'2-1　設備導入事業経費の配分'!D9</f>
        <v>0</v>
      </c>
      <c r="FG5" s="164">
        <f>'2-1　設備導入事業経費の配分'!D11</f>
        <v>0</v>
      </c>
      <c r="FH5" s="167">
        <f>'2-1　設備導入事業経費の配分'!D12</f>
        <v>0</v>
      </c>
      <c r="FI5" s="167">
        <f>'2-1　設備導入事業経費の配分'!D13</f>
        <v>0</v>
      </c>
      <c r="FJ5" s="167">
        <f>'2-1　設備導入事業経費の配分'!D14</f>
        <v>0</v>
      </c>
      <c r="FK5" s="167">
        <f>'2-1　設備導入事業経費の配分'!D15</f>
        <v>0</v>
      </c>
      <c r="FL5" s="167">
        <f>'2-1　設備導入事業経費の配分'!D16</f>
        <v>0</v>
      </c>
      <c r="FM5" s="167">
        <f>'2-1　設備導入事業経費の配分'!D17</f>
        <v>0</v>
      </c>
      <c r="FN5" s="167">
        <f>'2-1　設備導入事業経費の配分'!D18</f>
        <v>0</v>
      </c>
      <c r="FO5" s="167">
        <f>'2-1　設備導入事業経費の配分'!D19</f>
        <v>0</v>
      </c>
      <c r="FP5" s="167">
        <f>'2-1　設備導入事業経費の配分'!D20</f>
        <v>0</v>
      </c>
      <c r="FQ5" s="167">
        <f>'2-1　設備導入事業経費の配分'!D21</f>
        <v>0</v>
      </c>
      <c r="FR5" s="167">
        <f>'2-1　設備導入事業経費の配分'!D22</f>
        <v>0</v>
      </c>
      <c r="FS5" s="167">
        <f>'2-1　設備導入事業経費の配分'!D23</f>
        <v>0</v>
      </c>
      <c r="FT5" s="167">
        <f>'2-1　設備導入事業経費の配分'!D24</f>
        <v>0</v>
      </c>
      <c r="FU5" s="164">
        <f>'2-1　設備導入事業経費の配分'!D26</f>
        <v>0</v>
      </c>
      <c r="FV5" s="167">
        <f>'2-1　設備導入事業経費の配分'!D27</f>
        <v>0</v>
      </c>
      <c r="FW5" s="167">
        <f>'2-1　設備導入事業経費の配分'!D28</f>
        <v>0</v>
      </c>
      <c r="FX5" s="167">
        <f>'2-1　設備導入事業経費の配分'!D29</f>
        <v>0</v>
      </c>
      <c r="FY5" s="167">
        <f>'2-1　設備導入事業経費の配分'!D30</f>
        <v>0</v>
      </c>
      <c r="FZ5" s="167">
        <f>'2-1　設備導入事業経費の配分'!D31</f>
        <v>0</v>
      </c>
      <c r="GA5" s="167">
        <f>'2-1　設備導入事業経費の配分'!D32</f>
        <v>0</v>
      </c>
      <c r="GB5" s="167">
        <f>'2-1　設備導入事業経費の配分'!D33</f>
        <v>0</v>
      </c>
      <c r="GC5" s="167">
        <f>'2-1　設備導入事業経費の配分'!D34</f>
        <v>0</v>
      </c>
      <c r="GD5" s="164">
        <f>'2-1　設備導入事業経費の配分'!D36</f>
        <v>0</v>
      </c>
      <c r="GE5" s="168">
        <f>'2-1　設備導入事業経費の配分'!D39</f>
        <v>0</v>
      </c>
      <c r="GF5" s="169">
        <f>'2-1　設備導入事業経費の配分'!H11</f>
        <v>0</v>
      </c>
      <c r="GG5" s="169">
        <f>'2-1　設備導入事業経費の配分'!H26</f>
        <v>0</v>
      </c>
      <c r="GH5" s="169">
        <f>'2-1　設備導入事業経費の配分'!H36</f>
        <v>0</v>
      </c>
      <c r="GI5" s="168">
        <f>'2-1　設備導入事業経費の配分'!H39</f>
        <v>0</v>
      </c>
      <c r="GJ5" s="170">
        <f>'2-3　補助事業に要する経費、及びその調達方法'!C4</f>
        <v>0</v>
      </c>
      <c r="GK5" s="120">
        <f>'2-3　補助事業に要する経費、及びその調達方法'!B13</f>
        <v>0</v>
      </c>
      <c r="GL5" s="171">
        <f>'2-3　補助事業に要する経費、及びその調達方法'!D13</f>
        <v>0</v>
      </c>
      <c r="GM5" s="120">
        <f>'2-3　補助事業に要する経費、及びその調達方法'!E13</f>
        <v>0</v>
      </c>
      <c r="GN5" s="120">
        <f>'2-3　補助事業に要する経費、及びその調達方法'!B14</f>
        <v>0</v>
      </c>
      <c r="GO5" s="171">
        <f>'2-3　補助事業に要する経費、及びその調達方法'!D14</f>
        <v>0</v>
      </c>
      <c r="GP5" s="120">
        <f>'2-3　補助事業に要する経費、及びその調達方法'!E14</f>
        <v>0</v>
      </c>
      <c r="GQ5" s="120">
        <f>'2-3　補助事業に要する経費、及びその調達方法'!B15</f>
        <v>0</v>
      </c>
      <c r="GR5" s="171">
        <f>'2-3　補助事業に要する経費、及びその調達方法'!D15</f>
        <v>0</v>
      </c>
      <c r="GS5" s="120">
        <f>'2-3　補助事業に要する経費、及びその調達方法'!E15</f>
        <v>0</v>
      </c>
      <c r="GT5" s="172">
        <f>'2-3　補助事業に要する経費、及びその調達方法'!D16</f>
        <v>0</v>
      </c>
      <c r="GU5" s="120">
        <f>'2-3　補助事業に要する経費、及びその調達方法'!B20</f>
        <v>0</v>
      </c>
      <c r="GV5" s="171">
        <f>'2-3　補助事業に要する経費、及びその調達方法'!D20</f>
        <v>0</v>
      </c>
      <c r="GW5" s="173">
        <f>'2-3　補助事業に要する経費、及びその調達方法'!E20</f>
        <v>0</v>
      </c>
      <c r="GX5" s="120">
        <f>'2-3　補助事業に要する経費、及びその調達方法'!F20</f>
        <v>0</v>
      </c>
      <c r="GY5" s="120">
        <f>'2-3　補助事業に要する経費、及びその調達方法'!B21</f>
        <v>0</v>
      </c>
      <c r="GZ5" s="171">
        <f>'2-3　補助事業に要する経費、及びその調達方法'!D21</f>
        <v>0</v>
      </c>
      <c r="HA5" s="173">
        <f>'2-3　補助事業に要する経費、及びその調達方法'!E21</f>
        <v>0</v>
      </c>
      <c r="HB5" s="120">
        <f>'2-3　補助事業に要する経費、及びその調達方法'!F21</f>
        <v>0</v>
      </c>
      <c r="HC5" s="120">
        <f>'2-3　補助事業に要する経費、及びその調達方法'!B22</f>
        <v>0</v>
      </c>
      <c r="HD5" s="171">
        <f>'2-3　補助事業に要する経費、及びその調達方法'!D22</f>
        <v>0</v>
      </c>
      <c r="HE5" s="173">
        <f>'2-3　補助事業に要する経費、及びその調達方法'!E22</f>
        <v>0</v>
      </c>
      <c r="HF5" s="120">
        <f>'2-3　補助事業に要する経費、及びその調達方法'!F22</f>
        <v>0</v>
      </c>
      <c r="HG5" s="120">
        <f>'2-3　補助事業に要する経費、及びその調達方法'!B23</f>
        <v>0</v>
      </c>
      <c r="HH5" s="171">
        <f>'2-3　補助事業に要する経費、及びその調達方法'!D23</f>
        <v>0</v>
      </c>
      <c r="HI5" s="173">
        <f>'2-3　補助事業に要する経費、及びその調達方法'!E23</f>
        <v>0</v>
      </c>
      <c r="HJ5" s="120">
        <f>'2-3　補助事業に要する経費、及びその調達方法'!F23</f>
        <v>0</v>
      </c>
      <c r="HK5" s="174">
        <f>'2-3　補助事業に要する経費、及びその調達方法'!D24</f>
        <v>0</v>
      </c>
      <c r="HL5" s="175">
        <f>'2-3　補助事業に要する経費、及びその調達方法'!H9</f>
        <v>0</v>
      </c>
      <c r="HM5" s="162">
        <f>'2-3　補助事業に要する経費、及びその調達方法'!J9</f>
        <v>0</v>
      </c>
      <c r="HN5" s="121">
        <f>'2-3　補助事業に要する経費、及びその調達方法'!B27</f>
        <v>0</v>
      </c>
      <c r="HO5" s="120">
        <f>'2-3　補助事業に要する経費、及びその調達方法'!B31</f>
        <v>0</v>
      </c>
      <c r="HP5" s="176">
        <f>'2-3　補助事業に要する経費、及びその調達方法'!D31</f>
        <v>0</v>
      </c>
      <c r="HQ5" s="173">
        <f>'2-3　補助事業に要する経費、及びその調達方法'!E31</f>
        <v>0</v>
      </c>
      <c r="HR5" s="122">
        <f>'2-3　補助事業に要する経費、及びその調達方法'!F31</f>
        <v>0</v>
      </c>
      <c r="HS5" s="122">
        <f>'2-3　補助事業に要する経費、及びその調達方法'!G31</f>
        <v>0</v>
      </c>
      <c r="HT5" s="120">
        <f>'2-3　補助事業に要する経費、及びその調達方法'!B32</f>
        <v>0</v>
      </c>
      <c r="HU5" s="176">
        <f>'2-3　補助事業に要する経費、及びその調達方法'!D32</f>
        <v>0</v>
      </c>
      <c r="HV5" s="173">
        <f>'2-3　補助事業に要する経費、及びその調達方法'!E32</f>
        <v>0</v>
      </c>
      <c r="HW5" s="122">
        <f>'2-3　補助事業に要する経費、及びその調達方法'!F32</f>
        <v>0</v>
      </c>
      <c r="HX5" s="122">
        <f>'2-3　補助事業に要する経費、及びその調達方法'!G32</f>
        <v>0</v>
      </c>
      <c r="HY5" s="120">
        <f>'2-3　補助事業に要する経費、及びその調達方法'!B33</f>
        <v>0</v>
      </c>
      <c r="HZ5" s="176">
        <f>'2-3　補助事業に要する経費、及びその調達方法'!D33</f>
        <v>0</v>
      </c>
      <c r="IA5" s="173">
        <f>'2-3　補助事業に要する経費、及びその調達方法'!E33</f>
        <v>0</v>
      </c>
      <c r="IB5" s="122">
        <f>'2-3　補助事業に要する経費、及びその調達方法'!F33</f>
        <v>0</v>
      </c>
      <c r="IC5" s="122">
        <f>'2-3　補助事業に要する経費、及びその調達方法'!G33</f>
        <v>0</v>
      </c>
      <c r="ID5" s="177">
        <f>'2-3　補助事業に要する経費、及びその調達方法'!D34</f>
        <v>0</v>
      </c>
      <c r="IE5" s="178">
        <f>'2-4　補助対象設備の機器リスト'!D7</f>
        <v>0</v>
      </c>
      <c r="IF5" s="178">
        <f>'2-4　補助対象設備の機器リスト'!J7</f>
        <v>0</v>
      </c>
      <c r="IG5" s="179">
        <f>'2-4　補助対象設備の機器リスト'!D8</f>
        <v>0</v>
      </c>
      <c r="IH5" s="178">
        <f>'2-4　補助対象設備の機器リスト'!D9</f>
        <v>0</v>
      </c>
      <c r="II5" s="77">
        <f>'2-4　補助対象設備の機器リスト'!C13</f>
        <v>0</v>
      </c>
      <c r="IJ5" s="74">
        <f>'2-4　補助対象設備の機器リスト'!D13</f>
        <v>0</v>
      </c>
      <c r="IK5" s="68">
        <f>'2-4　補助対象設備の機器リスト'!E13</f>
        <v>0</v>
      </c>
      <c r="IL5" s="68">
        <f>'2-4　補助対象設備の機器リスト'!F13</f>
        <v>0</v>
      </c>
      <c r="IM5" s="68">
        <f>'2-4　補助対象設備の機器リスト'!G13</f>
        <v>0</v>
      </c>
      <c r="IN5" s="180">
        <f>'2-4　補助対象設備の機器リスト'!H13</f>
        <v>0</v>
      </c>
      <c r="IO5" s="68">
        <f>'2-4　補助対象設備の機器リスト'!J13</f>
        <v>0</v>
      </c>
      <c r="IP5" s="70">
        <f>'2-4　補助対象設備の機器リスト'!K13</f>
        <v>0</v>
      </c>
      <c r="IQ5" s="77">
        <f>'2-4　補助対象設備の機器リスト'!C14</f>
        <v>0</v>
      </c>
      <c r="IR5" s="74">
        <f>'2-4　補助対象設備の機器リスト'!D14</f>
        <v>0</v>
      </c>
      <c r="IS5" s="68">
        <f>'2-4　補助対象設備の機器リスト'!E14</f>
        <v>0</v>
      </c>
      <c r="IT5" s="68">
        <f>'2-4　補助対象設備の機器リスト'!F14</f>
        <v>0</v>
      </c>
      <c r="IU5" s="68">
        <f>'2-4　補助対象設備の機器リスト'!G14</f>
        <v>0</v>
      </c>
      <c r="IV5" s="180">
        <f>'2-4　補助対象設備の機器リスト'!H14</f>
        <v>0</v>
      </c>
      <c r="IW5" s="68">
        <f>'2-4　補助対象設備の機器リスト'!J14</f>
        <v>0</v>
      </c>
      <c r="IX5" s="70">
        <f>'2-4　補助対象設備の機器リスト'!K14</f>
        <v>0</v>
      </c>
      <c r="IY5" s="77">
        <f>'2-4　補助対象設備の機器リスト'!C15</f>
        <v>0</v>
      </c>
      <c r="IZ5" s="74">
        <f>'2-4　補助対象設備の機器リスト'!D15</f>
        <v>0</v>
      </c>
      <c r="JA5" s="68">
        <f>'2-4　補助対象設備の機器リスト'!E15</f>
        <v>0</v>
      </c>
      <c r="JB5" s="68">
        <f>'2-4　補助対象設備の機器リスト'!F15</f>
        <v>0</v>
      </c>
      <c r="JC5" s="68">
        <f>'2-4　補助対象設備の機器リスト'!G15</f>
        <v>0</v>
      </c>
      <c r="JD5" s="180">
        <f>'2-4　補助対象設備の機器リスト'!H15</f>
        <v>0</v>
      </c>
      <c r="JE5" s="68">
        <f>'2-4　補助対象設備の機器リスト'!J15</f>
        <v>0</v>
      </c>
      <c r="JF5" s="70">
        <f>'2-4　補助対象設備の機器リスト'!K15</f>
        <v>0</v>
      </c>
      <c r="JG5" s="77">
        <f>'2-4　補助対象設備の機器リスト'!C16</f>
        <v>0</v>
      </c>
      <c r="JH5" s="74">
        <f>'2-4　補助対象設備の機器リスト'!D16</f>
        <v>0</v>
      </c>
      <c r="JI5" s="68">
        <f>'2-4　補助対象設備の機器リスト'!E16</f>
        <v>0</v>
      </c>
      <c r="JJ5" s="68">
        <f>'2-4　補助対象設備の機器リスト'!F16</f>
        <v>0</v>
      </c>
      <c r="JK5" s="68">
        <f>'2-4　補助対象設備の機器リスト'!G16</f>
        <v>0</v>
      </c>
      <c r="JL5" s="180">
        <f>'2-4　補助対象設備の機器リスト'!H16</f>
        <v>0</v>
      </c>
      <c r="JM5" s="68">
        <f>'2-4　補助対象設備の機器リスト'!J16</f>
        <v>0</v>
      </c>
      <c r="JN5" s="70">
        <f>'2-4　補助対象設備の機器リスト'!K16</f>
        <v>0</v>
      </c>
      <c r="JO5" s="77">
        <f>'2-4　補助対象設備の機器リスト'!C17</f>
        <v>0</v>
      </c>
      <c r="JP5" s="74">
        <f>'2-4　補助対象設備の機器リスト'!D17</f>
        <v>0</v>
      </c>
      <c r="JQ5" s="68">
        <f>'2-4　補助対象設備の機器リスト'!E17</f>
        <v>0</v>
      </c>
      <c r="JR5" s="68">
        <f>'2-4　補助対象設備の機器リスト'!F17</f>
        <v>0</v>
      </c>
      <c r="JS5" s="68">
        <f>'2-4　補助対象設備の機器リスト'!G17</f>
        <v>0</v>
      </c>
      <c r="JT5" s="180">
        <f>'2-4　補助対象設備の機器リスト'!H17</f>
        <v>0</v>
      </c>
      <c r="JU5" s="68">
        <f>'2-4　補助対象設備の機器リスト'!J17</f>
        <v>0</v>
      </c>
      <c r="JV5" s="70">
        <f>'2-4　補助対象設備の機器リスト'!K17</f>
        <v>0</v>
      </c>
      <c r="JW5" s="77">
        <f>'2-4　補助対象設備の機器リスト'!C18</f>
        <v>0</v>
      </c>
      <c r="JX5" s="74">
        <f>'2-4　補助対象設備の機器リスト'!D18</f>
        <v>0</v>
      </c>
      <c r="JY5" s="68">
        <f>'2-4　補助対象設備の機器リスト'!E18</f>
        <v>0</v>
      </c>
      <c r="JZ5" s="68">
        <f>'2-4　補助対象設備の機器リスト'!F18</f>
        <v>0</v>
      </c>
      <c r="KA5" s="68">
        <f>'2-4　補助対象設備の機器リスト'!G18</f>
        <v>0</v>
      </c>
      <c r="KB5" s="180">
        <f>'2-4　補助対象設備の機器リスト'!H18</f>
        <v>0</v>
      </c>
      <c r="KC5" s="68">
        <f>'2-4　補助対象設備の機器リスト'!J18</f>
        <v>0</v>
      </c>
      <c r="KD5" s="70">
        <f>'2-4　補助対象設備の機器リスト'!K18</f>
        <v>0</v>
      </c>
      <c r="KE5" s="77">
        <f>'2-4　補助対象設備の機器リスト'!C19</f>
        <v>0</v>
      </c>
      <c r="KF5" s="74">
        <f>'2-4　補助対象設備の機器リスト'!D19</f>
        <v>0</v>
      </c>
      <c r="KG5" s="68">
        <f>'2-4　補助対象設備の機器リスト'!E19</f>
        <v>0</v>
      </c>
      <c r="KH5" s="68">
        <f>'2-4　補助対象設備の機器リスト'!F19</f>
        <v>0</v>
      </c>
      <c r="KI5" s="68">
        <f>'2-4　補助対象設備の機器リスト'!G19</f>
        <v>0</v>
      </c>
      <c r="KJ5" s="180">
        <f>'2-4　補助対象設備の機器リスト'!H19</f>
        <v>0</v>
      </c>
      <c r="KK5" s="68">
        <f>'2-4　補助対象設備の機器リスト'!J19</f>
        <v>0</v>
      </c>
      <c r="KL5" s="70">
        <f>'2-4　補助対象設備の機器リスト'!K19</f>
        <v>0</v>
      </c>
      <c r="KM5" s="77">
        <f>'2-4　補助対象設備の機器リスト'!C20</f>
        <v>0</v>
      </c>
      <c r="KN5" s="74">
        <f>'2-4　補助対象設備の機器リスト'!D20</f>
        <v>0</v>
      </c>
      <c r="KO5" s="68">
        <f>'2-4　補助対象設備の機器リスト'!E20</f>
        <v>0</v>
      </c>
      <c r="KP5" s="68">
        <f>'2-4　補助対象設備の機器リスト'!F20</f>
        <v>0</v>
      </c>
      <c r="KQ5" s="68">
        <f>'2-4　補助対象設備の機器リスト'!G20</f>
        <v>0</v>
      </c>
      <c r="KR5" s="180">
        <f>'2-4　補助対象設備の機器リスト'!H20</f>
        <v>0</v>
      </c>
      <c r="KS5" s="68">
        <f>'2-4　補助対象設備の機器リスト'!J20</f>
        <v>0</v>
      </c>
      <c r="KT5" s="70">
        <f>'2-4　補助対象設備の機器リスト'!K20</f>
        <v>0</v>
      </c>
      <c r="KU5" s="77">
        <f>'2-4　補助対象設備の機器リスト'!C21</f>
        <v>0</v>
      </c>
      <c r="KV5" s="74">
        <f>'2-4　補助対象設備の機器リスト'!D21</f>
        <v>0</v>
      </c>
      <c r="KW5" s="68">
        <f>'2-4　補助対象設備の機器リスト'!E21</f>
        <v>0</v>
      </c>
      <c r="KX5" s="68">
        <f>'2-4　補助対象設備の機器リスト'!F21</f>
        <v>0</v>
      </c>
      <c r="KY5" s="68">
        <f>'2-4　補助対象設備の機器リスト'!G21</f>
        <v>0</v>
      </c>
      <c r="KZ5" s="180">
        <f>'2-4　補助対象設備の機器リスト'!H21</f>
        <v>0</v>
      </c>
      <c r="LA5" s="68">
        <f>'2-4　補助対象設備の機器リスト'!J21</f>
        <v>0</v>
      </c>
      <c r="LB5" s="70">
        <f>'2-4　補助対象設備の機器リスト'!K21</f>
        <v>0</v>
      </c>
      <c r="LC5" s="77">
        <f>'2-4　補助対象設備の機器リスト'!C22</f>
        <v>0</v>
      </c>
      <c r="LD5" s="74">
        <f>'2-4　補助対象設備の機器リスト'!D22</f>
        <v>0</v>
      </c>
      <c r="LE5" s="68">
        <f>'2-4　補助対象設備の機器リスト'!E22</f>
        <v>0</v>
      </c>
      <c r="LF5" s="68">
        <f>'2-4　補助対象設備の機器リスト'!F22</f>
        <v>0</v>
      </c>
      <c r="LG5" s="68">
        <f>'2-4　補助対象設備の機器リスト'!G22</f>
        <v>0</v>
      </c>
      <c r="LH5" s="180">
        <f>'2-4　補助対象設備の機器リスト'!H22</f>
        <v>0</v>
      </c>
      <c r="LI5" s="68">
        <f>'2-4　補助対象設備の機器リスト'!J22</f>
        <v>0</v>
      </c>
      <c r="LJ5" s="70">
        <f>'2-4　補助対象設備の機器リスト'!K22</f>
        <v>0</v>
      </c>
      <c r="LK5" s="77">
        <f>'2-4　補助対象設備の機器リスト'!C23</f>
        <v>0</v>
      </c>
      <c r="LL5" s="74">
        <f>'2-4　補助対象設備の機器リスト'!D23</f>
        <v>0</v>
      </c>
      <c r="LM5" s="68">
        <f>'2-4　補助対象設備の機器リスト'!E23</f>
        <v>0</v>
      </c>
      <c r="LN5" s="68">
        <f>'2-4　補助対象設備の機器リスト'!F23</f>
        <v>0</v>
      </c>
      <c r="LO5" s="68">
        <f>'2-4　補助対象設備の機器リスト'!G23</f>
        <v>0</v>
      </c>
      <c r="LP5" s="180">
        <f>'2-4　補助対象設備の機器リスト'!H23</f>
        <v>0</v>
      </c>
      <c r="LQ5" s="68">
        <f>'2-4　補助対象設備の機器リスト'!J23</f>
        <v>0</v>
      </c>
      <c r="LR5" s="70">
        <f>'2-4　補助対象設備の機器リスト'!K23</f>
        <v>0</v>
      </c>
      <c r="LS5" s="77">
        <f>'2-4　補助対象設備の機器リスト'!C24</f>
        <v>0</v>
      </c>
      <c r="LT5" s="74">
        <f>'2-4　補助対象設備の機器リスト'!D24</f>
        <v>0</v>
      </c>
      <c r="LU5" s="68">
        <f>'2-4　補助対象設備の機器リスト'!E24</f>
        <v>0</v>
      </c>
      <c r="LV5" s="68">
        <f>'2-4　補助対象設備の機器リスト'!F24</f>
        <v>0</v>
      </c>
      <c r="LW5" s="68">
        <f>'2-4　補助対象設備の機器リスト'!G24</f>
        <v>0</v>
      </c>
      <c r="LX5" s="180">
        <f>'2-4　補助対象設備の機器リスト'!H24</f>
        <v>0</v>
      </c>
      <c r="LY5" s="68">
        <f>'2-4　補助対象設備の機器リスト'!J24</f>
        <v>0</v>
      </c>
      <c r="LZ5" s="70">
        <f>'2-4　補助対象設備の機器リスト'!K24</f>
        <v>0</v>
      </c>
      <c r="MA5" s="77">
        <f>'2-4　補助対象設備の機器リスト'!C25</f>
        <v>0</v>
      </c>
      <c r="MB5" s="74">
        <f>'2-4　補助対象設備の機器リスト'!D25</f>
        <v>0</v>
      </c>
      <c r="MC5" s="68">
        <f>'2-4　補助対象設備の機器リスト'!E25</f>
        <v>0</v>
      </c>
      <c r="MD5" s="68">
        <f>'2-4　補助対象設備の機器リスト'!F25</f>
        <v>0</v>
      </c>
      <c r="ME5" s="68">
        <f>'2-4　補助対象設備の機器リスト'!G25</f>
        <v>0</v>
      </c>
      <c r="MF5" s="181">
        <f>'2-4　補助対象設備の機器リスト'!H25</f>
        <v>0</v>
      </c>
      <c r="MG5" s="123">
        <f>'2-4　補助対象設備の機器リスト'!J25</f>
        <v>0</v>
      </c>
      <c r="MH5" s="71">
        <f>'2-4　補助対象設備の機器リスト'!K25</f>
        <v>0</v>
      </c>
      <c r="MI5" s="77">
        <f>'2-4　補助対象設備の機器リスト'!C26</f>
        <v>0</v>
      </c>
      <c r="MJ5" s="74">
        <f>'2-4　補助対象設備の機器リスト'!D26</f>
        <v>0</v>
      </c>
      <c r="MK5" s="68">
        <f>'2-4　補助対象設備の機器リスト'!E26</f>
        <v>0</v>
      </c>
      <c r="ML5" s="68">
        <f>'2-4　補助対象設備の機器リスト'!F26</f>
        <v>0</v>
      </c>
      <c r="MM5" s="68">
        <f>'2-4　補助対象設備の機器リスト'!G26</f>
        <v>0</v>
      </c>
      <c r="MN5" s="180">
        <f>'2-4　補助対象設備の機器リスト'!H26</f>
        <v>0</v>
      </c>
      <c r="MO5" s="68">
        <f>'2-4　補助対象設備の機器リスト'!J26</f>
        <v>0</v>
      </c>
      <c r="MP5" s="70">
        <f>'2-4　補助対象設備の機器リスト'!K26</f>
        <v>0</v>
      </c>
      <c r="MQ5" s="77">
        <f>'2-4　補助対象設備の機器リスト'!C27</f>
        <v>0</v>
      </c>
      <c r="MR5" s="74">
        <f>'2-4　補助対象設備の機器リスト'!D27</f>
        <v>0</v>
      </c>
      <c r="MS5" s="68">
        <f>'2-4　補助対象設備の機器リスト'!E27</f>
        <v>0</v>
      </c>
      <c r="MT5" s="68">
        <f>'2-4　補助対象設備の機器リスト'!F27</f>
        <v>0</v>
      </c>
      <c r="MU5" s="68">
        <f>'2-4　補助対象設備の機器リスト'!G27</f>
        <v>0</v>
      </c>
      <c r="MV5" s="180">
        <f>'2-4　補助対象設備の機器リスト'!H27</f>
        <v>0</v>
      </c>
      <c r="MW5" s="68">
        <f>'2-4　補助対象設備の機器リスト'!J27</f>
        <v>0</v>
      </c>
      <c r="MX5" s="70">
        <f>'2-4　補助対象設備の機器リスト'!K27</f>
        <v>0</v>
      </c>
      <c r="MY5" s="77">
        <f>'2-4　補助対象設備の機器リスト'!C28</f>
        <v>0</v>
      </c>
      <c r="MZ5" s="74">
        <f>'2-4　補助対象設備の機器リスト'!D28</f>
        <v>0</v>
      </c>
      <c r="NA5" s="68">
        <f>'2-4　補助対象設備の機器リスト'!E28</f>
        <v>0</v>
      </c>
      <c r="NB5" s="68">
        <f>'2-4　補助対象設備の機器リスト'!F28</f>
        <v>0</v>
      </c>
      <c r="NC5" s="68">
        <f>'2-4　補助対象設備の機器リスト'!G28</f>
        <v>0</v>
      </c>
      <c r="ND5" s="180">
        <f>'2-4　補助対象設備の機器リスト'!H28</f>
        <v>0</v>
      </c>
      <c r="NE5" s="68">
        <f>'2-4　補助対象設備の機器リスト'!J28</f>
        <v>0</v>
      </c>
      <c r="NF5" s="70">
        <f>'2-4　補助対象設備の機器リスト'!K28</f>
        <v>0</v>
      </c>
      <c r="NG5" s="77">
        <f>'2-4　補助対象設備の機器リスト'!C29</f>
        <v>0</v>
      </c>
      <c r="NH5" s="74">
        <f>'2-4　補助対象設備の機器リスト'!D29</f>
        <v>0</v>
      </c>
      <c r="NI5" s="68">
        <f>'2-4　補助対象設備の機器リスト'!E29</f>
        <v>0</v>
      </c>
      <c r="NJ5" s="68">
        <f>'2-4　補助対象設備の機器リスト'!F29</f>
        <v>0</v>
      </c>
      <c r="NK5" s="68">
        <f>'2-4　補助対象設備の機器リスト'!G29</f>
        <v>0</v>
      </c>
      <c r="NL5" s="180">
        <f>'2-4　補助対象設備の機器リスト'!H29</f>
        <v>0</v>
      </c>
      <c r="NM5" s="68">
        <f>'2-4　補助対象設備の機器リスト'!J29</f>
        <v>0</v>
      </c>
      <c r="NN5" s="70">
        <f>'2-4　補助対象設備の機器リスト'!K29</f>
        <v>0</v>
      </c>
      <c r="NO5" s="77">
        <f>'2-4　補助対象設備の機器リスト'!C30</f>
        <v>0</v>
      </c>
      <c r="NP5" s="74">
        <f>'2-4　補助対象設備の機器リスト'!D30</f>
        <v>0</v>
      </c>
      <c r="NQ5" s="68">
        <f>'2-4　補助対象設備の機器リスト'!E30</f>
        <v>0</v>
      </c>
      <c r="NR5" s="68">
        <f>'2-4　補助対象設備の機器リスト'!F30</f>
        <v>0</v>
      </c>
      <c r="NS5" s="68">
        <f>'2-4　補助対象設備の機器リスト'!G30</f>
        <v>0</v>
      </c>
      <c r="NT5" s="180">
        <f>'2-4　補助対象設備の機器リスト'!H30</f>
        <v>0</v>
      </c>
      <c r="NU5" s="68">
        <f>'2-4　補助対象設備の機器リスト'!J30</f>
        <v>0</v>
      </c>
      <c r="NV5" s="70">
        <f>'2-4　補助対象設備の機器リスト'!K30</f>
        <v>0</v>
      </c>
      <c r="NW5" s="77">
        <f>'2-4　補助対象設備の機器リスト'!C31</f>
        <v>0</v>
      </c>
      <c r="NX5" s="74">
        <f>'2-4　補助対象設備の機器リスト'!D31</f>
        <v>0</v>
      </c>
      <c r="NY5" s="68">
        <f>'2-4　補助対象設備の機器リスト'!E31</f>
        <v>0</v>
      </c>
      <c r="NZ5" s="68">
        <f>'2-4　補助対象設備の機器リスト'!F31</f>
        <v>0</v>
      </c>
      <c r="OA5" s="68">
        <f>'2-4　補助対象設備の機器リスト'!G31</f>
        <v>0</v>
      </c>
      <c r="OB5" s="180">
        <f>'2-4　補助対象設備の機器リスト'!H31</f>
        <v>0</v>
      </c>
      <c r="OC5" s="68">
        <f>'2-4　補助対象設備の機器リスト'!J31</f>
        <v>0</v>
      </c>
      <c r="OD5" s="70">
        <f>'2-4　補助対象設備の機器リスト'!K31</f>
        <v>0</v>
      </c>
      <c r="OE5" s="77">
        <f>'2-4　補助対象設備の機器リスト'!C32</f>
        <v>0</v>
      </c>
      <c r="OF5" s="74">
        <f>'2-4　補助対象設備の機器リスト'!D32</f>
        <v>0</v>
      </c>
      <c r="OG5" s="68">
        <f>'2-4　補助対象設備の機器リスト'!E32</f>
        <v>0</v>
      </c>
      <c r="OH5" s="68">
        <f>'2-4　補助対象設備の機器リスト'!F32</f>
        <v>0</v>
      </c>
      <c r="OI5" s="68">
        <f>'2-4　補助対象設備の機器リスト'!G32</f>
        <v>0</v>
      </c>
      <c r="OJ5" s="180">
        <f>'2-4　補助対象設備の機器リスト'!H32</f>
        <v>0</v>
      </c>
      <c r="OK5" s="68">
        <f>'2-4　補助対象設備の機器リスト'!J32</f>
        <v>0</v>
      </c>
      <c r="OL5" s="70">
        <f>'2-4　補助対象設備の機器リスト'!K32</f>
        <v>0</v>
      </c>
      <c r="OM5" s="77">
        <f>'2-4　補助対象設備の機器リスト'!C33</f>
        <v>0</v>
      </c>
      <c r="ON5" s="74">
        <f>'2-4　補助対象設備の機器リスト'!D33</f>
        <v>0</v>
      </c>
      <c r="OO5" s="68">
        <f>'2-4　補助対象設備の機器リスト'!E33</f>
        <v>0</v>
      </c>
      <c r="OP5" s="68">
        <f>'2-4　補助対象設備の機器リスト'!F33</f>
        <v>0</v>
      </c>
      <c r="OQ5" s="68">
        <f>'2-4　補助対象設備の機器リスト'!G33</f>
        <v>0</v>
      </c>
      <c r="OR5" s="180">
        <f>'2-4　補助対象設備の機器リスト'!H33</f>
        <v>0</v>
      </c>
      <c r="OS5" s="68">
        <f>'2-4　補助対象設備の機器リスト'!J33</f>
        <v>0</v>
      </c>
      <c r="OT5" s="70">
        <f>'2-4　補助対象設備の機器リスト'!K33</f>
        <v>0</v>
      </c>
      <c r="OU5" s="77">
        <f>'2-4　補助対象設備の機器リスト'!C34</f>
        <v>0</v>
      </c>
      <c r="OV5" s="74">
        <f>'2-4　補助対象設備の機器リスト'!D34</f>
        <v>0</v>
      </c>
      <c r="OW5" s="68">
        <f>'2-4　補助対象設備の機器リスト'!E34</f>
        <v>0</v>
      </c>
      <c r="OX5" s="68">
        <f>'2-4　補助対象設備の機器リスト'!F34</f>
        <v>0</v>
      </c>
      <c r="OY5" s="68">
        <f>'2-4　補助対象設備の機器リスト'!G34</f>
        <v>0</v>
      </c>
      <c r="OZ5" s="180">
        <f>'2-4　補助対象設備の機器リスト'!H34</f>
        <v>0</v>
      </c>
      <c r="PA5" s="68">
        <f>'2-4　補助対象設備の機器リスト'!J34</f>
        <v>0</v>
      </c>
      <c r="PB5" s="70">
        <f>'2-4　補助対象設備の機器リスト'!K34</f>
        <v>0</v>
      </c>
      <c r="PC5" s="77">
        <f>'2-4　補助対象設備の機器リスト'!C35</f>
        <v>0</v>
      </c>
      <c r="PD5" s="74">
        <f>'2-4　補助対象設備の機器リスト'!D35</f>
        <v>0</v>
      </c>
      <c r="PE5" s="68">
        <f>'2-4　補助対象設備の機器リスト'!E35</f>
        <v>0</v>
      </c>
      <c r="PF5" s="68">
        <f>'2-4　補助対象設備の機器リスト'!F35</f>
        <v>0</v>
      </c>
      <c r="PG5" s="68">
        <f>'2-4　補助対象設備の機器リスト'!G35</f>
        <v>0</v>
      </c>
      <c r="PH5" s="180">
        <f>'2-4　補助対象設備の機器リスト'!H35</f>
        <v>0</v>
      </c>
      <c r="PI5" s="68">
        <f>'2-4　補助対象設備の機器リスト'!J35</f>
        <v>0</v>
      </c>
      <c r="PJ5" s="70">
        <f>'2-4　補助対象設備の機器リスト'!K35</f>
        <v>0</v>
      </c>
      <c r="PK5" s="77">
        <f>'2-4　補助対象設備の機器リスト'!C36</f>
        <v>0</v>
      </c>
      <c r="PL5" s="74">
        <f>'2-4　補助対象設備の機器リスト'!D36</f>
        <v>0</v>
      </c>
      <c r="PM5" s="68">
        <f>'2-4　補助対象設備の機器リスト'!E36</f>
        <v>0</v>
      </c>
      <c r="PN5" s="68">
        <f>'2-4　補助対象設備の機器リスト'!F36</f>
        <v>0</v>
      </c>
      <c r="PO5" s="68">
        <f>'2-4　補助対象設備の機器リスト'!G36</f>
        <v>0</v>
      </c>
      <c r="PP5" s="180">
        <f>'2-4　補助対象設備の機器リスト'!H36</f>
        <v>0</v>
      </c>
      <c r="PQ5" s="68">
        <f>'2-4　補助対象設備の機器リスト'!J36</f>
        <v>0</v>
      </c>
      <c r="PR5" s="70">
        <f>'2-4　補助対象設備の機器リスト'!K36</f>
        <v>0</v>
      </c>
      <c r="PS5" s="77">
        <f>'2-4　補助対象設備の機器リスト'!C37</f>
        <v>0</v>
      </c>
      <c r="PT5" s="74">
        <f>'2-4　補助対象設備の機器リスト'!D37</f>
        <v>0</v>
      </c>
      <c r="PU5" s="68">
        <f>'2-4　補助対象設備の機器リスト'!E37</f>
        <v>0</v>
      </c>
      <c r="PV5" s="68">
        <f>'2-4　補助対象設備の機器リスト'!F37</f>
        <v>0</v>
      </c>
      <c r="PW5" s="68">
        <f>'2-4　補助対象設備の機器リスト'!G37</f>
        <v>0</v>
      </c>
      <c r="PX5" s="180">
        <f>'2-4　補助対象設備の機器リスト'!H37</f>
        <v>0</v>
      </c>
      <c r="PY5" s="68">
        <f>'2-4　補助対象設備の機器リスト'!J37</f>
        <v>0</v>
      </c>
      <c r="PZ5" s="70">
        <f>'2-4　補助対象設備の機器リスト'!K37</f>
        <v>0</v>
      </c>
      <c r="QA5" s="77">
        <f>'2-4　補助対象設備の機器リスト'!C38</f>
        <v>0</v>
      </c>
      <c r="QB5" s="74">
        <f>'2-4　補助対象設備の機器リスト'!D38</f>
        <v>0</v>
      </c>
      <c r="QC5" s="68">
        <f>'2-4　補助対象設備の機器リスト'!E38</f>
        <v>0</v>
      </c>
      <c r="QD5" s="68">
        <f>'2-4　補助対象設備の機器リスト'!F38</f>
        <v>0</v>
      </c>
      <c r="QE5" s="68">
        <f>'2-4　補助対象設備の機器リスト'!G38</f>
        <v>0</v>
      </c>
      <c r="QF5" s="180">
        <f>'2-4　補助対象設備の機器リスト'!H38</f>
        <v>0</v>
      </c>
      <c r="QG5" s="68">
        <f>'2-4　補助対象設備の機器リスト'!J38</f>
        <v>0</v>
      </c>
      <c r="QH5" s="70">
        <f>'2-4　補助対象設備の機器リスト'!K38</f>
        <v>0</v>
      </c>
      <c r="QI5" s="77">
        <f>'2-4　補助対象設備の機器リスト'!C39</f>
        <v>0</v>
      </c>
      <c r="QJ5" s="74">
        <f>'2-4　補助対象設備の機器リスト'!D39</f>
        <v>0</v>
      </c>
      <c r="QK5" s="68">
        <f>'2-4　補助対象設備の機器リスト'!E39</f>
        <v>0</v>
      </c>
      <c r="QL5" s="68">
        <f>'2-4　補助対象設備の機器リスト'!F39</f>
        <v>0</v>
      </c>
      <c r="QM5" s="68">
        <f>'2-4　補助対象設備の機器リスト'!G39</f>
        <v>0</v>
      </c>
      <c r="QN5" s="180">
        <f>'2-4　補助対象設備の機器リスト'!H39</f>
        <v>0</v>
      </c>
      <c r="QO5" s="68">
        <f>'2-4　補助対象設備の機器リスト'!J39</f>
        <v>0</v>
      </c>
      <c r="QP5" s="70">
        <f>'2-4　補助対象設備の機器リスト'!K39</f>
        <v>0</v>
      </c>
      <c r="QQ5" s="77">
        <f>'2-4　補助対象設備の機器リスト'!C40</f>
        <v>0</v>
      </c>
      <c r="QR5" s="74">
        <f>'2-4　補助対象設備の機器リスト'!D40</f>
        <v>0</v>
      </c>
      <c r="QS5" s="68">
        <f>'2-4　補助対象設備の機器リスト'!E40</f>
        <v>0</v>
      </c>
      <c r="QT5" s="68">
        <f>'2-4　補助対象設備の機器リスト'!F40</f>
        <v>0</v>
      </c>
      <c r="QU5" s="68">
        <f>'2-4　補助対象設備の機器リスト'!G40</f>
        <v>0</v>
      </c>
      <c r="QV5" s="180">
        <f>'2-4　補助対象設備の機器リスト'!H40</f>
        <v>0</v>
      </c>
      <c r="QW5" s="68">
        <f>'2-4　補助対象設備の機器リスト'!J40</f>
        <v>0</v>
      </c>
      <c r="QX5" s="70">
        <f>'2-4　補助対象設備の機器リスト'!K40</f>
        <v>0</v>
      </c>
      <c r="QY5" s="77">
        <f>'2-4　補助対象設備の機器リスト'!C41</f>
        <v>0</v>
      </c>
      <c r="QZ5" s="74">
        <f>'2-4　補助対象設備の機器リスト'!D41</f>
        <v>0</v>
      </c>
      <c r="RA5" s="68">
        <f>'2-4　補助対象設備の機器リスト'!E41</f>
        <v>0</v>
      </c>
      <c r="RB5" s="68">
        <f>'2-4　補助対象設備の機器リスト'!F41</f>
        <v>0</v>
      </c>
      <c r="RC5" s="68">
        <f>'2-4　補助対象設備の機器リスト'!G41</f>
        <v>0</v>
      </c>
      <c r="RD5" s="180">
        <f>'2-4　補助対象設備の機器リスト'!H41</f>
        <v>0</v>
      </c>
      <c r="RE5" s="68">
        <f>'2-4　補助対象設備の機器リスト'!J41</f>
        <v>0</v>
      </c>
      <c r="RF5" s="70">
        <f>'2-4　補助対象設備の機器リスト'!K41</f>
        <v>0</v>
      </c>
      <c r="RG5" s="77">
        <f>'2-4　補助対象設備の機器リスト'!C42</f>
        <v>0</v>
      </c>
      <c r="RH5" s="74">
        <f>'2-4　補助対象設備の機器リスト'!D42</f>
        <v>0</v>
      </c>
      <c r="RI5" s="68">
        <f>'2-4　補助対象設備の機器リスト'!E42</f>
        <v>0</v>
      </c>
      <c r="RJ5" s="68">
        <f>'2-4　補助対象設備の機器リスト'!F42</f>
        <v>0</v>
      </c>
      <c r="RK5" s="68">
        <f>'2-4　補助対象設備の機器リスト'!G42</f>
        <v>0</v>
      </c>
      <c r="RL5" s="180">
        <f>'2-4　補助対象設備の機器リスト'!H42</f>
        <v>0</v>
      </c>
      <c r="RM5" s="68">
        <f>'2-4　補助対象設備の機器リスト'!J42</f>
        <v>0</v>
      </c>
      <c r="RN5" s="70">
        <f>'2-4　補助対象設備の機器リスト'!K42</f>
        <v>0</v>
      </c>
      <c r="RO5" s="182" t="str">
        <f>'2-11　地方公共団体が確実に関与することの証明書類'!G4</f>
        <v>年　　月　　日</v>
      </c>
      <c r="RP5" s="124">
        <f>'2-11　地方公共団体が確実に関与することの証明書類'!F9</f>
        <v>0</v>
      </c>
      <c r="RQ5" s="124">
        <f>'2-11　地方公共団体が確実に関与することの証明書類'!F10</f>
        <v>0</v>
      </c>
      <c r="RR5" s="124">
        <f>'2-11　地方公共団体が確実に関与することの証明書類'!F11</f>
        <v>0</v>
      </c>
      <c r="RS5" s="170">
        <f>'2-12　主要設備の詳細資料'!D4</f>
        <v>0</v>
      </c>
      <c r="RT5" s="183">
        <f>'2-12　主要設備の詳細資料'!D8</f>
        <v>0</v>
      </c>
      <c r="RU5" s="184">
        <f>'2-12　主要設備の詳細資料'!D9</f>
        <v>0</v>
      </c>
      <c r="RV5" s="184">
        <f>'2-12　主要設備の詳細資料'!D10</f>
        <v>0</v>
      </c>
      <c r="RW5" s="185">
        <f>'2-12　主要設備の詳細資料'!D11</f>
        <v>0</v>
      </c>
      <c r="RX5" s="186">
        <f>'2-12　主要設備の詳細資料'!D12</f>
        <v>0</v>
      </c>
      <c r="RY5" s="184">
        <f>'2-12　主要設備の詳細資料'!D13</f>
        <v>0</v>
      </c>
      <c r="RZ5" s="184">
        <f>'2-12　主要設備の詳細資料'!D15</f>
        <v>0</v>
      </c>
      <c r="SA5" s="184">
        <f>'2-12　主要設備の詳細資料'!D16</f>
        <v>0</v>
      </c>
      <c r="SB5" s="183">
        <f>'2-12　主要設備の詳細資料'!D19</f>
        <v>0</v>
      </c>
      <c r="SC5" s="184">
        <f>'2-12　主要設備の詳細資料'!D20</f>
        <v>0</v>
      </c>
      <c r="SD5" s="184">
        <f>'2-12　主要設備の詳細資料'!D21</f>
        <v>0</v>
      </c>
      <c r="SE5" s="185">
        <f>'2-12　主要設備の詳細資料'!D22</f>
        <v>0</v>
      </c>
      <c r="SF5" s="186">
        <f>'2-12　主要設備の詳細資料'!D23</f>
        <v>0</v>
      </c>
      <c r="SG5" s="184">
        <f>'2-12　主要設備の詳細資料'!D24</f>
        <v>0</v>
      </c>
      <c r="SH5" s="184">
        <f>'2-12　主要設備の詳細資料'!D26</f>
        <v>0</v>
      </c>
      <c r="SI5" s="184">
        <f>'2-12　主要設備の詳細資料'!D27</f>
        <v>0</v>
      </c>
      <c r="SJ5" s="187">
        <f>'2-12　主要設備の詳細資料'!D30</f>
        <v>0</v>
      </c>
      <c r="SK5" s="125">
        <f>'2-12　主要設備の詳細資料'!D31</f>
        <v>0</v>
      </c>
      <c r="SL5" s="184">
        <f>'2-12　主要設備の詳細資料'!D32</f>
        <v>0</v>
      </c>
      <c r="SM5" s="184">
        <f>'2-12　主要設備の詳細資料'!D33</f>
        <v>0</v>
      </c>
      <c r="SN5" s="184">
        <f>'2-12　主要設備の詳細資料'!D34</f>
        <v>0</v>
      </c>
      <c r="SO5" s="125">
        <f>'2-12　主要設備の詳細資料'!D37</f>
        <v>0</v>
      </c>
      <c r="SP5" s="184">
        <f>'2-12　主要設備の詳細資料'!D38</f>
        <v>0</v>
      </c>
      <c r="SQ5" s="184">
        <f>'2-12　主要設備の詳細資料'!D39</f>
        <v>0</v>
      </c>
      <c r="SR5" s="188">
        <f>'2-12　主要設備の詳細資料'!D40</f>
        <v>0</v>
      </c>
      <c r="SS5" s="184">
        <f>'2-12　主要設備の詳細資料'!D41</f>
        <v>0</v>
      </c>
      <c r="ST5" s="184">
        <f>'2-12　主要設備の詳細資料'!D43</f>
        <v>0</v>
      </c>
      <c r="SU5" s="189">
        <f>'2-13 供給電力根拠'!C7</f>
        <v>0</v>
      </c>
      <c r="SV5" s="95">
        <f>'2-13 供給電力根拠'!D7</f>
        <v>0</v>
      </c>
      <c r="SW5" s="190">
        <f>'2-13 供給電力根拠'!E7</f>
        <v>0</v>
      </c>
      <c r="SX5" s="191">
        <f>'2-13 供給電力根拠'!F7</f>
        <v>0</v>
      </c>
      <c r="SY5" s="191">
        <f>'2-13 供給電力根拠'!G7</f>
        <v>0</v>
      </c>
      <c r="SZ5" s="191">
        <f>'2-13 供給電力根拠'!H7</f>
        <v>0</v>
      </c>
      <c r="TA5" s="191">
        <f>'2-13 供給電力根拠'!I7</f>
        <v>0</v>
      </c>
      <c r="TB5" s="191">
        <f>'2-13 供給電力根拠'!J7</f>
        <v>0</v>
      </c>
      <c r="TC5" s="189">
        <f>'2-13 供給電力根拠'!C8</f>
        <v>0</v>
      </c>
      <c r="TD5" s="95">
        <f>'2-13 供給電力根拠'!D8</f>
        <v>0</v>
      </c>
      <c r="TE5" s="190">
        <f>'2-13 供給電力根拠'!E8</f>
        <v>0</v>
      </c>
      <c r="TF5" s="191">
        <f>'2-13 供給電力根拠'!F8</f>
        <v>0</v>
      </c>
      <c r="TG5" s="191">
        <f>'2-13 供給電力根拠'!G8</f>
        <v>0</v>
      </c>
      <c r="TH5" s="191">
        <f>'2-13 供給電力根拠'!H8</f>
        <v>0</v>
      </c>
      <c r="TI5" s="191">
        <f>'2-13 供給電力根拠'!I8</f>
        <v>0</v>
      </c>
      <c r="TJ5" s="191">
        <f>'2-13 供給電力根拠'!J8</f>
        <v>0</v>
      </c>
      <c r="TK5" s="189">
        <f>'2-13 供給電力根拠'!C9</f>
        <v>0</v>
      </c>
      <c r="TL5" s="95">
        <f>'2-13 供給電力根拠'!D9</f>
        <v>0</v>
      </c>
      <c r="TM5" s="190">
        <f>'2-13 供給電力根拠'!E9</f>
        <v>0</v>
      </c>
      <c r="TN5" s="191">
        <f>'2-13 供給電力根拠'!F9</f>
        <v>0</v>
      </c>
      <c r="TO5" s="191">
        <f>'2-13 供給電力根拠'!G9</f>
        <v>0</v>
      </c>
      <c r="TP5" s="191">
        <f>'2-13 供給電力根拠'!H9</f>
        <v>0</v>
      </c>
      <c r="TQ5" s="191">
        <f>'2-13 供給電力根拠'!I9</f>
        <v>0</v>
      </c>
      <c r="TR5" s="191">
        <f>'2-13 供給電力根拠'!J9</f>
        <v>0</v>
      </c>
      <c r="TS5" s="189">
        <f>'2-13 供給電力根拠'!C10</f>
        <v>0</v>
      </c>
      <c r="TT5" s="95">
        <f>'2-13 供給電力根拠'!D10</f>
        <v>0</v>
      </c>
      <c r="TU5" s="190">
        <f>'2-13 供給電力根拠'!E10</f>
        <v>0</v>
      </c>
      <c r="TV5" s="191">
        <f>'2-13 供給電力根拠'!F10</f>
        <v>0</v>
      </c>
      <c r="TW5" s="191">
        <f>'2-13 供給電力根拠'!G10</f>
        <v>0</v>
      </c>
      <c r="TX5" s="191">
        <f>'2-13 供給電力根拠'!H10</f>
        <v>0</v>
      </c>
      <c r="TY5" s="191">
        <f>'2-13 供給電力根拠'!I10</f>
        <v>0</v>
      </c>
      <c r="TZ5" s="191">
        <f>'2-13 供給電力根拠'!J10</f>
        <v>0</v>
      </c>
      <c r="UA5" s="189">
        <f>'2-13 供給電力根拠'!C11</f>
        <v>0</v>
      </c>
      <c r="UB5" s="95">
        <f>'2-13 供給電力根拠'!D11</f>
        <v>0</v>
      </c>
      <c r="UC5" s="190">
        <f>'2-13 供給電力根拠'!E11</f>
        <v>0</v>
      </c>
      <c r="UD5" s="95">
        <f>'2-13 供給電力根拠'!F11</f>
        <v>0</v>
      </c>
      <c r="UE5" s="191">
        <f>'2-13 供給電力根拠'!G11</f>
        <v>0</v>
      </c>
      <c r="UF5" s="191">
        <f>'2-13 供給電力根拠'!H11</f>
        <v>0</v>
      </c>
      <c r="UG5" s="191">
        <f>'2-13 供給電力根拠'!I11</f>
        <v>0</v>
      </c>
      <c r="UH5" s="192">
        <f>'2-13 供給電力根拠'!J11</f>
        <v>0</v>
      </c>
      <c r="UI5" s="189">
        <f>'2-13 供給電力根拠'!C12</f>
        <v>0</v>
      </c>
      <c r="UJ5" s="95">
        <f>'2-13 供給電力根拠'!D12</f>
        <v>0</v>
      </c>
      <c r="UK5" s="190">
        <f>'2-13 供給電力根拠'!E12</f>
        <v>0</v>
      </c>
      <c r="UL5" s="95">
        <f>'2-13 供給電力根拠'!F12</f>
        <v>0</v>
      </c>
      <c r="UM5" s="191">
        <f>'2-13 供給電力根拠'!G12</f>
        <v>0</v>
      </c>
      <c r="UN5" s="191">
        <f>'2-13 供給電力根拠'!H12</f>
        <v>0</v>
      </c>
      <c r="UO5" s="191">
        <f>'2-13 供給電力根拠'!I12</f>
        <v>0</v>
      </c>
      <c r="UP5" s="192">
        <f>'2-13 供給電力根拠'!J12</f>
        <v>0</v>
      </c>
      <c r="UQ5" s="189">
        <f>'2-13 供給電力根拠'!C13</f>
        <v>0</v>
      </c>
      <c r="UR5" s="95">
        <f>'2-13 供給電力根拠'!D13</f>
        <v>0</v>
      </c>
      <c r="US5" s="190">
        <f>'2-13 供給電力根拠'!E13</f>
        <v>0</v>
      </c>
      <c r="UT5" s="95">
        <f>'2-13 供給電力根拠'!F13</f>
        <v>0</v>
      </c>
      <c r="UU5" s="191">
        <f>'2-13 供給電力根拠'!G13</f>
        <v>0</v>
      </c>
      <c r="UV5" s="191">
        <f>'2-13 供給電力根拠'!H13</f>
        <v>0</v>
      </c>
      <c r="UW5" s="191">
        <f>'2-13 供給電力根拠'!I13</f>
        <v>0</v>
      </c>
      <c r="UX5" s="192">
        <f>'2-13 供給電力根拠'!J13</f>
        <v>0</v>
      </c>
      <c r="UY5" s="189">
        <f>'2-13 供給電力根拠'!C14</f>
        <v>0</v>
      </c>
      <c r="UZ5" s="95">
        <f>'2-13 供給電力根拠'!D14</f>
        <v>0</v>
      </c>
      <c r="VA5" s="190">
        <f>'2-13 供給電力根拠'!E14</f>
        <v>0</v>
      </c>
      <c r="VB5" s="95">
        <f>'2-13 供給電力根拠'!F14</f>
        <v>0</v>
      </c>
      <c r="VC5" s="191">
        <f>'2-13 供給電力根拠'!G14</f>
        <v>0</v>
      </c>
      <c r="VD5" s="191">
        <f>'2-13 供給電力根拠'!H14</f>
        <v>0</v>
      </c>
      <c r="VE5" s="191">
        <f>'2-13 供給電力根拠'!I14</f>
        <v>0</v>
      </c>
      <c r="VF5" s="192">
        <f>'2-13 供給電力根拠'!J14</f>
        <v>0</v>
      </c>
      <c r="VG5" s="189">
        <f>'2-13 供給電力根拠'!C15</f>
        <v>0</v>
      </c>
      <c r="VH5" s="95">
        <f>'2-13 供給電力根拠'!D15</f>
        <v>0</v>
      </c>
      <c r="VI5" s="190">
        <f>'2-13 供給電力根拠'!E15</f>
        <v>0</v>
      </c>
      <c r="VJ5" s="95">
        <f>'2-13 供給電力根拠'!F15</f>
        <v>0</v>
      </c>
      <c r="VK5" s="191">
        <f>'2-13 供給電力根拠'!G15</f>
        <v>0</v>
      </c>
      <c r="VL5" s="191">
        <f>'2-13 供給電力根拠'!H15</f>
        <v>0</v>
      </c>
      <c r="VM5" s="191">
        <f>'2-13 供給電力根拠'!I15</f>
        <v>0</v>
      </c>
      <c r="VN5" s="192">
        <f>'2-13 供給電力根拠'!J15</f>
        <v>0</v>
      </c>
      <c r="VO5" s="189">
        <f>'2-13 供給電力根拠'!C16</f>
        <v>0</v>
      </c>
      <c r="VP5" s="95">
        <f>'2-13 供給電力根拠'!D16</f>
        <v>0</v>
      </c>
      <c r="VQ5" s="190">
        <f>'2-13 供給電力根拠'!E16</f>
        <v>0</v>
      </c>
      <c r="VR5" s="95">
        <f>'2-13 供給電力根拠'!F16</f>
        <v>0</v>
      </c>
      <c r="VS5" s="191">
        <f>'2-13 供給電力根拠'!G16</f>
        <v>0</v>
      </c>
      <c r="VT5" s="191">
        <f>'2-13 供給電力根拠'!H16</f>
        <v>0</v>
      </c>
      <c r="VU5" s="191">
        <f>'2-13 供給電力根拠'!I16</f>
        <v>0</v>
      </c>
      <c r="VV5" s="192">
        <f>'2-13 供給電力根拠'!J16</f>
        <v>0</v>
      </c>
      <c r="VW5" s="189">
        <f>'2-13 供給電力根拠'!C17</f>
        <v>0</v>
      </c>
      <c r="VX5" s="95">
        <f>'2-13 供給電力根拠'!D17</f>
        <v>0</v>
      </c>
      <c r="VY5" s="190">
        <f>'2-13 供給電力根拠'!E17</f>
        <v>0</v>
      </c>
      <c r="VZ5" s="95">
        <f>'2-13 供給電力根拠'!F17</f>
        <v>0</v>
      </c>
      <c r="WA5" s="191">
        <f>'2-13 供給電力根拠'!G17</f>
        <v>0</v>
      </c>
      <c r="WB5" s="191">
        <f>'2-13 供給電力根拠'!H17</f>
        <v>0</v>
      </c>
      <c r="WC5" s="191">
        <f>'2-13 供給電力根拠'!I17</f>
        <v>0</v>
      </c>
      <c r="WD5" s="192">
        <f>'2-13 供給電力根拠'!J17</f>
        <v>0</v>
      </c>
      <c r="WE5" s="189">
        <f>'2-13 供給電力根拠'!C18</f>
        <v>0</v>
      </c>
      <c r="WF5" s="95">
        <f>'2-13 供給電力根拠'!D18</f>
        <v>0</v>
      </c>
      <c r="WG5" s="190">
        <f>'2-13 供給電力根拠'!E18</f>
        <v>0</v>
      </c>
      <c r="WH5" s="95">
        <f>'2-13 供給電力根拠'!F18</f>
        <v>0</v>
      </c>
      <c r="WI5" s="191">
        <f>'2-13 供給電力根拠'!G18</f>
        <v>0</v>
      </c>
      <c r="WJ5" s="191">
        <f>'2-13 供給電力根拠'!H18</f>
        <v>0</v>
      </c>
      <c r="WK5" s="191">
        <f>'2-13 供給電力根拠'!I18</f>
        <v>0</v>
      </c>
      <c r="WL5" s="192">
        <f>'2-13 供給電力根拠'!J18</f>
        <v>0</v>
      </c>
      <c r="WM5" s="189">
        <f>'2-13 供給電力根拠'!C19</f>
        <v>0</v>
      </c>
      <c r="WN5" s="95">
        <f>'2-13 供給電力根拠'!D19</f>
        <v>0</v>
      </c>
      <c r="WO5" s="190">
        <f>'2-13 供給電力根拠'!E19</f>
        <v>0</v>
      </c>
      <c r="WP5" s="95">
        <f>'2-13 供給電力根拠'!F19</f>
        <v>0</v>
      </c>
      <c r="WQ5" s="191">
        <f>'2-13 供給電力根拠'!G19</f>
        <v>0</v>
      </c>
      <c r="WR5" s="191">
        <f>'2-13 供給電力根拠'!H19</f>
        <v>0</v>
      </c>
      <c r="WS5" s="191">
        <f>'2-13 供給電力根拠'!I19</f>
        <v>0</v>
      </c>
      <c r="WT5" s="192">
        <f>'2-13 供給電力根拠'!J19</f>
        <v>0</v>
      </c>
      <c r="WU5" s="189">
        <f>'2-13 供給電力根拠'!C20</f>
        <v>0</v>
      </c>
      <c r="WV5" s="95">
        <f>'2-13 供給電力根拠'!D20</f>
        <v>0</v>
      </c>
      <c r="WW5" s="190">
        <f>'2-13 供給電力根拠'!E20</f>
        <v>0</v>
      </c>
      <c r="WX5" s="95">
        <f>'2-13 供給電力根拠'!F20</f>
        <v>0</v>
      </c>
      <c r="WY5" s="191">
        <f>'2-13 供給電力根拠'!G20</f>
        <v>0</v>
      </c>
      <c r="WZ5" s="191">
        <f>'2-13 供給電力根拠'!H20</f>
        <v>0</v>
      </c>
      <c r="XA5" s="191">
        <f>'2-13 供給電力根拠'!I20</f>
        <v>0</v>
      </c>
      <c r="XB5" s="192">
        <f>'2-13 供給電力根拠'!J20</f>
        <v>0</v>
      </c>
      <c r="XC5" s="189">
        <f>'2-13 供給電力根拠'!C21</f>
        <v>0</v>
      </c>
      <c r="XD5" s="95">
        <f>'2-13 供給電力根拠'!D21</f>
        <v>0</v>
      </c>
      <c r="XE5" s="190">
        <f>'2-13 供給電力根拠'!E21</f>
        <v>0</v>
      </c>
      <c r="XF5" s="95">
        <f>'2-13 供給電力根拠'!F21</f>
        <v>0</v>
      </c>
      <c r="XG5" s="191">
        <f>'2-13 供給電力根拠'!G21</f>
        <v>0</v>
      </c>
      <c r="XH5" s="191">
        <f>'2-13 供給電力根拠'!H21</f>
        <v>0</v>
      </c>
      <c r="XI5" s="191">
        <f>'2-13 供給電力根拠'!I21</f>
        <v>0</v>
      </c>
      <c r="XJ5" s="192">
        <f>'2-13 供給電力根拠'!J21</f>
        <v>0</v>
      </c>
      <c r="XK5" s="189">
        <f>'2-13 供給電力根拠'!C22</f>
        <v>0</v>
      </c>
      <c r="XL5" s="95">
        <f>'2-13 供給電力根拠'!D22</f>
        <v>0</v>
      </c>
      <c r="XM5" s="190">
        <f>'2-13 供給電力根拠'!E22</f>
        <v>0</v>
      </c>
      <c r="XN5" s="95">
        <f>'2-13 供給電力根拠'!F22</f>
        <v>0</v>
      </c>
      <c r="XO5" s="191">
        <f>'2-13 供給電力根拠'!G22</f>
        <v>0</v>
      </c>
      <c r="XP5" s="191">
        <f>'2-13 供給電力根拠'!H22</f>
        <v>0</v>
      </c>
      <c r="XQ5" s="191">
        <f>'2-13 供給電力根拠'!I22</f>
        <v>0</v>
      </c>
      <c r="XR5" s="192">
        <f>'2-13 供給電力根拠'!J22</f>
        <v>0</v>
      </c>
      <c r="XS5" s="189">
        <f>'2-13 供給電力根拠'!C23</f>
        <v>0</v>
      </c>
      <c r="XT5" s="95">
        <f>'2-13 供給電力根拠'!D23</f>
        <v>0</v>
      </c>
      <c r="XU5" s="190">
        <f>'2-13 供給電力根拠'!E23</f>
        <v>0</v>
      </c>
      <c r="XV5" s="95">
        <f>'2-13 供給電力根拠'!F23</f>
        <v>0</v>
      </c>
      <c r="XW5" s="191">
        <f>'2-13 供給電力根拠'!G23</f>
        <v>0</v>
      </c>
      <c r="XX5" s="191">
        <f>'2-13 供給電力根拠'!H23</f>
        <v>0</v>
      </c>
      <c r="XY5" s="191">
        <f>'2-13 供給電力根拠'!I23</f>
        <v>0</v>
      </c>
      <c r="XZ5" s="192">
        <f>'2-13 供給電力根拠'!J23</f>
        <v>0</v>
      </c>
      <c r="YA5" s="189">
        <f>'2-13 供給電力根拠'!C24</f>
        <v>0</v>
      </c>
      <c r="YB5" s="95">
        <f>'2-13 供給電力根拠'!D24</f>
        <v>0</v>
      </c>
      <c r="YC5" s="190">
        <f>'2-13 供給電力根拠'!E24</f>
        <v>0</v>
      </c>
      <c r="YD5" s="95">
        <f>'2-13 供給電力根拠'!F24</f>
        <v>0</v>
      </c>
      <c r="YE5" s="191">
        <f>'2-13 供給電力根拠'!G24</f>
        <v>0</v>
      </c>
      <c r="YF5" s="191">
        <f>'2-13 供給電力根拠'!H24</f>
        <v>0</v>
      </c>
      <c r="YG5" s="191">
        <f>'2-13 供給電力根拠'!I24</f>
        <v>0</v>
      </c>
      <c r="YH5" s="192">
        <f>'2-13 供給電力根拠'!J24</f>
        <v>0</v>
      </c>
      <c r="YI5" s="189">
        <f>'2-13 供給電力根拠'!C25</f>
        <v>0</v>
      </c>
      <c r="YJ5" s="95">
        <f>'2-13 供給電力根拠'!D25</f>
        <v>0</v>
      </c>
      <c r="YK5" s="190">
        <f>'2-13 供給電力根拠'!E25</f>
        <v>0</v>
      </c>
      <c r="YL5" s="95">
        <f>'2-13 供給電力根拠'!F25</f>
        <v>0</v>
      </c>
      <c r="YM5" s="191">
        <f>'2-13 供給電力根拠'!G25</f>
        <v>0</v>
      </c>
      <c r="YN5" s="191">
        <f>'2-13 供給電力根拠'!H25</f>
        <v>0</v>
      </c>
      <c r="YO5" s="191">
        <f>'2-13 供給電力根拠'!I25</f>
        <v>0</v>
      </c>
      <c r="YP5" s="192">
        <f>'2-13 供給電力根拠'!J25</f>
        <v>0</v>
      </c>
      <c r="YQ5" s="189">
        <f>'2-13 供給電力根拠'!C26</f>
        <v>0</v>
      </c>
      <c r="YR5" s="95">
        <f>'2-13 供給電力根拠'!D26</f>
        <v>0</v>
      </c>
      <c r="YS5" s="190">
        <f>'2-13 供給電力根拠'!E26</f>
        <v>0</v>
      </c>
      <c r="YT5" s="95">
        <f>'2-13 供給電力根拠'!F26</f>
        <v>0</v>
      </c>
      <c r="YU5" s="191">
        <f>'2-13 供給電力根拠'!G26</f>
        <v>0</v>
      </c>
      <c r="YV5" s="191">
        <f>'2-13 供給電力根拠'!H26</f>
        <v>0</v>
      </c>
      <c r="YW5" s="191">
        <f>'2-13 供給電力根拠'!I26</f>
        <v>0</v>
      </c>
      <c r="YX5" s="192">
        <f>'2-13 供給電力根拠'!J26</f>
        <v>0</v>
      </c>
      <c r="YY5" s="95">
        <f>'2-14 必要電力根拠'!C7</f>
        <v>0</v>
      </c>
      <c r="YZ5" s="95">
        <f>'2-14 必要電力根拠'!D7</f>
        <v>0</v>
      </c>
      <c r="ZA5" s="193">
        <f>'2-14 必要電力根拠'!E7</f>
        <v>0</v>
      </c>
      <c r="ZB5" s="190">
        <f>'2-14 必要電力根拠'!F7</f>
        <v>0</v>
      </c>
      <c r="ZC5" s="193">
        <f>'2-14 必要電力根拠'!G7</f>
        <v>0</v>
      </c>
      <c r="ZD5" s="193">
        <f>'2-14 必要電力根拠'!H7</f>
        <v>0</v>
      </c>
      <c r="ZE5" s="193">
        <f>'2-14 必要電力根拠'!I7</f>
        <v>0</v>
      </c>
      <c r="ZF5" s="193">
        <f>'2-14 必要電力根拠'!J7</f>
        <v>0</v>
      </c>
      <c r="ZG5" s="95">
        <f>'2-14 必要電力根拠'!K7</f>
        <v>0</v>
      </c>
      <c r="ZH5" s="95">
        <f>'2-14 必要電力根拠'!C8</f>
        <v>0</v>
      </c>
      <c r="ZI5" s="95">
        <f>'2-14 必要電力根拠'!D8</f>
        <v>0</v>
      </c>
      <c r="ZJ5" s="193">
        <f>'2-14 必要電力根拠'!E8</f>
        <v>0</v>
      </c>
      <c r="ZK5" s="190">
        <f>'2-14 必要電力根拠'!F8</f>
        <v>0</v>
      </c>
      <c r="ZL5" s="193">
        <f>'2-14 必要電力根拠'!G8</f>
        <v>0</v>
      </c>
      <c r="ZM5" s="193">
        <f>'2-14 必要電力根拠'!H8</f>
        <v>0</v>
      </c>
      <c r="ZN5" s="193">
        <f>'2-14 必要電力根拠'!I8</f>
        <v>0</v>
      </c>
      <c r="ZO5" s="193">
        <f>'2-14 必要電力根拠'!J8</f>
        <v>0</v>
      </c>
      <c r="ZP5" s="95">
        <f>'2-14 必要電力根拠'!K8</f>
        <v>0</v>
      </c>
      <c r="ZQ5" s="95">
        <f>'2-14 必要電力根拠'!C9</f>
        <v>0</v>
      </c>
      <c r="ZR5" s="95">
        <f>'2-14 必要電力根拠'!D9</f>
        <v>0</v>
      </c>
      <c r="ZS5" s="193">
        <f>'2-14 必要電力根拠'!E9</f>
        <v>0</v>
      </c>
      <c r="ZT5" s="190">
        <f>'2-14 必要電力根拠'!F9</f>
        <v>0</v>
      </c>
      <c r="ZU5" s="193">
        <f>'2-14 必要電力根拠'!G9</f>
        <v>0</v>
      </c>
      <c r="ZV5" s="193">
        <f>'2-14 必要電力根拠'!H9</f>
        <v>0</v>
      </c>
      <c r="ZW5" s="193">
        <f>'2-14 必要電力根拠'!I9</f>
        <v>0</v>
      </c>
      <c r="ZX5" s="193">
        <f>'2-14 必要電力根拠'!J9</f>
        <v>0</v>
      </c>
      <c r="ZY5" s="95">
        <f>'2-14 必要電力根拠'!K9</f>
        <v>0</v>
      </c>
      <c r="ZZ5" s="95">
        <f>'2-14 必要電力根拠'!C10</f>
        <v>0</v>
      </c>
      <c r="AAA5" s="95">
        <f>'2-14 必要電力根拠'!D10</f>
        <v>0</v>
      </c>
      <c r="AAB5" s="193">
        <f>'2-14 必要電力根拠'!E10</f>
        <v>0</v>
      </c>
      <c r="AAC5" s="190">
        <f>'2-14 必要電力根拠'!F10</f>
        <v>0</v>
      </c>
      <c r="AAD5" s="193">
        <f>'2-14 必要電力根拠'!G10</f>
        <v>0</v>
      </c>
      <c r="AAE5" s="193">
        <f>'2-14 必要電力根拠'!H10</f>
        <v>0</v>
      </c>
      <c r="AAF5" s="193">
        <f>'2-14 必要電力根拠'!I10</f>
        <v>0</v>
      </c>
      <c r="AAG5" s="193">
        <f>'2-14 必要電力根拠'!J10</f>
        <v>0</v>
      </c>
      <c r="AAH5" s="95">
        <f>'2-14 必要電力根拠'!K10</f>
        <v>0</v>
      </c>
      <c r="AAI5" s="95">
        <f>'2-14 必要電力根拠'!C11</f>
        <v>0</v>
      </c>
      <c r="AAJ5" s="95">
        <f>'2-14 必要電力根拠'!D11</f>
        <v>0</v>
      </c>
      <c r="AAK5" s="193">
        <f>'2-14 必要電力根拠'!E11</f>
        <v>0</v>
      </c>
      <c r="AAL5" s="190">
        <f>'2-14 必要電力根拠'!F11</f>
        <v>0</v>
      </c>
      <c r="AAM5" s="193">
        <f>'2-14 必要電力根拠'!G11</f>
        <v>0</v>
      </c>
      <c r="AAN5" s="193">
        <f>'2-14 必要電力根拠'!H11</f>
        <v>0</v>
      </c>
      <c r="AAO5" s="193">
        <f>'2-14 必要電力根拠'!I11</f>
        <v>0</v>
      </c>
      <c r="AAP5" s="193">
        <f>'2-14 必要電力根拠'!J11</f>
        <v>0</v>
      </c>
      <c r="AAQ5" s="95">
        <f>'2-14 必要電力根拠'!K11</f>
        <v>0</v>
      </c>
      <c r="AAR5" s="95">
        <f>'2-14 必要電力根拠'!C12</f>
        <v>0</v>
      </c>
      <c r="AAS5" s="95">
        <f>'2-14 必要電力根拠'!D12</f>
        <v>0</v>
      </c>
      <c r="AAT5" s="193">
        <f>'2-14 必要電力根拠'!E12</f>
        <v>0</v>
      </c>
      <c r="AAU5" s="190">
        <f>'2-14 必要電力根拠'!F12</f>
        <v>0</v>
      </c>
      <c r="AAV5" s="193">
        <f>'2-14 必要電力根拠'!G12</f>
        <v>0</v>
      </c>
      <c r="AAW5" s="193">
        <f>'2-14 必要電力根拠'!H12</f>
        <v>0</v>
      </c>
      <c r="AAX5" s="193">
        <f>'2-14 必要電力根拠'!I12</f>
        <v>0</v>
      </c>
      <c r="AAY5" s="193">
        <f>'2-14 必要電力根拠'!J12</f>
        <v>0</v>
      </c>
      <c r="AAZ5" s="95">
        <f>'2-14 必要電力根拠'!K12</f>
        <v>0</v>
      </c>
      <c r="ABA5" s="95">
        <f>'2-14 必要電力根拠'!C13</f>
        <v>0</v>
      </c>
      <c r="ABB5" s="95">
        <f>'2-14 必要電力根拠'!D13</f>
        <v>0</v>
      </c>
      <c r="ABC5" s="193">
        <f>'2-14 必要電力根拠'!E13</f>
        <v>0</v>
      </c>
      <c r="ABD5" s="190">
        <f>'2-14 必要電力根拠'!F13</f>
        <v>0</v>
      </c>
      <c r="ABE5" s="193">
        <f>'2-14 必要電力根拠'!G13</f>
        <v>0</v>
      </c>
      <c r="ABF5" s="193">
        <f>'2-14 必要電力根拠'!H13</f>
        <v>0</v>
      </c>
      <c r="ABG5" s="193">
        <f>'2-14 必要電力根拠'!I13</f>
        <v>0</v>
      </c>
      <c r="ABH5" s="193">
        <f>'2-14 必要電力根拠'!J13</f>
        <v>0</v>
      </c>
      <c r="ABI5" s="95">
        <f>'2-14 必要電力根拠'!K13</f>
        <v>0</v>
      </c>
      <c r="ABJ5" s="95">
        <f>'2-14 必要電力根拠'!C14</f>
        <v>0</v>
      </c>
      <c r="ABK5" s="95">
        <f>'2-14 必要電力根拠'!D14</f>
        <v>0</v>
      </c>
      <c r="ABL5" s="193">
        <f>'2-14 必要電力根拠'!E14</f>
        <v>0</v>
      </c>
      <c r="ABM5" s="190">
        <f>'2-14 必要電力根拠'!F14</f>
        <v>0</v>
      </c>
      <c r="ABN5" s="193">
        <f>'2-14 必要電力根拠'!G14</f>
        <v>0</v>
      </c>
      <c r="ABO5" s="193">
        <f>'2-14 必要電力根拠'!H14</f>
        <v>0</v>
      </c>
      <c r="ABP5" s="193">
        <f>'2-14 必要電力根拠'!I14</f>
        <v>0</v>
      </c>
      <c r="ABQ5" s="193">
        <f>'2-14 必要電力根拠'!J14</f>
        <v>0</v>
      </c>
      <c r="ABR5" s="95">
        <f>'2-14 必要電力根拠'!K14</f>
        <v>0</v>
      </c>
      <c r="ABS5" s="95">
        <f>'2-14 必要電力根拠'!C15</f>
        <v>0</v>
      </c>
      <c r="ABT5" s="95">
        <f>'2-14 必要電力根拠'!D15</f>
        <v>0</v>
      </c>
      <c r="ABU5" s="193">
        <f>'2-14 必要電力根拠'!E15</f>
        <v>0</v>
      </c>
      <c r="ABV5" s="190">
        <f>'2-14 必要電力根拠'!F15</f>
        <v>0</v>
      </c>
      <c r="ABW5" s="193">
        <f>'2-14 必要電力根拠'!G15</f>
        <v>0</v>
      </c>
      <c r="ABX5" s="193">
        <f>'2-14 必要電力根拠'!H15</f>
        <v>0</v>
      </c>
      <c r="ABY5" s="193">
        <f>'2-14 必要電力根拠'!I15</f>
        <v>0</v>
      </c>
      <c r="ABZ5" s="193">
        <f>'2-14 必要電力根拠'!J15</f>
        <v>0</v>
      </c>
      <c r="ACA5" s="95">
        <f>'2-14 必要電力根拠'!K15</f>
        <v>0</v>
      </c>
      <c r="ACB5" s="95">
        <f>'2-14 必要電力根拠'!C16</f>
        <v>0</v>
      </c>
      <c r="ACC5" s="95">
        <f>'2-14 必要電力根拠'!D16</f>
        <v>0</v>
      </c>
      <c r="ACD5" s="193">
        <f>'2-14 必要電力根拠'!E16</f>
        <v>0</v>
      </c>
      <c r="ACE5" s="190">
        <f>'2-14 必要電力根拠'!F16</f>
        <v>0</v>
      </c>
      <c r="ACF5" s="193">
        <f>'2-14 必要電力根拠'!G16</f>
        <v>0</v>
      </c>
      <c r="ACG5" s="193">
        <f>'2-14 必要電力根拠'!H16</f>
        <v>0</v>
      </c>
      <c r="ACH5" s="193">
        <f>'2-14 必要電力根拠'!I16</f>
        <v>0</v>
      </c>
      <c r="ACI5" s="193">
        <f>'2-14 必要電力根拠'!J16</f>
        <v>0</v>
      </c>
      <c r="ACJ5" s="95">
        <f>'2-14 必要電力根拠'!K16</f>
        <v>0</v>
      </c>
      <c r="ACK5" s="95">
        <f>'2-14 必要電力根拠'!C17</f>
        <v>0</v>
      </c>
      <c r="ACL5" s="95">
        <f>'2-14 必要電力根拠'!D17</f>
        <v>0</v>
      </c>
      <c r="ACM5" s="193">
        <f>'2-14 必要電力根拠'!E17</f>
        <v>0</v>
      </c>
      <c r="ACN5" s="190">
        <f>'2-14 必要電力根拠'!F17</f>
        <v>0</v>
      </c>
      <c r="ACO5" s="193">
        <f>'2-14 必要電力根拠'!G17</f>
        <v>0</v>
      </c>
      <c r="ACP5" s="193">
        <f>'2-14 必要電力根拠'!H17</f>
        <v>0</v>
      </c>
      <c r="ACQ5" s="193">
        <f>'2-14 必要電力根拠'!I17</f>
        <v>0</v>
      </c>
      <c r="ACR5" s="193">
        <f>'2-14 必要電力根拠'!J17</f>
        <v>0</v>
      </c>
      <c r="ACS5" s="95">
        <f>'2-14 必要電力根拠'!K17</f>
        <v>0</v>
      </c>
      <c r="ACT5" s="95">
        <f>'2-14 必要電力根拠'!C18</f>
        <v>0</v>
      </c>
      <c r="ACU5" s="95">
        <f>'2-14 必要電力根拠'!D18</f>
        <v>0</v>
      </c>
      <c r="ACV5" s="193">
        <f>'2-14 必要電力根拠'!E18</f>
        <v>0</v>
      </c>
      <c r="ACW5" s="190">
        <f>'2-14 必要電力根拠'!F18</f>
        <v>0</v>
      </c>
      <c r="ACX5" s="193">
        <f>'2-14 必要電力根拠'!G18</f>
        <v>0</v>
      </c>
      <c r="ACY5" s="193">
        <f>'2-14 必要電力根拠'!H18</f>
        <v>0</v>
      </c>
      <c r="ACZ5" s="193">
        <f>'2-14 必要電力根拠'!I18</f>
        <v>0</v>
      </c>
      <c r="ADA5" s="193">
        <f>'2-14 必要電力根拠'!J18</f>
        <v>0</v>
      </c>
      <c r="ADB5" s="95">
        <f>'2-14 必要電力根拠'!K18</f>
        <v>0</v>
      </c>
      <c r="ADC5" s="95">
        <f>'2-14 必要電力根拠'!C19</f>
        <v>0</v>
      </c>
      <c r="ADD5" s="95">
        <f>'2-14 必要電力根拠'!D19</f>
        <v>0</v>
      </c>
      <c r="ADE5" s="193">
        <f>'2-14 必要電力根拠'!E19</f>
        <v>0</v>
      </c>
      <c r="ADF5" s="190">
        <f>'2-14 必要電力根拠'!F19</f>
        <v>0</v>
      </c>
      <c r="ADG5" s="193">
        <f>'2-14 必要電力根拠'!G19</f>
        <v>0</v>
      </c>
      <c r="ADH5" s="193">
        <f>'2-14 必要電力根拠'!H19</f>
        <v>0</v>
      </c>
      <c r="ADI5" s="193">
        <f>'2-14 必要電力根拠'!I19</f>
        <v>0</v>
      </c>
      <c r="ADJ5" s="193">
        <f>'2-14 必要電力根拠'!J19</f>
        <v>0</v>
      </c>
      <c r="ADK5" s="95">
        <f>'2-14 必要電力根拠'!K19</f>
        <v>0</v>
      </c>
      <c r="ADL5" s="95">
        <f>'2-14 必要電力根拠'!C20</f>
        <v>0</v>
      </c>
      <c r="ADM5" s="95">
        <f>'2-14 必要電力根拠'!D20</f>
        <v>0</v>
      </c>
      <c r="ADN5" s="193">
        <f>'2-14 必要電力根拠'!E20</f>
        <v>0</v>
      </c>
      <c r="ADO5" s="190">
        <f>'2-14 必要電力根拠'!F20</f>
        <v>0</v>
      </c>
      <c r="ADP5" s="193">
        <f>'2-14 必要電力根拠'!G20</f>
        <v>0</v>
      </c>
      <c r="ADQ5" s="193">
        <f>'2-14 必要電力根拠'!H20</f>
        <v>0</v>
      </c>
      <c r="ADR5" s="193">
        <f>'2-14 必要電力根拠'!I20</f>
        <v>0</v>
      </c>
      <c r="ADS5" s="193">
        <f>'2-14 必要電力根拠'!J20</f>
        <v>0</v>
      </c>
      <c r="ADT5" s="95">
        <f>'2-14 必要電力根拠'!K20</f>
        <v>0</v>
      </c>
      <c r="ADU5" s="95">
        <f>'2-14 必要電力根拠'!C21</f>
        <v>0</v>
      </c>
      <c r="ADV5" s="95">
        <f>'2-14 必要電力根拠'!D21</f>
        <v>0</v>
      </c>
      <c r="ADW5" s="193">
        <f>'2-14 必要電力根拠'!E21</f>
        <v>0</v>
      </c>
      <c r="ADX5" s="190">
        <f>'2-14 必要電力根拠'!F21</f>
        <v>0</v>
      </c>
      <c r="ADY5" s="193">
        <f>'2-14 必要電力根拠'!G21</f>
        <v>0</v>
      </c>
      <c r="ADZ5" s="193">
        <f>'2-14 必要電力根拠'!H21</f>
        <v>0</v>
      </c>
      <c r="AEA5" s="193">
        <f>'2-14 必要電力根拠'!I21</f>
        <v>0</v>
      </c>
      <c r="AEB5" s="193">
        <f>'2-14 必要電力根拠'!J21</f>
        <v>0</v>
      </c>
      <c r="AEC5" s="95">
        <f>'2-14 必要電力根拠'!K21</f>
        <v>0</v>
      </c>
      <c r="AED5" s="95">
        <f>'2-14 必要電力根拠'!C22</f>
        <v>0</v>
      </c>
      <c r="AEE5" s="95">
        <f>'2-14 必要電力根拠'!D22</f>
        <v>0</v>
      </c>
      <c r="AEF5" s="193">
        <f>'2-14 必要電力根拠'!E22</f>
        <v>0</v>
      </c>
      <c r="AEG5" s="190">
        <f>'2-14 必要電力根拠'!F22</f>
        <v>0</v>
      </c>
      <c r="AEH5" s="193">
        <f>'2-14 必要電力根拠'!G22</f>
        <v>0</v>
      </c>
      <c r="AEI5" s="193">
        <f>'2-14 必要電力根拠'!H22</f>
        <v>0</v>
      </c>
      <c r="AEJ5" s="193">
        <f>'2-14 必要電力根拠'!I22</f>
        <v>0</v>
      </c>
      <c r="AEK5" s="193">
        <f>'2-14 必要電力根拠'!J22</f>
        <v>0</v>
      </c>
      <c r="AEL5" s="95">
        <f>'2-14 必要電力根拠'!K22</f>
        <v>0</v>
      </c>
      <c r="AEM5" s="95">
        <f>'2-14 必要電力根拠'!C23</f>
        <v>0</v>
      </c>
      <c r="AEN5" s="95">
        <f>'2-14 必要電力根拠'!D23</f>
        <v>0</v>
      </c>
      <c r="AEO5" s="193">
        <f>'2-14 必要電力根拠'!E23</f>
        <v>0</v>
      </c>
      <c r="AEP5" s="190">
        <f>'2-14 必要電力根拠'!F23</f>
        <v>0</v>
      </c>
      <c r="AEQ5" s="193">
        <f>'2-14 必要電力根拠'!G23</f>
        <v>0</v>
      </c>
      <c r="AER5" s="193">
        <f>'2-14 必要電力根拠'!H23</f>
        <v>0</v>
      </c>
      <c r="AES5" s="193">
        <f>'2-14 必要電力根拠'!I23</f>
        <v>0</v>
      </c>
      <c r="AET5" s="193">
        <f>'2-14 必要電力根拠'!J23</f>
        <v>0</v>
      </c>
      <c r="AEU5" s="95">
        <f>'2-14 必要電力根拠'!K23</f>
        <v>0</v>
      </c>
      <c r="AEV5" s="95">
        <f>'2-14 必要電力根拠'!C24</f>
        <v>0</v>
      </c>
      <c r="AEW5" s="95">
        <f>'2-14 必要電力根拠'!D24</f>
        <v>0</v>
      </c>
      <c r="AEX5" s="193">
        <f>'2-14 必要電力根拠'!E24</f>
        <v>0</v>
      </c>
      <c r="AEY5" s="190">
        <f>'2-14 必要電力根拠'!F24</f>
        <v>0</v>
      </c>
      <c r="AEZ5" s="193">
        <f>'2-14 必要電力根拠'!G24</f>
        <v>0</v>
      </c>
      <c r="AFA5" s="193">
        <f>'2-14 必要電力根拠'!H24</f>
        <v>0</v>
      </c>
      <c r="AFB5" s="193">
        <f>'2-14 必要電力根拠'!I24</f>
        <v>0</v>
      </c>
      <c r="AFC5" s="193">
        <f>'2-14 必要電力根拠'!J24</f>
        <v>0</v>
      </c>
      <c r="AFD5" s="95">
        <f>'2-14 必要電力根拠'!K24</f>
        <v>0</v>
      </c>
      <c r="AFE5" s="95">
        <f>'2-14 必要電力根拠'!C25</f>
        <v>0</v>
      </c>
      <c r="AFF5" s="95">
        <f>'2-14 必要電力根拠'!D25</f>
        <v>0</v>
      </c>
      <c r="AFG5" s="193">
        <f>'2-14 必要電力根拠'!E25</f>
        <v>0</v>
      </c>
      <c r="AFH5" s="190">
        <f>'2-14 必要電力根拠'!F25</f>
        <v>0</v>
      </c>
      <c r="AFI5" s="193">
        <f>'2-14 必要電力根拠'!G25</f>
        <v>0</v>
      </c>
      <c r="AFJ5" s="193">
        <f>'2-14 必要電力根拠'!H25</f>
        <v>0</v>
      </c>
      <c r="AFK5" s="193">
        <f>'2-14 必要電力根拠'!I25</f>
        <v>0</v>
      </c>
      <c r="AFL5" s="193">
        <f>'2-14 必要電力根拠'!J25</f>
        <v>0</v>
      </c>
      <c r="AFM5" s="95">
        <f>'2-14 必要電力根拠'!K25</f>
        <v>0</v>
      </c>
      <c r="AFN5" s="95">
        <f>'2-14 必要電力根拠'!C26</f>
        <v>0</v>
      </c>
      <c r="AFO5" s="95">
        <f>'2-14 必要電力根拠'!D26</f>
        <v>0</v>
      </c>
      <c r="AFP5" s="193">
        <f>'2-14 必要電力根拠'!E26</f>
        <v>0</v>
      </c>
      <c r="AFQ5" s="190">
        <f>'2-14 必要電力根拠'!F26</f>
        <v>0</v>
      </c>
      <c r="AFR5" s="193">
        <f>'2-14 必要電力根拠'!G26</f>
        <v>0</v>
      </c>
      <c r="AFS5" s="193">
        <f>'2-14 必要電力根拠'!H26</f>
        <v>0</v>
      </c>
      <c r="AFT5" s="193">
        <f>'2-14 必要電力根拠'!I26</f>
        <v>0</v>
      </c>
      <c r="AFU5" s="193">
        <f>'2-14 必要電力根拠'!J26</f>
        <v>0</v>
      </c>
      <c r="AFV5" s="95">
        <f>'2-14 必要電力根拠'!K26</f>
        <v>0</v>
      </c>
      <c r="AFW5" s="194">
        <f>'2-14 必要電力根拠'!G28</f>
        <v>0</v>
      </c>
      <c r="AFX5" s="126">
        <f>'2-16　事業実施に関連する事項'!E11</f>
        <v>0</v>
      </c>
      <c r="AFY5" s="126">
        <f>'2-16　事業実施に関連する事項'!E12</f>
        <v>0</v>
      </c>
      <c r="AFZ5" s="127">
        <f>'2-16　事業実施に関連する事項'!E13</f>
        <v>0</v>
      </c>
      <c r="AGA5" s="126">
        <f>'2-16　事業実施に関連する事項'!E14</f>
        <v>0</v>
      </c>
      <c r="AGB5" s="127">
        <f>'2-16　事業実施に関連する事項'!E15</f>
        <v>0</v>
      </c>
      <c r="AGC5" s="195">
        <f>'2-17　事業実施体制'!D6</f>
        <v>0</v>
      </c>
      <c r="AGD5" s="196">
        <f>'2-17　事業実施体制'!D7</f>
        <v>0</v>
      </c>
      <c r="AGE5" s="197">
        <f>'2-17　事業実施体制'!D8</f>
        <v>0</v>
      </c>
      <c r="AGF5" s="128">
        <f>'2-17　事業実施体制'!D9</f>
        <v>0</v>
      </c>
      <c r="AGG5" s="128">
        <f>'2-17　事業実施体制'!D10</f>
        <v>0</v>
      </c>
      <c r="AGH5" s="198">
        <f>'2-17　事業実施体制'!D11</f>
        <v>0</v>
      </c>
      <c r="AGI5" s="198">
        <f>'2-17　事業実施体制'!D12</f>
        <v>0</v>
      </c>
      <c r="AGJ5" s="198">
        <f>'2-17　事業実施体制'!D13</f>
        <v>0</v>
      </c>
      <c r="AGK5" s="198">
        <f>'2-17　事業実施体制'!D14</f>
        <v>0</v>
      </c>
      <c r="AGL5" s="198">
        <f>'2-17　事業実施体制'!D15</f>
        <v>0</v>
      </c>
      <c r="AGM5" s="198">
        <f>'2-17　事業実施体制'!D16</f>
        <v>0</v>
      </c>
      <c r="AGN5" s="199">
        <f>'2-17　事業実施体制'!D17</f>
        <v>0</v>
      </c>
      <c r="AGO5" s="198">
        <f>'2-17　事業実施体制'!D18</f>
        <v>0</v>
      </c>
      <c r="AGP5" s="198">
        <f>'2-17　事業実施体制'!D19</f>
        <v>0</v>
      </c>
      <c r="AGQ5" s="195">
        <f>'2-17　事業実施体制'!E6</f>
        <v>0</v>
      </c>
      <c r="AGR5" s="200">
        <f>'2-17　事業実施体制'!E7</f>
        <v>0</v>
      </c>
      <c r="AGS5" s="197">
        <f>'2-17　事業実施体制'!E8</f>
        <v>0</v>
      </c>
      <c r="AGT5" s="128">
        <f>'2-17　事業実施体制'!E9</f>
        <v>0</v>
      </c>
      <c r="AGU5" s="128">
        <f>'2-17　事業実施体制'!E10</f>
        <v>0</v>
      </c>
      <c r="AGV5" s="198">
        <f>'2-17　事業実施体制'!E11</f>
        <v>0</v>
      </c>
      <c r="AGW5" s="198">
        <f>'2-17　事業実施体制'!E12</f>
        <v>0</v>
      </c>
      <c r="AGX5" s="198">
        <f>'2-17　事業実施体制'!E13</f>
        <v>0</v>
      </c>
      <c r="AGY5" s="198">
        <f>'2-17　事業実施体制'!E14</f>
        <v>0</v>
      </c>
      <c r="AGZ5" s="198">
        <f>'2-17　事業実施体制'!E15</f>
        <v>0</v>
      </c>
      <c r="AHA5" s="198">
        <f>'2-17　事業実施体制'!E16</f>
        <v>0</v>
      </c>
      <c r="AHB5" s="198">
        <f>'2-17　事業実施体制'!E17</f>
        <v>0</v>
      </c>
      <c r="AHC5" s="198">
        <f>'2-17　事業実施体制'!E18</f>
        <v>0</v>
      </c>
      <c r="AHD5" s="198">
        <f>'2-17　事業実施体制'!E19</f>
        <v>0</v>
      </c>
      <c r="AHE5" s="129">
        <f>'2-18　事業実施予定スケジュール'!D7</f>
        <v>0</v>
      </c>
      <c r="AHF5" s="129">
        <f>'2-18　事業実施予定スケジュール'!D14</f>
        <v>0</v>
      </c>
      <c r="AHG5" s="129">
        <f>'2-18　事業実施予定スケジュール'!D21</f>
        <v>0</v>
      </c>
      <c r="AHH5" s="129">
        <f>'2-18　事業実施予定スケジュール'!D28</f>
        <v>0</v>
      </c>
      <c r="AHI5" s="129">
        <f>'2-18　事業実施予定スケジュール'!D29</f>
        <v>0</v>
      </c>
      <c r="AHJ5" s="129">
        <f>'2-18　事業実施予定スケジュール'!D30</f>
        <v>0</v>
      </c>
      <c r="AHK5" s="129">
        <f>'2-18　事業実施予定スケジュール'!D31</f>
        <v>0</v>
      </c>
      <c r="AHL5" s="182" t="str">
        <f>'10 主たる出資者等による補助事業の履行に係る確約書'!G3</f>
        <v>年　　月　　日</v>
      </c>
      <c r="AHM5" s="124">
        <f>'10 主たる出資者等による補助事業の履行に係る確約書'!F7</f>
        <v>0</v>
      </c>
      <c r="AHN5" s="124">
        <f>'10 主たる出資者等による補助事業の履行に係る確約書'!F8</f>
        <v>0</v>
      </c>
      <c r="AHO5" s="124">
        <f>'10 主たる出資者等による補助事業の履行に係る確約書'!F9</f>
        <v>0</v>
      </c>
    </row>
    <row r="6" spans="1:899">
      <c r="BE6" s="106"/>
    </row>
  </sheetData>
  <mergeCells count="27">
    <mergeCell ref="CN3:CZ3"/>
    <mergeCell ref="DA3:DD3"/>
    <mergeCell ref="A2:D2"/>
    <mergeCell ref="RS2:RV3"/>
    <mergeCell ref="SU2:SX3"/>
    <mergeCell ref="BD3:BE3"/>
    <mergeCell ref="BF3:BG3"/>
    <mergeCell ref="BL3:BW3"/>
    <mergeCell ref="BX3:CE3"/>
    <mergeCell ref="CF3:CM3"/>
    <mergeCell ref="A3:J3"/>
    <mergeCell ref="K3:T3"/>
    <mergeCell ref="U3:AD3"/>
    <mergeCell ref="AE3:AN3"/>
    <mergeCell ref="AS3:BC3"/>
    <mergeCell ref="AHL2:AHO3"/>
    <mergeCell ref="AGC3:AGP3"/>
    <mergeCell ref="AGQ3:AHD3"/>
    <mergeCell ref="DE2:DF3"/>
    <mergeCell ref="DG2:DH3"/>
    <mergeCell ref="EA2:EC3"/>
    <mergeCell ref="GJ2:GM3"/>
    <mergeCell ref="IE2:IG3"/>
    <mergeCell ref="RO2:RR3"/>
    <mergeCell ref="AHE2:AHK3"/>
    <mergeCell ref="YY2:ZD3"/>
    <mergeCell ref="AFX2:AGB3"/>
  </mergeCells>
  <phoneticPr fontId="4"/>
  <conditionalFormatting sqref="GH5">
    <cfRule type="cellIs" dxfId="18" priority="1" stopIfTrue="1" operator="greaterThan">
      <formula>#REF!</formula>
    </cfRule>
  </conditionalFormatting>
  <conditionalFormatting sqref="GF5">
    <cfRule type="cellIs" dxfId="17" priority="3" stopIfTrue="1" operator="greaterThan">
      <formula>#REF!</formula>
    </cfRule>
  </conditionalFormatting>
  <conditionalFormatting sqref="GG5">
    <cfRule type="cellIs" dxfId="16" priority="2" stopIfTrue="1" operator="greaterThan">
      <formula>#REF!</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S37"/>
  <sheetViews>
    <sheetView showGridLines="0" showZeros="0" tabSelected="1" view="pageBreakPreview" zoomScale="85" zoomScaleNormal="85" zoomScaleSheetLayoutView="85" workbookViewId="0"/>
  </sheetViews>
  <sheetFormatPr defaultRowHeight="13.5"/>
  <cols>
    <col min="1" max="1" width="1" style="13" customWidth="1"/>
    <col min="2" max="2" width="1.453125" style="11" customWidth="1"/>
    <col min="3" max="3" width="3" style="12" customWidth="1"/>
    <col min="4" max="4" width="7.81640625" style="12" customWidth="1"/>
    <col min="5" max="5" width="11.90625" style="13" customWidth="1"/>
    <col min="6" max="10" width="14.36328125" style="13" customWidth="1"/>
    <col min="11" max="11" width="1.36328125" style="13" customWidth="1"/>
    <col min="12" max="12" width="1.6328125" style="13" customWidth="1"/>
    <col min="13" max="13" width="1.08984375" style="13" customWidth="1"/>
    <col min="14" max="16384" width="8.7265625" style="13"/>
  </cols>
  <sheetData>
    <row r="1" spans="2:12" ht="7.5" customHeight="1"/>
    <row r="2" spans="2:12" ht="12.75" customHeight="1"/>
    <row r="3" spans="2:12" s="15" customFormat="1" ht="48.95" customHeight="1">
      <c r="B3" s="14"/>
      <c r="C3" s="625" t="s">
        <v>296</v>
      </c>
      <c r="D3" s="625"/>
      <c r="E3" s="626"/>
      <c r="F3" s="626"/>
      <c r="G3" s="626"/>
      <c r="H3" s="626"/>
      <c r="I3" s="626"/>
      <c r="J3" s="626"/>
    </row>
    <row r="4" spans="2:12" ht="15.75" customHeight="1">
      <c r="B4" s="13"/>
      <c r="C4" s="13"/>
      <c r="D4" s="23">
        <v>1</v>
      </c>
      <c r="E4" s="627" t="s">
        <v>297</v>
      </c>
      <c r="F4" s="628"/>
      <c r="G4" s="628"/>
      <c r="H4" s="628"/>
      <c r="I4" s="628"/>
      <c r="J4" s="628"/>
      <c r="K4" s="628"/>
      <c r="L4" s="628"/>
    </row>
    <row r="5" spans="2:12" ht="15.75" customHeight="1">
      <c r="B5" s="13"/>
      <c r="C5" s="13"/>
      <c r="D5" s="11"/>
      <c r="E5" s="627" t="s">
        <v>298</v>
      </c>
      <c r="F5" s="628"/>
      <c r="G5" s="628"/>
      <c r="H5" s="628"/>
      <c r="I5" s="628"/>
      <c r="J5" s="628"/>
      <c r="K5" s="628"/>
      <c r="L5" s="628"/>
    </row>
    <row r="6" spans="2:12" ht="15.75" customHeight="1">
      <c r="B6" s="13"/>
      <c r="C6" s="13"/>
      <c r="D6" s="11"/>
      <c r="E6" s="627" t="s">
        <v>299</v>
      </c>
      <c r="F6" s="628"/>
      <c r="G6" s="628"/>
      <c r="H6" s="628"/>
      <c r="I6" s="628"/>
      <c r="J6" s="628"/>
      <c r="K6" s="628"/>
      <c r="L6" s="628"/>
    </row>
    <row r="7" spans="2:12" ht="15.75" customHeight="1">
      <c r="B7" s="13"/>
      <c r="C7" s="13"/>
      <c r="D7" s="11"/>
      <c r="E7" s="18"/>
      <c r="F7" s="17"/>
      <c r="G7" s="17"/>
      <c r="H7" s="17"/>
      <c r="I7" s="17"/>
      <c r="J7" s="17"/>
      <c r="K7" s="17"/>
      <c r="L7" s="17"/>
    </row>
    <row r="8" spans="2:12" ht="15.75" customHeight="1">
      <c r="B8" s="13"/>
      <c r="C8" s="13"/>
      <c r="D8" s="11"/>
      <c r="E8" s="13" t="s">
        <v>300</v>
      </c>
    </row>
    <row r="9" spans="2:12" ht="3.75" customHeight="1">
      <c r="B9" s="13"/>
      <c r="C9" s="13"/>
      <c r="D9" s="11"/>
    </row>
    <row r="10" spans="2:12" ht="15.75" customHeight="1">
      <c r="B10" s="13"/>
      <c r="C10" s="13"/>
      <c r="D10" s="11"/>
      <c r="E10" s="40"/>
      <c r="F10" s="13" t="s">
        <v>301</v>
      </c>
    </row>
    <row r="11" spans="2:12" ht="8.25" customHeight="1">
      <c r="B11" s="13"/>
      <c r="C11" s="13"/>
      <c r="D11" s="11"/>
      <c r="E11" s="18"/>
    </row>
    <row r="12" spans="2:12" ht="15.75" customHeight="1">
      <c r="B12" s="13"/>
      <c r="C12" s="13"/>
      <c r="D12" s="11"/>
      <c r="E12" s="41"/>
      <c r="F12" s="13" t="s">
        <v>302</v>
      </c>
    </row>
    <row r="13" spans="2:12" ht="7.5" customHeight="1">
      <c r="B13" s="13"/>
      <c r="C13" s="13"/>
      <c r="D13" s="11"/>
      <c r="E13" s="42"/>
    </row>
    <row r="14" spans="2:12" ht="15.75" customHeight="1">
      <c r="B14" s="13"/>
      <c r="C14" s="13"/>
      <c r="D14" s="11"/>
      <c r="E14" s="43"/>
      <c r="F14" s="13" t="s">
        <v>303</v>
      </c>
    </row>
    <row r="15" spans="2:12" ht="15.75" customHeight="1">
      <c r="B15" s="13"/>
      <c r="C15" s="13"/>
      <c r="D15" s="11"/>
      <c r="E15" s="42"/>
    </row>
    <row r="16" spans="2:12" ht="12.75" customHeight="1">
      <c r="B16" s="13"/>
      <c r="C16" s="13"/>
      <c r="D16" s="23">
        <f>D4+1</f>
        <v>2</v>
      </c>
      <c r="E16" s="627" t="s">
        <v>1625</v>
      </c>
      <c r="F16" s="628"/>
      <c r="G16" s="628"/>
      <c r="H16" s="628"/>
      <c r="I16" s="628"/>
      <c r="J16" s="628"/>
      <c r="K16" s="628"/>
      <c r="L16" s="628"/>
    </row>
    <row r="17" spans="2:12" ht="12.75" customHeight="1">
      <c r="B17" s="13"/>
      <c r="C17" s="13"/>
      <c r="D17" s="11"/>
      <c r="E17" s="627"/>
      <c r="F17" s="628"/>
      <c r="G17" s="628"/>
      <c r="H17" s="628"/>
      <c r="I17" s="628"/>
      <c r="J17" s="628"/>
      <c r="K17" s="628"/>
      <c r="L17" s="628"/>
    </row>
    <row r="18" spans="2:12" ht="12.75" customHeight="1">
      <c r="B18" s="13"/>
      <c r="C18" s="13"/>
      <c r="D18" s="23">
        <f>D16+1</f>
        <v>3</v>
      </c>
      <c r="E18" s="627" t="s">
        <v>304</v>
      </c>
      <c r="F18" s="628"/>
      <c r="G18" s="628"/>
      <c r="H18" s="628"/>
      <c r="I18" s="628"/>
      <c r="J18" s="628"/>
      <c r="K18" s="628"/>
      <c r="L18" s="628"/>
    </row>
    <row r="19" spans="2:12" ht="12.75" customHeight="1">
      <c r="B19" s="13"/>
      <c r="C19" s="13"/>
      <c r="D19" s="11"/>
      <c r="E19" s="627"/>
      <c r="F19" s="628"/>
      <c r="G19" s="628"/>
      <c r="H19" s="628"/>
      <c r="I19" s="628"/>
      <c r="J19" s="628"/>
      <c r="K19" s="628"/>
      <c r="L19" s="628"/>
    </row>
    <row r="20" spans="2:12" ht="12.75" customHeight="1">
      <c r="B20" s="13"/>
      <c r="C20" s="13"/>
      <c r="D20" s="23">
        <f>D18+1</f>
        <v>4</v>
      </c>
      <c r="E20" s="627" t="s">
        <v>305</v>
      </c>
      <c r="F20" s="628"/>
      <c r="G20" s="628"/>
      <c r="H20" s="628"/>
      <c r="I20" s="628"/>
      <c r="J20" s="628"/>
      <c r="K20" s="628"/>
      <c r="L20" s="628"/>
    </row>
    <row r="21" spans="2:12" ht="12.75" customHeight="1">
      <c r="B21" s="13"/>
      <c r="C21" s="13"/>
      <c r="D21" s="23"/>
      <c r="E21" s="627"/>
      <c r="F21" s="628"/>
      <c r="G21" s="628"/>
      <c r="H21" s="628"/>
      <c r="I21" s="628"/>
      <c r="J21" s="628"/>
      <c r="K21" s="628"/>
      <c r="L21" s="628"/>
    </row>
    <row r="22" spans="2:12" ht="12.75" customHeight="1">
      <c r="B22" s="13"/>
      <c r="C22" s="13"/>
      <c r="D22" s="23">
        <f>D20+1</f>
        <v>5</v>
      </c>
      <c r="E22" s="627" t="s">
        <v>306</v>
      </c>
      <c r="F22" s="628"/>
      <c r="G22" s="628"/>
      <c r="H22" s="628"/>
      <c r="I22" s="628"/>
      <c r="J22" s="628"/>
      <c r="K22" s="628"/>
      <c r="L22" s="628"/>
    </row>
    <row r="23" spans="2:12" ht="12.75" customHeight="1">
      <c r="B23" s="13"/>
      <c r="C23" s="13"/>
      <c r="D23" s="23"/>
      <c r="E23" s="627"/>
      <c r="F23" s="628"/>
      <c r="G23" s="628"/>
      <c r="H23" s="628"/>
      <c r="I23" s="628"/>
      <c r="J23" s="628"/>
      <c r="K23" s="628"/>
      <c r="L23" s="628"/>
    </row>
    <row r="24" spans="2:12" ht="12.75" customHeight="1">
      <c r="B24" s="13"/>
      <c r="C24" s="13"/>
      <c r="D24" s="11"/>
      <c r="E24" s="627"/>
      <c r="F24" s="628"/>
      <c r="G24" s="628"/>
      <c r="H24" s="628"/>
      <c r="I24" s="628"/>
      <c r="J24" s="628"/>
      <c r="K24" s="628"/>
      <c r="L24" s="628"/>
    </row>
    <row r="25" spans="2:12" ht="12.75" customHeight="1">
      <c r="B25" s="13"/>
      <c r="C25" s="13"/>
      <c r="D25" s="23"/>
      <c r="E25" s="627"/>
      <c r="F25" s="628"/>
      <c r="G25" s="628"/>
      <c r="H25" s="628"/>
      <c r="I25" s="628"/>
      <c r="J25" s="628"/>
      <c r="K25" s="628"/>
      <c r="L25" s="628"/>
    </row>
    <row r="26" spans="2:12" ht="12.75" customHeight="1">
      <c r="B26" s="13"/>
      <c r="C26" s="13"/>
      <c r="D26" s="11"/>
      <c r="E26" s="12"/>
      <c r="F26" s="17"/>
      <c r="G26" s="17"/>
      <c r="H26" s="17"/>
      <c r="I26" s="17"/>
      <c r="J26" s="17"/>
      <c r="K26" s="17"/>
      <c r="L26" s="17"/>
    </row>
    <row r="27" spans="2:12" ht="12.75" customHeight="1">
      <c r="B27" s="13"/>
      <c r="C27" s="13"/>
      <c r="D27" s="23"/>
      <c r="E27" s="627"/>
      <c r="F27" s="628"/>
      <c r="G27" s="628"/>
      <c r="H27" s="628"/>
      <c r="I27" s="628"/>
      <c r="J27" s="628"/>
      <c r="K27" s="628"/>
      <c r="L27" s="628"/>
    </row>
    <row r="28" spans="2:12" ht="12.75" customHeight="1">
      <c r="B28" s="13"/>
      <c r="C28" s="16"/>
      <c r="D28" s="16"/>
      <c r="E28" s="12"/>
      <c r="F28" s="17"/>
      <c r="G28" s="17"/>
      <c r="H28" s="17"/>
      <c r="I28" s="17"/>
      <c r="J28" s="17"/>
      <c r="K28" s="17"/>
      <c r="L28" s="17"/>
    </row>
    <row r="29" spans="2:12" ht="12.75" customHeight="1">
      <c r="B29" s="16"/>
      <c r="C29" s="13"/>
      <c r="D29" s="13"/>
    </row>
    <row r="30" spans="2:12" ht="21.75" hidden="1" customHeight="1">
      <c r="C30" s="19" t="e">
        <f>#REF!+1</f>
        <v>#REF!</v>
      </c>
      <c r="D30" s="24"/>
      <c r="E30" s="20" t="s">
        <v>177</v>
      </c>
      <c r="F30" s="21"/>
      <c r="G30" s="21"/>
      <c r="H30" s="21"/>
      <c r="I30" s="21"/>
      <c r="J30" s="22"/>
    </row>
    <row r="31" spans="2:12">
      <c r="C31" s="18"/>
      <c r="D31" s="18"/>
    </row>
    <row r="32" spans="2:12">
      <c r="C32" s="18"/>
      <c r="D32" s="18"/>
    </row>
    <row r="33" spans="3:4">
      <c r="C33" s="18"/>
      <c r="D33" s="18"/>
    </row>
    <row r="34" spans="3:4">
      <c r="C34" s="18"/>
      <c r="D34" s="18"/>
    </row>
    <row r="35" spans="3:4">
      <c r="C35" s="18"/>
      <c r="D35" s="18"/>
    </row>
    <row r="36" spans="3:4">
      <c r="C36" s="18"/>
      <c r="D36" s="18"/>
    </row>
    <row r="37" spans="3:4">
      <c r="C37" s="18"/>
      <c r="D37" s="18"/>
    </row>
  </sheetData>
  <sheetProtection sheet="1" objects="1" scenarios="1"/>
  <mergeCells count="15">
    <mergeCell ref="E17:L17"/>
    <mergeCell ref="E25:L25"/>
    <mergeCell ref="E27:L27"/>
    <mergeCell ref="E18:L18"/>
    <mergeCell ref="E19:L19"/>
    <mergeCell ref="E20:L20"/>
    <mergeCell ref="E22:L22"/>
    <mergeCell ref="E23:L23"/>
    <mergeCell ref="E24:L24"/>
    <mergeCell ref="E21:L21"/>
    <mergeCell ref="C3:J3"/>
    <mergeCell ref="E4:L4"/>
    <mergeCell ref="E5:L5"/>
    <mergeCell ref="E6:L6"/>
    <mergeCell ref="E16:L16"/>
  </mergeCells>
  <phoneticPr fontId="3"/>
  <hyperlinks>
    <hyperlink ref="E30" location="ファイリング例!A1" display="ファイリング例"/>
  </hyperlinks>
  <pageMargins left="0.51181102362204722" right="0.18" top="0.55118110236220474" bottom="0.43307086614173229" header="0.31496062992125984" footer="0.31496062992125984"/>
  <pageSetup paperSize="9" scale="6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5" tint="0.39997558519241921"/>
    <pageSetUpPr fitToPage="1"/>
  </sheetPr>
  <dimension ref="A1:H39"/>
  <sheetViews>
    <sheetView showGridLines="0" view="pageBreakPreview" zoomScale="70" zoomScaleNormal="85" zoomScaleSheetLayoutView="70" workbookViewId="0"/>
  </sheetViews>
  <sheetFormatPr defaultRowHeight="13.5"/>
  <cols>
    <col min="1" max="1" width="3.453125" style="204" bestFit="1" customWidth="1"/>
    <col min="2" max="2" width="4.81640625" style="204" bestFit="1" customWidth="1"/>
    <col min="3" max="3" width="41.90625" style="204" customWidth="1"/>
    <col min="4" max="7" width="5.81640625" style="204" customWidth="1"/>
    <col min="8" max="8" width="35.90625" style="204" customWidth="1"/>
    <col min="9" max="16384" width="8.7265625" style="204"/>
  </cols>
  <sheetData>
    <row r="1" spans="1:8" ht="28.5" customHeight="1">
      <c r="A1" s="201"/>
      <c r="B1" s="201" t="s">
        <v>671</v>
      </c>
      <c r="C1" s="201" t="s">
        <v>190</v>
      </c>
      <c r="D1" s="201" t="s">
        <v>191</v>
      </c>
      <c r="E1" s="202" t="s">
        <v>295</v>
      </c>
      <c r="F1" s="201" t="s">
        <v>320</v>
      </c>
      <c r="G1" s="203" t="s">
        <v>672</v>
      </c>
      <c r="H1" s="201" t="s">
        <v>193</v>
      </c>
    </row>
    <row r="2" spans="1:8" ht="30" customHeight="1">
      <c r="A2" s="205" t="s">
        <v>673</v>
      </c>
      <c r="B2" s="205" t="s">
        <v>673</v>
      </c>
      <c r="C2" s="206" t="s">
        <v>307</v>
      </c>
      <c r="D2" s="207" t="s">
        <v>294</v>
      </c>
      <c r="E2" s="207" t="s">
        <v>294</v>
      </c>
      <c r="F2" s="207"/>
      <c r="G2" s="207"/>
      <c r="H2" s="208"/>
    </row>
    <row r="3" spans="1:8" ht="30" customHeight="1">
      <c r="A3" s="209" t="s">
        <v>673</v>
      </c>
      <c r="B3" s="209" t="s">
        <v>673</v>
      </c>
      <c r="C3" s="210" t="s">
        <v>674</v>
      </c>
      <c r="D3" s="211" t="s">
        <v>294</v>
      </c>
      <c r="E3" s="211" t="s">
        <v>294</v>
      </c>
      <c r="F3" s="211"/>
      <c r="G3" s="211"/>
      <c r="H3" s="212"/>
    </row>
    <row r="4" spans="1:8" ht="30" customHeight="1">
      <c r="A4" s="629" t="s">
        <v>194</v>
      </c>
      <c r="B4" s="632" t="s">
        <v>675</v>
      </c>
      <c r="C4" s="213" t="s">
        <v>676</v>
      </c>
      <c r="D4" s="207" t="s">
        <v>294</v>
      </c>
      <c r="E4" s="207" t="s">
        <v>294</v>
      </c>
      <c r="F4" s="207" t="s">
        <v>677</v>
      </c>
      <c r="G4" s="207"/>
      <c r="H4" s="208"/>
    </row>
    <row r="5" spans="1:8" ht="47.25" customHeight="1">
      <c r="A5" s="630"/>
      <c r="B5" s="633"/>
      <c r="C5" s="214" t="s">
        <v>678</v>
      </c>
      <c r="D5" s="211" t="s">
        <v>294</v>
      </c>
      <c r="E5" s="211" t="s">
        <v>294</v>
      </c>
      <c r="F5" s="211"/>
      <c r="G5" s="211"/>
      <c r="H5" s="212"/>
    </row>
    <row r="6" spans="1:8" ht="30" customHeight="1">
      <c r="A6" s="630"/>
      <c r="B6" s="633"/>
      <c r="C6" s="215" t="s">
        <v>679</v>
      </c>
      <c r="D6" s="216" t="s">
        <v>294</v>
      </c>
      <c r="E6" s="216" t="s">
        <v>294</v>
      </c>
      <c r="F6" s="216"/>
      <c r="G6" s="216"/>
      <c r="H6" s="217"/>
    </row>
    <row r="7" spans="1:8" ht="30" customHeight="1">
      <c r="A7" s="631"/>
      <c r="B7" s="634"/>
      <c r="C7" s="210" t="s">
        <v>680</v>
      </c>
      <c r="D7" s="211" t="s">
        <v>294</v>
      </c>
      <c r="E7" s="211" t="s">
        <v>294</v>
      </c>
      <c r="F7" s="211"/>
      <c r="G7" s="211"/>
      <c r="H7" s="212"/>
    </row>
    <row r="8" spans="1:8" ht="30" customHeight="1">
      <c r="A8" s="635" t="s">
        <v>195</v>
      </c>
      <c r="B8" s="218" t="s">
        <v>681</v>
      </c>
      <c r="C8" s="215" t="s">
        <v>682</v>
      </c>
      <c r="D8" s="216" t="s">
        <v>294</v>
      </c>
      <c r="E8" s="216" t="s">
        <v>294</v>
      </c>
      <c r="F8" s="216"/>
      <c r="G8" s="216"/>
      <c r="H8" s="217"/>
    </row>
    <row r="9" spans="1:8" ht="30" customHeight="1">
      <c r="A9" s="636"/>
      <c r="B9" s="219" t="s">
        <v>514</v>
      </c>
      <c r="C9" s="210" t="s">
        <v>308</v>
      </c>
      <c r="D9" s="211"/>
      <c r="E9" s="211" t="s">
        <v>294</v>
      </c>
      <c r="F9" s="211"/>
      <c r="G9" s="211"/>
      <c r="H9" s="212"/>
    </row>
    <row r="10" spans="1:8" ht="30" customHeight="1">
      <c r="A10" s="636"/>
      <c r="B10" s="218" t="s">
        <v>515</v>
      </c>
      <c r="C10" s="215" t="s">
        <v>683</v>
      </c>
      <c r="D10" s="216" t="s">
        <v>294</v>
      </c>
      <c r="E10" s="216" t="s">
        <v>294</v>
      </c>
      <c r="F10" s="216"/>
      <c r="G10" s="216"/>
      <c r="H10" s="217"/>
    </row>
    <row r="11" spans="1:8" ht="30" customHeight="1">
      <c r="A11" s="636"/>
      <c r="B11" s="219" t="s">
        <v>516</v>
      </c>
      <c r="C11" s="210" t="s">
        <v>684</v>
      </c>
      <c r="D11" s="211" t="s">
        <v>294</v>
      </c>
      <c r="E11" s="211" t="s">
        <v>294</v>
      </c>
      <c r="F11" s="211"/>
      <c r="G11" s="211"/>
      <c r="H11" s="212"/>
    </row>
    <row r="12" spans="1:8" ht="30" customHeight="1">
      <c r="A12" s="636"/>
      <c r="B12" s="218" t="s">
        <v>517</v>
      </c>
      <c r="C12" s="215" t="s">
        <v>685</v>
      </c>
      <c r="D12" s="216"/>
      <c r="E12" s="216" t="s">
        <v>294</v>
      </c>
      <c r="F12" s="216"/>
      <c r="G12" s="216"/>
      <c r="H12" s="217"/>
    </row>
    <row r="13" spans="1:8" ht="30" customHeight="1">
      <c r="A13" s="636"/>
      <c r="B13" s="219" t="s">
        <v>518</v>
      </c>
      <c r="C13" s="210" t="s">
        <v>686</v>
      </c>
      <c r="D13" s="211"/>
      <c r="E13" s="211" t="s">
        <v>294</v>
      </c>
      <c r="F13" s="211"/>
      <c r="G13" s="211"/>
      <c r="H13" s="212"/>
    </row>
    <row r="14" spans="1:8" ht="30" customHeight="1">
      <c r="A14" s="636"/>
      <c r="B14" s="218" t="s">
        <v>519</v>
      </c>
      <c r="C14" s="215" t="s">
        <v>309</v>
      </c>
      <c r="D14" s="216"/>
      <c r="E14" s="216" t="s">
        <v>294</v>
      </c>
      <c r="F14" s="216"/>
      <c r="G14" s="216"/>
      <c r="H14" s="217"/>
    </row>
    <row r="15" spans="1:8" ht="30" customHeight="1">
      <c r="A15" s="636"/>
      <c r="B15" s="219" t="s">
        <v>520</v>
      </c>
      <c r="C15" s="210" t="s">
        <v>687</v>
      </c>
      <c r="D15" s="211"/>
      <c r="E15" s="211" t="s">
        <v>294</v>
      </c>
      <c r="F15" s="211"/>
      <c r="G15" s="211"/>
      <c r="H15" s="212"/>
    </row>
    <row r="16" spans="1:8" ht="30" customHeight="1">
      <c r="A16" s="636"/>
      <c r="B16" s="218" t="s">
        <v>521</v>
      </c>
      <c r="C16" s="215" t="s">
        <v>688</v>
      </c>
      <c r="D16" s="216" t="s">
        <v>294</v>
      </c>
      <c r="E16" s="216" t="s">
        <v>294</v>
      </c>
      <c r="F16" s="216"/>
      <c r="G16" s="216"/>
      <c r="H16" s="217"/>
    </row>
    <row r="17" spans="1:8" ht="30" customHeight="1">
      <c r="A17" s="636"/>
      <c r="B17" s="219" t="s">
        <v>522</v>
      </c>
      <c r="C17" s="210" t="s">
        <v>689</v>
      </c>
      <c r="D17" s="211"/>
      <c r="E17" s="211" t="s">
        <v>294</v>
      </c>
      <c r="F17" s="211"/>
      <c r="G17" s="211"/>
      <c r="H17" s="220"/>
    </row>
    <row r="18" spans="1:8" ht="30" customHeight="1">
      <c r="A18" s="636"/>
      <c r="B18" s="218" t="s">
        <v>523</v>
      </c>
      <c r="C18" s="215" t="s">
        <v>690</v>
      </c>
      <c r="D18" s="216" t="s">
        <v>294</v>
      </c>
      <c r="E18" s="216" t="s">
        <v>294</v>
      </c>
      <c r="F18" s="216"/>
      <c r="G18" s="216"/>
      <c r="H18" s="221"/>
    </row>
    <row r="19" spans="1:8" ht="30" customHeight="1">
      <c r="A19" s="636"/>
      <c r="B19" s="219" t="s">
        <v>524</v>
      </c>
      <c r="C19" s="210" t="s">
        <v>691</v>
      </c>
      <c r="D19" s="211" t="s">
        <v>294</v>
      </c>
      <c r="E19" s="211" t="s">
        <v>294</v>
      </c>
      <c r="F19" s="211"/>
      <c r="G19" s="211"/>
      <c r="H19" s="220"/>
    </row>
    <row r="20" spans="1:8" ht="30" customHeight="1">
      <c r="A20" s="636"/>
      <c r="B20" s="218" t="s">
        <v>525</v>
      </c>
      <c r="C20" s="222" t="s">
        <v>764</v>
      </c>
      <c r="D20" s="216" t="s">
        <v>294</v>
      </c>
      <c r="E20" s="216" t="s">
        <v>294</v>
      </c>
      <c r="F20" s="216"/>
      <c r="G20" s="216"/>
      <c r="H20" s="217"/>
    </row>
    <row r="21" spans="1:8" ht="30" customHeight="1">
      <c r="A21" s="636"/>
      <c r="B21" s="219" t="s">
        <v>526</v>
      </c>
      <c r="C21" s="214" t="s">
        <v>765</v>
      </c>
      <c r="D21" s="211" t="s">
        <v>294</v>
      </c>
      <c r="E21" s="211" t="s">
        <v>294</v>
      </c>
      <c r="F21" s="211"/>
      <c r="G21" s="211"/>
      <c r="H21" s="220"/>
    </row>
    <row r="22" spans="1:8" ht="30" customHeight="1">
      <c r="A22" s="636"/>
      <c r="B22" s="218" t="s">
        <v>527</v>
      </c>
      <c r="C22" s="215" t="s">
        <v>692</v>
      </c>
      <c r="D22" s="216"/>
      <c r="E22" s="216" t="s">
        <v>294</v>
      </c>
      <c r="F22" s="216"/>
      <c r="G22" s="216"/>
      <c r="H22" s="217"/>
    </row>
    <row r="23" spans="1:8" ht="30" customHeight="1">
      <c r="A23" s="636"/>
      <c r="B23" s="219" t="s">
        <v>528</v>
      </c>
      <c r="C23" s="210" t="s">
        <v>693</v>
      </c>
      <c r="D23" s="211" t="s">
        <v>294</v>
      </c>
      <c r="E23" s="211" t="s">
        <v>294</v>
      </c>
      <c r="F23" s="211"/>
      <c r="G23" s="211"/>
      <c r="H23" s="220"/>
    </row>
    <row r="24" spans="1:8" ht="30" customHeight="1">
      <c r="A24" s="636"/>
      <c r="B24" s="218" t="s">
        <v>529</v>
      </c>
      <c r="C24" s="215" t="s">
        <v>694</v>
      </c>
      <c r="D24" s="216" t="s">
        <v>294</v>
      </c>
      <c r="E24" s="216" t="s">
        <v>294</v>
      </c>
      <c r="F24" s="216"/>
      <c r="G24" s="216"/>
      <c r="H24" s="221"/>
    </row>
    <row r="25" spans="1:8" ht="30" customHeight="1">
      <c r="A25" s="636"/>
      <c r="B25" s="219" t="s">
        <v>530</v>
      </c>
      <c r="C25" s="210" t="s">
        <v>695</v>
      </c>
      <c r="D25" s="211" t="s">
        <v>294</v>
      </c>
      <c r="E25" s="211" t="s">
        <v>294</v>
      </c>
      <c r="F25" s="211"/>
      <c r="G25" s="211"/>
      <c r="H25" s="212"/>
    </row>
    <row r="26" spans="1:8" ht="30" customHeight="1">
      <c r="A26" s="636"/>
      <c r="B26" s="218" t="s">
        <v>531</v>
      </c>
      <c r="C26" s="215" t="s">
        <v>696</v>
      </c>
      <c r="D26" s="216"/>
      <c r="E26" s="216" t="s">
        <v>294</v>
      </c>
      <c r="F26" s="216"/>
      <c r="G26" s="216"/>
      <c r="H26" s="221"/>
    </row>
    <row r="27" spans="1:8" ht="30" customHeight="1">
      <c r="A27" s="636"/>
      <c r="B27" s="219" t="s">
        <v>532</v>
      </c>
      <c r="C27" s="210" t="s">
        <v>697</v>
      </c>
      <c r="D27" s="211"/>
      <c r="E27" s="211" t="s">
        <v>293</v>
      </c>
      <c r="F27" s="211"/>
      <c r="G27" s="211"/>
      <c r="H27" s="212" t="s">
        <v>698</v>
      </c>
    </row>
    <row r="28" spans="1:8" ht="30" customHeight="1">
      <c r="A28" s="635" t="s">
        <v>196</v>
      </c>
      <c r="B28" s="223">
        <v>3</v>
      </c>
      <c r="C28" s="215" t="s">
        <v>699</v>
      </c>
      <c r="D28" s="216"/>
      <c r="E28" s="216" t="s">
        <v>294</v>
      </c>
      <c r="F28" s="216"/>
      <c r="G28" s="216"/>
      <c r="H28" s="217"/>
    </row>
    <row r="29" spans="1:8" ht="30" customHeight="1">
      <c r="A29" s="636"/>
      <c r="B29" s="224">
        <v>4</v>
      </c>
      <c r="C29" s="210" t="s">
        <v>700</v>
      </c>
      <c r="D29" s="211"/>
      <c r="E29" s="211" t="s">
        <v>294</v>
      </c>
      <c r="F29" s="211"/>
      <c r="G29" s="211"/>
      <c r="H29" s="212" t="s">
        <v>701</v>
      </c>
    </row>
    <row r="30" spans="1:8" ht="30" customHeight="1">
      <c r="A30" s="636"/>
      <c r="B30" s="223">
        <v>5</v>
      </c>
      <c r="C30" s="215" t="s">
        <v>702</v>
      </c>
      <c r="D30" s="216"/>
      <c r="E30" s="216" t="s">
        <v>294</v>
      </c>
      <c r="F30" s="216"/>
      <c r="G30" s="216"/>
      <c r="H30" s="217"/>
    </row>
    <row r="31" spans="1:8" ht="30" customHeight="1">
      <c r="A31" s="636"/>
      <c r="B31" s="224">
        <v>6</v>
      </c>
      <c r="C31" s="210" t="s">
        <v>703</v>
      </c>
      <c r="D31" s="211"/>
      <c r="E31" s="211" t="s">
        <v>294</v>
      </c>
      <c r="F31" s="211"/>
      <c r="G31" s="211"/>
      <c r="H31" s="212"/>
    </row>
    <row r="32" spans="1:8" ht="30" customHeight="1">
      <c r="A32" s="636"/>
      <c r="B32" s="223">
        <v>7</v>
      </c>
      <c r="C32" s="215" t="s">
        <v>704</v>
      </c>
      <c r="D32" s="216"/>
      <c r="E32" s="216" t="s">
        <v>294</v>
      </c>
      <c r="F32" s="216"/>
      <c r="G32" s="216"/>
      <c r="H32" s="217"/>
    </row>
    <row r="33" spans="1:8" ht="30" customHeight="1">
      <c r="A33" s="636"/>
      <c r="B33" s="225">
        <v>8</v>
      </c>
      <c r="C33" s="210" t="s">
        <v>754</v>
      </c>
      <c r="D33" s="211"/>
      <c r="E33" s="211" t="s">
        <v>293</v>
      </c>
      <c r="F33" s="211"/>
      <c r="G33" s="211"/>
      <c r="H33" s="212" t="s">
        <v>755</v>
      </c>
    </row>
    <row r="34" spans="1:8" ht="30" customHeight="1">
      <c r="A34" s="636"/>
      <c r="B34" s="226">
        <v>9</v>
      </c>
      <c r="C34" s="215" t="s">
        <v>705</v>
      </c>
      <c r="D34" s="216"/>
      <c r="E34" s="216" t="s">
        <v>293</v>
      </c>
      <c r="F34" s="216"/>
      <c r="G34" s="216"/>
      <c r="H34" s="217" t="s">
        <v>706</v>
      </c>
    </row>
    <row r="35" spans="1:8" ht="30" customHeight="1">
      <c r="A35" s="636"/>
      <c r="B35" s="225">
        <v>10</v>
      </c>
      <c r="C35" s="210" t="s">
        <v>707</v>
      </c>
      <c r="D35" s="211" t="s">
        <v>757</v>
      </c>
      <c r="E35" s="211" t="s">
        <v>293</v>
      </c>
      <c r="F35" s="211" t="s">
        <v>756</v>
      </c>
      <c r="G35" s="211"/>
      <c r="H35" s="212" t="s">
        <v>708</v>
      </c>
    </row>
    <row r="36" spans="1:8" ht="30" customHeight="1">
      <c r="A36" s="636"/>
      <c r="B36" s="226">
        <v>11</v>
      </c>
      <c r="C36" s="215" t="s">
        <v>709</v>
      </c>
      <c r="D36" s="216"/>
      <c r="E36" s="216" t="s">
        <v>293</v>
      </c>
      <c r="F36" s="216"/>
      <c r="G36" s="216"/>
      <c r="H36" s="217" t="s">
        <v>710</v>
      </c>
    </row>
    <row r="37" spans="1:8" ht="30" customHeight="1">
      <c r="A37" s="636"/>
      <c r="B37" s="225">
        <v>12</v>
      </c>
      <c r="C37" s="210" t="s">
        <v>711</v>
      </c>
      <c r="D37" s="211"/>
      <c r="E37" s="211" t="s">
        <v>293</v>
      </c>
      <c r="F37" s="211"/>
      <c r="G37" s="211"/>
      <c r="H37" s="212" t="s">
        <v>712</v>
      </c>
    </row>
    <row r="38" spans="1:8" ht="30" customHeight="1">
      <c r="A38" s="637"/>
      <c r="B38" s="227">
        <v>13</v>
      </c>
      <c r="C38" s="228" t="s">
        <v>403</v>
      </c>
      <c r="D38" s="229"/>
      <c r="E38" s="229" t="s">
        <v>293</v>
      </c>
      <c r="F38" s="229"/>
      <c r="G38" s="229"/>
      <c r="H38" s="230" t="s">
        <v>713</v>
      </c>
    </row>
    <row r="39" spans="1:8" ht="17.25" customHeight="1">
      <c r="G39" s="204" t="s">
        <v>315</v>
      </c>
    </row>
  </sheetData>
  <sheetProtection sheet="1" objects="1" scenarios="1"/>
  <mergeCells count="4">
    <mergeCell ref="A4:A7"/>
    <mergeCell ref="B4:B7"/>
    <mergeCell ref="A8:A27"/>
    <mergeCell ref="A28:A38"/>
  </mergeCells>
  <phoneticPr fontId="3"/>
  <dataValidations count="1">
    <dataValidation type="list" allowBlank="1" showInputMessage="1" showErrorMessage="1" sqref="G2:G38">
      <formula1>"○,－"</formula1>
    </dataValidation>
  </dataValidations>
  <pageMargins left="0.23622047244094491" right="0.23622047244094491" top="0.74803149606299213" bottom="0.74803149606299213" header="0.31496062992125984" footer="0.31496062992125984"/>
  <pageSetup paperSize="9" scale="63" orientation="portrait" blackAndWhite="1" r:id="rId1"/>
  <ignoredErrors>
    <ignoredError sqref="B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outlinePr summaryBelow="0"/>
  </sheetPr>
  <dimension ref="A1:J81"/>
  <sheetViews>
    <sheetView showGridLines="0" showZeros="0" view="pageBreakPreview" zoomScale="85" zoomScaleNormal="100" zoomScaleSheetLayoutView="85" workbookViewId="0"/>
  </sheetViews>
  <sheetFormatPr defaultRowHeight="13.5" outlineLevelRow="3"/>
  <cols>
    <col min="1" max="1" width="1.7265625" style="51" customWidth="1"/>
    <col min="2" max="2" width="10.453125" style="51" customWidth="1"/>
    <col min="3" max="3" width="2.26953125" style="51" customWidth="1"/>
    <col min="4" max="4" width="5.36328125" style="51" customWidth="1"/>
    <col min="5" max="5" width="13.1796875" style="51" customWidth="1"/>
    <col min="6" max="9" width="11.26953125" style="51" customWidth="1"/>
    <col min="10" max="10" width="6.6328125" style="51" customWidth="1"/>
    <col min="11" max="11" width="3.6328125" style="51" customWidth="1"/>
    <col min="12" max="16384" width="8.7265625" style="51"/>
  </cols>
  <sheetData>
    <row r="1" spans="1:10" ht="18.75" customHeight="1">
      <c r="A1" s="36"/>
      <c r="C1" s="231"/>
      <c r="D1" s="231"/>
      <c r="E1" s="231"/>
      <c r="F1" s="231"/>
      <c r="G1" s="231"/>
      <c r="H1" s="231"/>
      <c r="I1" s="232"/>
      <c r="J1" s="233"/>
    </row>
    <row r="2" spans="1:10" ht="22.5" customHeight="1">
      <c r="A2" s="680" t="s">
        <v>413</v>
      </c>
      <c r="B2" s="680"/>
      <c r="C2" s="680"/>
      <c r="D2" s="680"/>
      <c r="E2" s="680"/>
      <c r="F2" s="680"/>
      <c r="G2" s="680"/>
      <c r="H2" s="680"/>
      <c r="I2" s="680"/>
      <c r="J2" s="234"/>
    </row>
    <row r="3" spans="1:10" ht="9" customHeight="1" thickBot="1">
      <c r="A3" s="235"/>
      <c r="B3" s="235"/>
      <c r="C3" s="235"/>
      <c r="D3" s="235"/>
      <c r="E3" s="235"/>
      <c r="F3" s="235"/>
      <c r="G3" s="235"/>
      <c r="H3" s="235"/>
      <c r="I3" s="235"/>
      <c r="J3" s="236"/>
    </row>
    <row r="4" spans="1:10" ht="18.75" customHeight="1">
      <c r="A4" s="685" t="s">
        <v>323</v>
      </c>
      <c r="B4" s="686"/>
      <c r="C4" s="686"/>
      <c r="D4" s="684" t="s">
        <v>776</v>
      </c>
      <c r="E4" s="684"/>
      <c r="F4" s="681"/>
      <c r="G4" s="682"/>
      <c r="H4" s="682"/>
      <c r="I4" s="683"/>
      <c r="J4" s="237"/>
    </row>
    <row r="5" spans="1:10" ht="30" customHeight="1">
      <c r="A5" s="676"/>
      <c r="B5" s="677"/>
      <c r="C5" s="677"/>
      <c r="D5" s="668" t="s">
        <v>1</v>
      </c>
      <c r="E5" s="668"/>
      <c r="F5" s="670"/>
      <c r="G5" s="671"/>
      <c r="H5" s="671"/>
      <c r="I5" s="672"/>
      <c r="J5" s="237"/>
    </row>
    <row r="6" spans="1:10" ht="15" customHeight="1">
      <c r="A6" s="676"/>
      <c r="B6" s="677"/>
      <c r="C6" s="677"/>
      <c r="D6" s="669" t="s">
        <v>2</v>
      </c>
      <c r="E6" s="669"/>
      <c r="F6" s="238" t="s">
        <v>779</v>
      </c>
      <c r="G6" s="239" t="s">
        <v>3</v>
      </c>
      <c r="H6" s="240" t="s">
        <v>4</v>
      </c>
      <c r="I6" s="638"/>
      <c r="J6" s="241"/>
    </row>
    <row r="7" spans="1:10" ht="30" customHeight="1">
      <c r="A7" s="676"/>
      <c r="B7" s="677"/>
      <c r="C7" s="677"/>
      <c r="D7" s="669"/>
      <c r="E7" s="669"/>
      <c r="F7" s="581"/>
      <c r="G7" s="88"/>
      <c r="H7" s="89"/>
      <c r="I7" s="639"/>
      <c r="J7" s="242"/>
    </row>
    <row r="8" spans="1:10" ht="18.75" customHeight="1">
      <c r="A8" s="676"/>
      <c r="B8" s="677"/>
      <c r="C8" s="677"/>
      <c r="D8" s="663" t="s">
        <v>321</v>
      </c>
      <c r="E8" s="663"/>
      <c r="F8" s="640"/>
      <c r="G8" s="641"/>
      <c r="H8" s="641"/>
      <c r="I8" s="642"/>
      <c r="J8" s="243"/>
    </row>
    <row r="9" spans="1:10" ht="30" customHeight="1">
      <c r="A9" s="676"/>
      <c r="B9" s="677"/>
      <c r="C9" s="677"/>
      <c r="D9" s="664" t="s">
        <v>497</v>
      </c>
      <c r="E9" s="664"/>
      <c r="F9" s="643"/>
      <c r="G9" s="644"/>
      <c r="H9" s="644"/>
      <c r="I9" s="645"/>
      <c r="J9" s="243"/>
    </row>
    <row r="10" spans="1:10" ht="15" customHeight="1">
      <c r="A10" s="676"/>
      <c r="B10" s="677"/>
      <c r="C10" s="677"/>
      <c r="D10" s="669" t="s">
        <v>178</v>
      </c>
      <c r="E10" s="669"/>
      <c r="F10" s="90"/>
      <c r="G10" s="660"/>
      <c r="H10" s="661"/>
      <c r="I10" s="662"/>
      <c r="J10" s="244"/>
    </row>
    <row r="11" spans="1:10" ht="33.75" customHeight="1" collapsed="1" thickBot="1">
      <c r="A11" s="678"/>
      <c r="B11" s="679"/>
      <c r="C11" s="679"/>
      <c r="D11" s="669"/>
      <c r="E11" s="669"/>
      <c r="F11" s="85"/>
      <c r="G11" s="656"/>
      <c r="H11" s="656"/>
      <c r="I11" s="657"/>
      <c r="J11" s="245"/>
    </row>
    <row r="12" spans="1:10" ht="18.75" hidden="1" customHeight="1" outlineLevel="1">
      <c r="A12" s="674" t="s">
        <v>324</v>
      </c>
      <c r="B12" s="675"/>
      <c r="C12" s="675"/>
      <c r="D12" s="673" t="s">
        <v>162</v>
      </c>
      <c r="E12" s="673"/>
      <c r="F12" s="665"/>
      <c r="G12" s="666"/>
      <c r="H12" s="666"/>
      <c r="I12" s="667"/>
      <c r="J12" s="237"/>
    </row>
    <row r="13" spans="1:10" ht="30" hidden="1" customHeight="1" outlineLevel="1">
      <c r="A13" s="676"/>
      <c r="B13" s="677"/>
      <c r="C13" s="677"/>
      <c r="D13" s="668" t="s">
        <v>1</v>
      </c>
      <c r="E13" s="668"/>
      <c r="F13" s="670"/>
      <c r="G13" s="671"/>
      <c r="H13" s="671"/>
      <c r="I13" s="672"/>
      <c r="J13" s="237"/>
    </row>
    <row r="14" spans="1:10" ht="15" hidden="1" customHeight="1" outlineLevel="1">
      <c r="A14" s="676"/>
      <c r="B14" s="677"/>
      <c r="C14" s="677"/>
      <c r="D14" s="669" t="s">
        <v>2</v>
      </c>
      <c r="E14" s="669"/>
      <c r="F14" s="238" t="s">
        <v>163</v>
      </c>
      <c r="G14" s="239" t="s">
        <v>3</v>
      </c>
      <c r="H14" s="240" t="s">
        <v>4</v>
      </c>
      <c r="I14" s="638"/>
      <c r="J14" s="241"/>
    </row>
    <row r="15" spans="1:10" ht="30" hidden="1" customHeight="1" outlineLevel="1">
      <c r="A15" s="676"/>
      <c r="B15" s="677"/>
      <c r="C15" s="677"/>
      <c r="D15" s="669"/>
      <c r="E15" s="669"/>
      <c r="F15" s="582"/>
      <c r="G15" s="91"/>
      <c r="H15" s="92"/>
      <c r="I15" s="639"/>
      <c r="J15" s="242"/>
    </row>
    <row r="16" spans="1:10" ht="18.75" hidden="1" customHeight="1" outlineLevel="1">
      <c r="A16" s="676"/>
      <c r="B16" s="677"/>
      <c r="C16" s="677"/>
      <c r="D16" s="663" t="s">
        <v>179</v>
      </c>
      <c r="E16" s="663"/>
      <c r="F16" s="640"/>
      <c r="G16" s="641"/>
      <c r="H16" s="641"/>
      <c r="I16" s="642"/>
      <c r="J16" s="243"/>
    </row>
    <row r="17" spans="1:10" ht="30" hidden="1" customHeight="1" outlineLevel="1">
      <c r="A17" s="676"/>
      <c r="B17" s="677"/>
      <c r="C17" s="677"/>
      <c r="D17" s="664" t="s">
        <v>497</v>
      </c>
      <c r="E17" s="664"/>
      <c r="F17" s="643"/>
      <c r="G17" s="644"/>
      <c r="H17" s="644"/>
      <c r="I17" s="645"/>
      <c r="J17" s="243"/>
    </row>
    <row r="18" spans="1:10" ht="15" hidden="1" customHeight="1" outlineLevel="1">
      <c r="A18" s="676"/>
      <c r="B18" s="677"/>
      <c r="C18" s="677"/>
      <c r="D18" s="669" t="s">
        <v>178</v>
      </c>
      <c r="E18" s="669"/>
      <c r="F18" s="93"/>
      <c r="G18" s="660"/>
      <c r="H18" s="661"/>
      <c r="I18" s="662"/>
      <c r="J18" s="244"/>
    </row>
    <row r="19" spans="1:10" ht="33.75" hidden="1" customHeight="1" outlineLevel="1" collapsed="1" thickBot="1">
      <c r="A19" s="678"/>
      <c r="B19" s="679"/>
      <c r="C19" s="679"/>
      <c r="D19" s="669"/>
      <c r="E19" s="669"/>
      <c r="F19" s="86"/>
      <c r="G19" s="687"/>
      <c r="H19" s="688"/>
      <c r="I19" s="689"/>
      <c r="J19" s="245"/>
    </row>
    <row r="20" spans="1:10" ht="18.75" hidden="1" customHeight="1" outlineLevel="2" collapsed="1">
      <c r="A20" s="674" t="s">
        <v>325</v>
      </c>
      <c r="B20" s="675"/>
      <c r="C20" s="675"/>
      <c r="D20" s="673" t="s">
        <v>162</v>
      </c>
      <c r="E20" s="673"/>
      <c r="F20" s="665"/>
      <c r="G20" s="666"/>
      <c r="H20" s="666"/>
      <c r="I20" s="667"/>
      <c r="J20" s="237"/>
    </row>
    <row r="21" spans="1:10" ht="30" hidden="1" customHeight="1" outlineLevel="2">
      <c r="A21" s="676"/>
      <c r="B21" s="677"/>
      <c r="C21" s="677"/>
      <c r="D21" s="668" t="s">
        <v>1</v>
      </c>
      <c r="E21" s="668"/>
      <c r="F21" s="670"/>
      <c r="G21" s="671"/>
      <c r="H21" s="671"/>
      <c r="I21" s="672"/>
      <c r="J21" s="237"/>
    </row>
    <row r="22" spans="1:10" ht="15" hidden="1" customHeight="1" outlineLevel="2">
      <c r="A22" s="676"/>
      <c r="B22" s="677"/>
      <c r="C22" s="677"/>
      <c r="D22" s="669" t="s">
        <v>2</v>
      </c>
      <c r="E22" s="669"/>
      <c r="F22" s="238" t="s">
        <v>163</v>
      </c>
      <c r="G22" s="239" t="s">
        <v>3</v>
      </c>
      <c r="H22" s="240" t="s">
        <v>4</v>
      </c>
      <c r="I22" s="638"/>
      <c r="J22" s="241"/>
    </row>
    <row r="23" spans="1:10" ht="30" hidden="1" customHeight="1" outlineLevel="2">
      <c r="A23" s="676"/>
      <c r="B23" s="677"/>
      <c r="C23" s="677"/>
      <c r="D23" s="669"/>
      <c r="E23" s="669"/>
      <c r="F23" s="582"/>
      <c r="G23" s="91"/>
      <c r="H23" s="92"/>
      <c r="I23" s="639"/>
      <c r="J23" s="242"/>
    </row>
    <row r="24" spans="1:10" ht="18.75" hidden="1" customHeight="1" outlineLevel="2">
      <c r="A24" s="676"/>
      <c r="B24" s="677"/>
      <c r="C24" s="677"/>
      <c r="D24" s="663" t="s">
        <v>179</v>
      </c>
      <c r="E24" s="663"/>
      <c r="F24" s="640"/>
      <c r="G24" s="641"/>
      <c r="H24" s="641"/>
      <c r="I24" s="642"/>
      <c r="J24" s="243"/>
    </row>
    <row r="25" spans="1:10" ht="30" hidden="1" customHeight="1" outlineLevel="2">
      <c r="A25" s="676"/>
      <c r="B25" s="677"/>
      <c r="C25" s="677"/>
      <c r="D25" s="664" t="s">
        <v>497</v>
      </c>
      <c r="E25" s="664"/>
      <c r="F25" s="643"/>
      <c r="G25" s="644"/>
      <c r="H25" s="644"/>
      <c r="I25" s="645"/>
      <c r="J25" s="243"/>
    </row>
    <row r="26" spans="1:10" ht="15" hidden="1" customHeight="1" outlineLevel="2">
      <c r="A26" s="676"/>
      <c r="B26" s="677"/>
      <c r="C26" s="677"/>
      <c r="D26" s="669" t="s">
        <v>178</v>
      </c>
      <c r="E26" s="669"/>
      <c r="F26" s="93"/>
      <c r="G26" s="660"/>
      <c r="H26" s="661"/>
      <c r="I26" s="662"/>
      <c r="J26" s="244"/>
    </row>
    <row r="27" spans="1:10" ht="33.75" hidden="1" customHeight="1" outlineLevel="2" collapsed="1" thickBot="1">
      <c r="A27" s="678"/>
      <c r="B27" s="679"/>
      <c r="C27" s="679"/>
      <c r="D27" s="669"/>
      <c r="E27" s="669"/>
      <c r="F27" s="86"/>
      <c r="G27" s="687"/>
      <c r="H27" s="688"/>
      <c r="I27" s="689"/>
      <c r="J27" s="245"/>
    </row>
    <row r="28" spans="1:10" ht="18.75" hidden="1" customHeight="1" outlineLevel="3">
      <c r="A28" s="674" t="s">
        <v>326</v>
      </c>
      <c r="B28" s="675"/>
      <c r="C28" s="675"/>
      <c r="D28" s="673" t="s">
        <v>162</v>
      </c>
      <c r="E28" s="673"/>
      <c r="F28" s="665"/>
      <c r="G28" s="666"/>
      <c r="H28" s="666"/>
      <c r="I28" s="667"/>
      <c r="J28" s="237"/>
    </row>
    <row r="29" spans="1:10" ht="30" hidden="1" customHeight="1" outlineLevel="3">
      <c r="A29" s="676"/>
      <c r="B29" s="677"/>
      <c r="C29" s="677"/>
      <c r="D29" s="668" t="s">
        <v>1</v>
      </c>
      <c r="E29" s="668"/>
      <c r="F29" s="670"/>
      <c r="G29" s="671"/>
      <c r="H29" s="671"/>
      <c r="I29" s="672"/>
      <c r="J29" s="237"/>
    </row>
    <row r="30" spans="1:10" ht="15" hidden="1" customHeight="1" outlineLevel="3">
      <c r="A30" s="676"/>
      <c r="B30" s="677"/>
      <c r="C30" s="677"/>
      <c r="D30" s="669" t="s">
        <v>2</v>
      </c>
      <c r="E30" s="669"/>
      <c r="F30" s="238" t="s">
        <v>163</v>
      </c>
      <c r="G30" s="239" t="s">
        <v>3</v>
      </c>
      <c r="H30" s="246" t="s">
        <v>4</v>
      </c>
      <c r="I30" s="247"/>
      <c r="J30" s="241"/>
    </row>
    <row r="31" spans="1:10" ht="30" hidden="1" customHeight="1" outlineLevel="3">
      <c r="A31" s="676"/>
      <c r="B31" s="677"/>
      <c r="C31" s="677"/>
      <c r="D31" s="669"/>
      <c r="E31" s="669"/>
      <c r="F31" s="582"/>
      <c r="G31" s="91"/>
      <c r="H31" s="94"/>
      <c r="I31" s="247"/>
      <c r="J31" s="242"/>
    </row>
    <row r="32" spans="1:10" ht="18.75" hidden="1" outlineLevel="3">
      <c r="A32" s="676"/>
      <c r="B32" s="677"/>
      <c r="C32" s="677"/>
      <c r="D32" s="663" t="s">
        <v>179</v>
      </c>
      <c r="E32" s="663"/>
      <c r="F32" s="640"/>
      <c r="G32" s="641"/>
      <c r="H32" s="641"/>
      <c r="I32" s="642"/>
      <c r="J32" s="243"/>
    </row>
    <row r="33" spans="1:10" ht="30" hidden="1" customHeight="1" outlineLevel="3">
      <c r="A33" s="676"/>
      <c r="B33" s="677"/>
      <c r="C33" s="677"/>
      <c r="D33" s="664" t="s">
        <v>497</v>
      </c>
      <c r="E33" s="664"/>
      <c r="F33" s="643"/>
      <c r="G33" s="644"/>
      <c r="H33" s="644"/>
      <c r="I33" s="645"/>
      <c r="J33" s="243"/>
    </row>
    <row r="34" spans="1:10" ht="15" hidden="1" customHeight="1" outlineLevel="3">
      <c r="A34" s="676"/>
      <c r="B34" s="677"/>
      <c r="C34" s="677"/>
      <c r="D34" s="669" t="s">
        <v>178</v>
      </c>
      <c r="E34" s="669"/>
      <c r="F34" s="93"/>
      <c r="G34" s="660"/>
      <c r="H34" s="661"/>
      <c r="I34" s="662"/>
      <c r="J34" s="244"/>
    </row>
    <row r="35" spans="1:10" ht="33.75" hidden="1" customHeight="1" outlineLevel="3" thickBot="1">
      <c r="A35" s="707"/>
      <c r="B35" s="708"/>
      <c r="C35" s="708"/>
      <c r="D35" s="729"/>
      <c r="E35" s="729"/>
      <c r="F35" s="87"/>
      <c r="G35" s="651"/>
      <c r="H35" s="652"/>
      <c r="I35" s="653"/>
      <c r="J35" s="245"/>
    </row>
    <row r="36" spans="1:10" ht="14.25" thickBot="1">
      <c r="A36" s="248"/>
      <c r="B36" s="248"/>
      <c r="C36" s="248"/>
      <c r="D36" s="248"/>
      <c r="E36" s="248"/>
      <c r="F36" s="248"/>
      <c r="G36" s="248"/>
      <c r="H36" s="248"/>
      <c r="I36" s="248"/>
      <c r="J36" s="249"/>
    </row>
    <row r="37" spans="1:10" ht="45" customHeight="1">
      <c r="A37" s="694" t="s">
        <v>463</v>
      </c>
      <c r="B37" s="695"/>
      <c r="C37" s="696"/>
      <c r="D37" s="736" t="s">
        <v>462</v>
      </c>
      <c r="E37" s="736"/>
      <c r="F37" s="646"/>
      <c r="G37" s="647"/>
      <c r="H37" s="647"/>
      <c r="I37" s="648"/>
      <c r="J37" s="250"/>
    </row>
    <row r="38" spans="1:10" ht="75" customHeight="1">
      <c r="A38" s="697"/>
      <c r="B38" s="698"/>
      <c r="C38" s="699"/>
      <c r="D38" s="669" t="s">
        <v>229</v>
      </c>
      <c r="E38" s="669"/>
      <c r="F38" s="730"/>
      <c r="G38" s="731"/>
      <c r="H38" s="731"/>
      <c r="I38" s="732"/>
      <c r="J38" s="250"/>
    </row>
    <row r="39" spans="1:10" ht="12.75" customHeight="1">
      <c r="A39" s="697"/>
      <c r="B39" s="698"/>
      <c r="C39" s="699"/>
      <c r="D39" s="669" t="s">
        <v>513</v>
      </c>
      <c r="E39" s="669"/>
      <c r="F39" s="251" t="s">
        <v>437</v>
      </c>
      <c r="G39" s="649" t="s">
        <v>438</v>
      </c>
      <c r="H39" s="649"/>
      <c r="I39" s="650"/>
      <c r="J39" s="252"/>
    </row>
    <row r="40" spans="1:10" ht="33.75" customHeight="1">
      <c r="A40" s="697"/>
      <c r="B40" s="698"/>
      <c r="C40" s="699"/>
      <c r="D40" s="669"/>
      <c r="E40" s="669"/>
      <c r="F40" s="86"/>
      <c r="G40" s="733"/>
      <c r="H40" s="734"/>
      <c r="I40" s="735"/>
      <c r="J40" s="245"/>
    </row>
    <row r="41" spans="1:10" ht="18" customHeight="1">
      <c r="A41" s="697"/>
      <c r="B41" s="698"/>
      <c r="C41" s="699"/>
      <c r="D41" s="718" t="s">
        <v>637</v>
      </c>
      <c r="E41" s="719"/>
      <c r="F41" s="658" t="s">
        <v>612</v>
      </c>
      <c r="G41" s="659"/>
      <c r="H41" s="658" t="s">
        <v>613</v>
      </c>
      <c r="I41" s="743"/>
      <c r="J41" s="253"/>
    </row>
    <row r="42" spans="1:10" ht="18" customHeight="1">
      <c r="A42" s="697"/>
      <c r="B42" s="698"/>
      <c r="C42" s="699"/>
      <c r="D42" s="750"/>
      <c r="E42" s="751"/>
      <c r="F42" s="254" t="s">
        <v>611</v>
      </c>
      <c r="G42" s="255" t="s">
        <v>548</v>
      </c>
      <c r="H42" s="254" t="s">
        <v>611</v>
      </c>
      <c r="I42" s="256" t="s">
        <v>548</v>
      </c>
      <c r="J42" s="253"/>
    </row>
    <row r="43" spans="1:10" ht="33.75" customHeight="1">
      <c r="A43" s="697"/>
      <c r="B43" s="698"/>
      <c r="C43" s="699"/>
      <c r="D43" s="750" t="s">
        <v>638</v>
      </c>
      <c r="E43" s="751"/>
      <c r="F43" s="98">
        <f>'2-14 必要電力根拠'!G28</f>
        <v>0</v>
      </c>
      <c r="G43" s="257"/>
      <c r="H43" s="98">
        <f>'2-14 必要電力根拠'!H28</f>
        <v>0</v>
      </c>
      <c r="I43" s="99">
        <f>'2-14 必要電力根拠'!I28</f>
        <v>0</v>
      </c>
      <c r="J43" s="258"/>
    </row>
    <row r="44" spans="1:10" ht="33.75" customHeight="1">
      <c r="A44" s="697"/>
      <c r="B44" s="698"/>
      <c r="C44" s="699"/>
      <c r="D44" s="716" t="s">
        <v>639</v>
      </c>
      <c r="E44" s="717"/>
      <c r="F44" s="259">
        <f>'2-13 供給電力根拠'!G27</f>
        <v>0</v>
      </c>
      <c r="G44" s="260">
        <f>'2-13 供給電力根拠'!H27</f>
        <v>0</v>
      </c>
      <c r="H44" s="259">
        <f>'2-13 供給電力根拠'!I27</f>
        <v>0</v>
      </c>
      <c r="I44" s="261">
        <f>'2-13 供給電力根拠'!J27</f>
        <v>0</v>
      </c>
      <c r="J44" s="258"/>
    </row>
    <row r="45" spans="1:10" ht="33.75" customHeight="1">
      <c r="A45" s="697"/>
      <c r="B45" s="698"/>
      <c r="C45" s="699"/>
      <c r="D45" s="716" t="s">
        <v>640</v>
      </c>
      <c r="E45" s="717"/>
      <c r="F45" s="259">
        <f>'2-13 供給電力根拠'!G28</f>
        <v>0</v>
      </c>
      <c r="G45" s="260">
        <f>'2-13 供給電力根拠'!H28</f>
        <v>0</v>
      </c>
      <c r="H45" s="259">
        <f>'2-13 供給電力根拠'!I28</f>
        <v>0</v>
      </c>
      <c r="I45" s="261">
        <f>'2-13 供給電力根拠'!J28</f>
        <v>0</v>
      </c>
      <c r="J45" s="258"/>
    </row>
    <row r="46" spans="1:10" ht="33.75" customHeight="1">
      <c r="A46" s="697"/>
      <c r="B46" s="698"/>
      <c r="C46" s="699"/>
      <c r="D46" s="744" t="s">
        <v>714</v>
      </c>
      <c r="E46" s="745"/>
      <c r="F46" s="746"/>
      <c r="G46" s="747"/>
      <c r="H46" s="262">
        <f>'2-14 必要電力根拠'!H27</f>
        <v>0</v>
      </c>
      <c r="I46" s="263">
        <f>'2-14 必要電力根拠'!I27</f>
        <v>0</v>
      </c>
      <c r="J46" s="258"/>
    </row>
    <row r="47" spans="1:10" ht="33.75" customHeight="1">
      <c r="A47" s="697"/>
      <c r="B47" s="698"/>
      <c r="C47" s="699"/>
      <c r="D47" s="264"/>
      <c r="E47" s="265" t="s">
        <v>661</v>
      </c>
      <c r="F47" s="748"/>
      <c r="G47" s="749"/>
      <c r="H47" s="266" t="str">
        <f>IFERROR(H46/H45,"")</f>
        <v/>
      </c>
      <c r="I47" s="267" t="str">
        <f>IFERROR(I46/I45,"")</f>
        <v/>
      </c>
      <c r="J47" s="258"/>
    </row>
    <row r="48" spans="1:10" ht="24" customHeight="1">
      <c r="A48" s="697"/>
      <c r="B48" s="698"/>
      <c r="C48" s="699"/>
      <c r="D48" s="716" t="s">
        <v>766</v>
      </c>
      <c r="E48" s="717"/>
      <c r="F48" s="740"/>
      <c r="G48" s="741"/>
      <c r="H48" s="741"/>
      <c r="I48" s="742"/>
      <c r="J48" s="241"/>
    </row>
    <row r="49" spans="1:10" ht="160.5" customHeight="1">
      <c r="A49" s="692"/>
      <c r="B49" s="693"/>
      <c r="C49" s="700"/>
      <c r="D49" s="716" t="s">
        <v>758</v>
      </c>
      <c r="E49" s="717"/>
      <c r="F49" s="737">
        <f>IFERROR('2-16　事業実施に関連する事項'!E6,"")</f>
        <v>0</v>
      </c>
      <c r="G49" s="738"/>
      <c r="H49" s="738"/>
      <c r="I49" s="739"/>
      <c r="J49" s="241"/>
    </row>
    <row r="50" spans="1:10" ht="18.75" customHeight="1">
      <c r="A50" s="690" t="s">
        <v>227</v>
      </c>
      <c r="B50" s="691"/>
      <c r="C50" s="691"/>
      <c r="D50" s="728" t="s">
        <v>382</v>
      </c>
      <c r="E50" s="728"/>
      <c r="F50" s="268" t="s">
        <v>322</v>
      </c>
      <c r="G50" s="654" t="s">
        <v>228</v>
      </c>
      <c r="H50" s="655"/>
      <c r="I50" s="269">
        <f>MAX('2-18　事業実施予定スケジュール'!D7,'2-18　事業実施予定スケジュール'!D14,'2-18　事業実施予定スケジュール'!D21,'2-18　事業実施予定スケジュール'!D28)</f>
        <v>0</v>
      </c>
      <c r="J50" s="270"/>
    </row>
    <row r="51" spans="1:10" ht="18.75">
      <c r="A51" s="692"/>
      <c r="B51" s="693"/>
      <c r="C51" s="693"/>
      <c r="D51" s="722" t="s">
        <v>449</v>
      </c>
      <c r="E51" s="723"/>
      <c r="F51" s="271">
        <f>'2-18　事業実施予定スケジュール'!D31</f>
        <v>0</v>
      </c>
      <c r="G51" s="755"/>
      <c r="H51" s="756"/>
      <c r="I51" s="757"/>
      <c r="J51" s="270"/>
    </row>
    <row r="52" spans="1:10" ht="30" customHeight="1">
      <c r="A52" s="701" t="s">
        <v>466</v>
      </c>
      <c r="B52" s="702"/>
      <c r="C52" s="703"/>
      <c r="D52" s="726" t="s">
        <v>733</v>
      </c>
      <c r="E52" s="727"/>
      <c r="F52" s="306"/>
      <c r="G52" s="306"/>
      <c r="H52" s="306"/>
      <c r="I52" s="307"/>
      <c r="J52" s="272"/>
    </row>
    <row r="53" spans="1:10" ht="24" customHeight="1">
      <c r="A53" s="704"/>
      <c r="B53" s="705"/>
      <c r="C53" s="706"/>
      <c r="D53" s="724" t="s">
        <v>400</v>
      </c>
      <c r="E53" s="724"/>
      <c r="F53" s="306"/>
      <c r="G53" s="752"/>
      <c r="H53" s="753"/>
      <c r="I53" s="754"/>
      <c r="J53" s="245"/>
    </row>
    <row r="54" spans="1:10" ht="24" customHeight="1">
      <c r="A54" s="704"/>
      <c r="B54" s="705"/>
      <c r="C54" s="706"/>
      <c r="D54" s="725" t="s">
        <v>451</v>
      </c>
      <c r="E54" s="273" t="s">
        <v>398</v>
      </c>
      <c r="F54" s="306"/>
      <c r="G54" s="752"/>
      <c r="H54" s="753"/>
      <c r="I54" s="754"/>
      <c r="J54" s="274"/>
    </row>
    <row r="55" spans="1:10" ht="24" customHeight="1">
      <c r="A55" s="704"/>
      <c r="B55" s="705"/>
      <c r="C55" s="706"/>
      <c r="D55" s="725"/>
      <c r="E55" s="275" t="s">
        <v>399</v>
      </c>
      <c r="F55" s="306"/>
      <c r="G55" s="752"/>
      <c r="H55" s="753"/>
      <c r="I55" s="754"/>
      <c r="J55" s="245"/>
    </row>
    <row r="56" spans="1:10" ht="24" customHeight="1">
      <c r="A56" s="704"/>
      <c r="B56" s="705"/>
      <c r="C56" s="706"/>
      <c r="D56" s="725"/>
      <c r="E56" s="276" t="s">
        <v>411</v>
      </c>
      <c r="F56" s="306"/>
      <c r="G56" s="752"/>
      <c r="H56" s="753"/>
      <c r="I56" s="754"/>
      <c r="J56" s="245"/>
    </row>
    <row r="57" spans="1:10" ht="24" customHeight="1">
      <c r="A57" s="704"/>
      <c r="B57" s="705"/>
      <c r="C57" s="706"/>
      <c r="D57" s="725"/>
      <c r="E57" s="277" t="s">
        <v>450</v>
      </c>
      <c r="F57" s="306"/>
      <c r="G57" s="752"/>
      <c r="H57" s="753"/>
      <c r="I57" s="754"/>
      <c r="J57" s="245"/>
    </row>
    <row r="58" spans="1:10" ht="24" customHeight="1">
      <c r="A58" s="704"/>
      <c r="B58" s="705"/>
      <c r="C58" s="706"/>
      <c r="D58" s="714" t="s">
        <v>455</v>
      </c>
      <c r="E58" s="278" t="s">
        <v>453</v>
      </c>
      <c r="F58" s="306"/>
      <c r="G58" s="752"/>
      <c r="H58" s="753"/>
      <c r="I58" s="754"/>
      <c r="J58" s="245"/>
    </row>
    <row r="59" spans="1:10" ht="24" customHeight="1">
      <c r="A59" s="704"/>
      <c r="B59" s="705"/>
      <c r="C59" s="706"/>
      <c r="D59" s="715"/>
      <c r="E59" s="278" t="s">
        <v>454</v>
      </c>
      <c r="F59" s="306"/>
      <c r="G59" s="752"/>
      <c r="H59" s="753"/>
      <c r="I59" s="754"/>
      <c r="J59" s="245"/>
    </row>
    <row r="60" spans="1:10" ht="24" customHeight="1">
      <c r="A60" s="704"/>
      <c r="B60" s="705"/>
      <c r="C60" s="706"/>
      <c r="D60" s="721" t="s">
        <v>452</v>
      </c>
      <c r="E60" s="721"/>
      <c r="F60" s="306"/>
      <c r="G60" s="752"/>
      <c r="H60" s="753"/>
      <c r="I60" s="754"/>
      <c r="J60" s="279"/>
    </row>
    <row r="61" spans="1:10" ht="33.75" customHeight="1">
      <c r="A61" s="704"/>
      <c r="B61" s="705"/>
      <c r="C61" s="706"/>
      <c r="D61" s="718" t="s">
        <v>549</v>
      </c>
      <c r="E61" s="719"/>
      <c r="F61" s="280" t="s">
        <v>615</v>
      </c>
      <c r="G61" s="280" t="s">
        <v>398</v>
      </c>
      <c r="H61" s="281" t="s">
        <v>616</v>
      </c>
      <c r="I61" s="282" t="s">
        <v>15</v>
      </c>
      <c r="J61" s="283"/>
    </row>
    <row r="62" spans="1:10" ht="24" customHeight="1">
      <c r="A62" s="704"/>
      <c r="B62" s="705"/>
      <c r="C62" s="706"/>
      <c r="D62" s="284"/>
      <c r="E62" s="285" t="s">
        <v>617</v>
      </c>
      <c r="F62" s="286">
        <f>SUM('2-12　主要設備の詳細資料'!D11:E11,'2-12　主要設備の詳細資料'!D22:E22,'2-12　主要設備の詳細資料'!D55:E55,'2-12　主要設備の詳細資料'!D66:E66,'2-12　主要設備の詳細資料'!D99:E99,'2-12　主要設備の詳細資料'!D110:E110,'2-12　主要設備の詳細資料'!D143:E143,'2-12　主要設備の詳細資料'!D154:E154)</f>
        <v>0</v>
      </c>
      <c r="G62" s="286">
        <f>SUM('2-12　主要設備の詳細資料'!D33:E33,'2-12　主要設備の詳細資料'!D77:E77,'2-12　主要設備の詳細資料'!D121:E121,'2-12　主要設備の詳細資料'!D165:E165)</f>
        <v>0</v>
      </c>
      <c r="H62" s="286">
        <f>SUM('2-12　主要設備の詳細資料'!D40:E40,'2-12　主要設備の詳細資料'!D84:E84,'2-12　主要設備の詳細資料'!D128:E128,'2-12　主要設備の詳細資料'!D172:E172)</f>
        <v>0</v>
      </c>
      <c r="I62" s="287">
        <f>SUM(F62:H62)</f>
        <v>0</v>
      </c>
      <c r="J62" s="288"/>
    </row>
    <row r="63" spans="1:10" ht="24" customHeight="1">
      <c r="A63" s="704"/>
      <c r="B63" s="705"/>
      <c r="C63" s="706"/>
      <c r="D63" s="289"/>
      <c r="E63" s="290" t="s">
        <v>618</v>
      </c>
      <c r="F63" s="291" t="str">
        <f>IFERROR(F62/$I$62,"")</f>
        <v/>
      </c>
      <c r="G63" s="291" t="str">
        <f>IFERROR(G62/$I$62,"")</f>
        <v/>
      </c>
      <c r="H63" s="291" t="str">
        <f>IFERROR(H62/$I$62,"")</f>
        <v/>
      </c>
      <c r="I63" s="292" t="str">
        <f>IFERROR(SUM(F62:H62)/I62,"")</f>
        <v/>
      </c>
      <c r="J63" s="288"/>
    </row>
    <row r="64" spans="1:10" ht="33.75" customHeight="1">
      <c r="A64" s="704"/>
      <c r="B64" s="705"/>
      <c r="C64" s="706"/>
      <c r="D64" s="718" t="s">
        <v>614</v>
      </c>
      <c r="E64" s="720"/>
      <c r="F64" s="280" t="s">
        <v>615</v>
      </c>
      <c r="G64" s="280" t="s">
        <v>398</v>
      </c>
      <c r="H64" s="281" t="s">
        <v>616</v>
      </c>
      <c r="I64" s="282" t="s">
        <v>15</v>
      </c>
      <c r="J64" s="283"/>
    </row>
    <row r="65" spans="1:10" ht="24" customHeight="1">
      <c r="A65" s="704"/>
      <c r="B65" s="705"/>
      <c r="C65" s="706"/>
      <c r="D65" s="284"/>
      <c r="E65" s="285" t="s">
        <v>611</v>
      </c>
      <c r="F65" s="97"/>
      <c r="G65" s="97"/>
      <c r="H65" s="97"/>
      <c r="I65" s="287">
        <f>SUM(F65:H65)</f>
        <v>0</v>
      </c>
      <c r="J65" s="288"/>
    </row>
    <row r="66" spans="1:10" ht="24" customHeight="1">
      <c r="A66" s="293"/>
      <c r="B66" s="294"/>
      <c r="C66" s="295"/>
      <c r="D66" s="289"/>
      <c r="E66" s="290" t="s">
        <v>618</v>
      </c>
      <c r="F66" s="291" t="str">
        <f>IFERROR(F65/$I$65,"")</f>
        <v/>
      </c>
      <c r="G66" s="291" t="str">
        <f>IFERROR(G65/$I$65,"")</f>
        <v/>
      </c>
      <c r="H66" s="291" t="str">
        <f>IFERROR(H65/$I$65,"")</f>
        <v/>
      </c>
      <c r="I66" s="292" t="str">
        <f>IFERROR(SUM(F65:H65)/I65,"")</f>
        <v/>
      </c>
      <c r="J66" s="288"/>
    </row>
    <row r="67" spans="1:10" ht="15.75" customHeight="1">
      <c r="A67" s="690" t="s">
        <v>230</v>
      </c>
      <c r="B67" s="691"/>
      <c r="C67" s="768"/>
      <c r="D67" s="712" t="s">
        <v>405</v>
      </c>
      <c r="E67" s="712"/>
      <c r="F67" s="761" t="s">
        <v>0</v>
      </c>
      <c r="G67" s="762"/>
      <c r="H67" s="763"/>
      <c r="I67" s="764"/>
      <c r="J67" s="296"/>
    </row>
    <row r="68" spans="1:10" ht="22.5" customHeight="1">
      <c r="A68" s="697"/>
      <c r="B68" s="698"/>
      <c r="C68" s="699"/>
      <c r="D68" s="713"/>
      <c r="E68" s="713"/>
      <c r="F68" s="297" t="s">
        <v>224</v>
      </c>
      <c r="G68" s="298" t="s">
        <v>159</v>
      </c>
      <c r="H68" s="298" t="s">
        <v>160</v>
      </c>
      <c r="I68" s="765"/>
      <c r="J68" s="296"/>
    </row>
    <row r="69" spans="1:10" ht="22.5" customHeight="1">
      <c r="A69" s="697"/>
      <c r="B69" s="698"/>
      <c r="C69" s="699"/>
      <c r="D69" s="710" t="s">
        <v>396</v>
      </c>
      <c r="E69" s="710"/>
      <c r="F69" s="299">
        <f>'（別紙1,2）補助事業に要する経費及び四半期別発生予定額'!C6</f>
        <v>0</v>
      </c>
      <c r="G69" s="299">
        <f>'（別紙1,2）補助事業に要する経費及び四半期別発生予定額'!F6</f>
        <v>0</v>
      </c>
      <c r="H69" s="300">
        <f>'（別紙1,2）補助事業に要する経費及び四半期別発生予定額'!K6</f>
        <v>0</v>
      </c>
      <c r="I69" s="765"/>
      <c r="J69" s="301"/>
    </row>
    <row r="70" spans="1:10" ht="24" customHeight="1">
      <c r="A70" s="697"/>
      <c r="B70" s="698"/>
      <c r="C70" s="699"/>
      <c r="D70" s="711" t="s">
        <v>439</v>
      </c>
      <c r="E70" s="711"/>
      <c r="F70" s="299">
        <f>'（別紙1,2）補助事業に要する経費及び四半期別発生予定額'!C7</f>
        <v>0</v>
      </c>
      <c r="G70" s="299">
        <f>'（別紙1,2）補助事業に要する経費及び四半期別発生予定額'!F7</f>
        <v>0</v>
      </c>
      <c r="H70" s="300">
        <f>'（別紙1,2）補助事業に要する経費及び四半期別発生予定額'!K7</f>
        <v>0</v>
      </c>
      <c r="I70" s="765"/>
      <c r="J70" s="301"/>
    </row>
    <row r="71" spans="1:10" ht="24" customHeight="1">
      <c r="A71" s="697"/>
      <c r="B71" s="698"/>
      <c r="C71" s="699"/>
      <c r="D71" s="710" t="s">
        <v>380</v>
      </c>
      <c r="E71" s="710"/>
      <c r="F71" s="299">
        <f>'（別紙1,2）補助事業に要する経費及び四半期別発生予定額'!C8</f>
        <v>0</v>
      </c>
      <c r="G71" s="299">
        <f>'（別紙1,2）補助事業に要する経費及び四半期別発生予定額'!F8</f>
        <v>0</v>
      </c>
      <c r="H71" s="300">
        <f>'（別紙1,2）補助事業に要する経費及び四半期別発生予定額'!K8</f>
        <v>0</v>
      </c>
      <c r="I71" s="765"/>
      <c r="J71" s="301"/>
    </row>
    <row r="72" spans="1:10" ht="24" customHeight="1">
      <c r="A72" s="697"/>
      <c r="B72" s="698"/>
      <c r="C72" s="699"/>
      <c r="D72" s="710" t="s">
        <v>465</v>
      </c>
      <c r="E72" s="710"/>
      <c r="F72" s="299">
        <f>'（別紙1,2）補助事業に要する経費及び四半期別発生予定額'!C9</f>
        <v>0</v>
      </c>
      <c r="G72" s="767"/>
      <c r="H72" s="767"/>
      <c r="I72" s="765"/>
      <c r="J72" s="301"/>
    </row>
    <row r="73" spans="1:10" ht="24" customHeight="1">
      <c r="A73" s="692"/>
      <c r="B73" s="693"/>
      <c r="C73" s="700"/>
      <c r="D73" s="709" t="s">
        <v>161</v>
      </c>
      <c r="E73" s="709"/>
      <c r="F73" s="302">
        <f>'（別紙1,2）補助事業に要する経費及び四半期別発生予定額'!C10</f>
        <v>0</v>
      </c>
      <c r="G73" s="302">
        <f>'（別紙1,2）補助事業に要する経費及び四半期別発生予定額'!F10</f>
        <v>0</v>
      </c>
      <c r="H73" s="303">
        <f>'（別紙1,2）補助事業に要する経費及び四半期別発生予定額'!K10</f>
        <v>0</v>
      </c>
      <c r="I73" s="766"/>
      <c r="J73" s="304"/>
    </row>
    <row r="74" spans="1:10" ht="24" customHeight="1">
      <c r="A74" s="690" t="s">
        <v>458</v>
      </c>
      <c r="B74" s="691"/>
      <c r="C74" s="768"/>
      <c r="D74" s="726" t="s">
        <v>660</v>
      </c>
      <c r="E74" s="727"/>
      <c r="F74" s="758" t="s">
        <v>656</v>
      </c>
      <c r="G74" s="758"/>
      <c r="H74" s="759"/>
      <c r="I74" s="760"/>
      <c r="J74" s="305"/>
    </row>
    <row r="75" spans="1:10" ht="24" customHeight="1">
      <c r="A75" s="697"/>
      <c r="B75" s="698"/>
      <c r="C75" s="699"/>
      <c r="D75" s="772"/>
      <c r="E75" s="773"/>
      <c r="F75" s="781" t="str">
        <f>IFERROR(G73/I44,"")</f>
        <v/>
      </c>
      <c r="G75" s="782"/>
      <c r="H75" s="782"/>
      <c r="I75" s="783"/>
      <c r="J75" s="304"/>
    </row>
    <row r="76" spans="1:10" ht="24" customHeight="1">
      <c r="A76" s="697"/>
      <c r="B76" s="698"/>
      <c r="C76" s="699"/>
      <c r="D76" s="772"/>
      <c r="E76" s="773"/>
      <c r="F76" s="758" t="s">
        <v>658</v>
      </c>
      <c r="G76" s="758"/>
      <c r="H76" s="759"/>
      <c r="I76" s="760"/>
      <c r="J76" s="305"/>
    </row>
    <row r="77" spans="1:10" ht="24" customHeight="1">
      <c r="A77" s="697"/>
      <c r="B77" s="698"/>
      <c r="C77" s="699"/>
      <c r="D77" s="776"/>
      <c r="E77" s="777"/>
      <c r="F77" s="781" t="str">
        <f>IFERROR(G73/I45,"")</f>
        <v/>
      </c>
      <c r="G77" s="782"/>
      <c r="H77" s="782"/>
      <c r="I77" s="783"/>
      <c r="J77" s="304"/>
    </row>
    <row r="78" spans="1:10" ht="24" customHeight="1">
      <c r="A78" s="697"/>
      <c r="B78" s="698"/>
      <c r="C78" s="699"/>
      <c r="D78" s="726" t="s">
        <v>551</v>
      </c>
      <c r="E78" s="727"/>
      <c r="F78" s="758" t="s">
        <v>657</v>
      </c>
      <c r="G78" s="758"/>
      <c r="H78" s="759"/>
      <c r="I78" s="760"/>
      <c r="J78" s="305"/>
    </row>
    <row r="79" spans="1:10" ht="24" customHeight="1">
      <c r="A79" s="697"/>
      <c r="B79" s="698"/>
      <c r="C79" s="699"/>
      <c r="D79" s="772"/>
      <c r="E79" s="773"/>
      <c r="F79" s="781" t="str">
        <f>IFERROR(G73/I62,"")</f>
        <v/>
      </c>
      <c r="G79" s="782"/>
      <c r="H79" s="782"/>
      <c r="I79" s="783"/>
      <c r="J79" s="304"/>
    </row>
    <row r="80" spans="1:10" ht="24" customHeight="1">
      <c r="A80" s="697"/>
      <c r="B80" s="698"/>
      <c r="C80" s="699"/>
      <c r="D80" s="772"/>
      <c r="E80" s="773"/>
      <c r="F80" s="758" t="s">
        <v>659</v>
      </c>
      <c r="G80" s="758"/>
      <c r="H80" s="759"/>
      <c r="I80" s="760"/>
      <c r="J80" s="305"/>
    </row>
    <row r="81" spans="1:10" ht="24" customHeight="1" thickBot="1">
      <c r="A81" s="769"/>
      <c r="B81" s="770"/>
      <c r="C81" s="771"/>
      <c r="D81" s="774"/>
      <c r="E81" s="775"/>
      <c r="F81" s="778" t="str">
        <f>IFERROR(G73/I65,"")</f>
        <v/>
      </c>
      <c r="G81" s="779"/>
      <c r="H81" s="779"/>
      <c r="I81" s="780"/>
      <c r="J81" s="304"/>
    </row>
  </sheetData>
  <sheetProtection sheet="1" objects="1" scenarios="1"/>
  <dataConsolidate/>
  <mergeCells count="118">
    <mergeCell ref="G55:I55"/>
    <mergeCell ref="G60:I60"/>
    <mergeCell ref="F80:I80"/>
    <mergeCell ref="F67:H67"/>
    <mergeCell ref="I67:I73"/>
    <mergeCell ref="G72:H72"/>
    <mergeCell ref="A74:C81"/>
    <mergeCell ref="D78:E81"/>
    <mergeCell ref="D74:E77"/>
    <mergeCell ref="F78:I78"/>
    <mergeCell ref="F74:I74"/>
    <mergeCell ref="F76:I76"/>
    <mergeCell ref="F81:I81"/>
    <mergeCell ref="F79:I79"/>
    <mergeCell ref="F77:I77"/>
    <mergeCell ref="F75:I75"/>
    <mergeCell ref="A67:C73"/>
    <mergeCell ref="G58:I58"/>
    <mergeCell ref="G59:I59"/>
    <mergeCell ref="D53:E53"/>
    <mergeCell ref="D54:D57"/>
    <mergeCell ref="D52:E52"/>
    <mergeCell ref="D50:E50"/>
    <mergeCell ref="D21:E21"/>
    <mergeCell ref="D22:E23"/>
    <mergeCell ref="D34:E35"/>
    <mergeCell ref="F38:I38"/>
    <mergeCell ref="G40:I40"/>
    <mergeCell ref="D37:E37"/>
    <mergeCell ref="F49:I49"/>
    <mergeCell ref="F48:I48"/>
    <mergeCell ref="H41:I41"/>
    <mergeCell ref="D46:E46"/>
    <mergeCell ref="F46:G47"/>
    <mergeCell ref="D43:E43"/>
    <mergeCell ref="D44:E44"/>
    <mergeCell ref="D45:E45"/>
    <mergeCell ref="D41:E42"/>
    <mergeCell ref="G56:I56"/>
    <mergeCell ref="G57:I57"/>
    <mergeCell ref="G51:I51"/>
    <mergeCell ref="G53:I53"/>
    <mergeCell ref="G54:I54"/>
    <mergeCell ref="A50:C51"/>
    <mergeCell ref="A37:C49"/>
    <mergeCell ref="A52:C65"/>
    <mergeCell ref="A28:C35"/>
    <mergeCell ref="D73:E73"/>
    <mergeCell ref="D71:E71"/>
    <mergeCell ref="D70:E70"/>
    <mergeCell ref="D69:E69"/>
    <mergeCell ref="D67:E68"/>
    <mergeCell ref="D72:E72"/>
    <mergeCell ref="D58:D59"/>
    <mergeCell ref="D38:E38"/>
    <mergeCell ref="D49:E49"/>
    <mergeCell ref="D48:E48"/>
    <mergeCell ref="D28:E28"/>
    <mergeCell ref="D29:E29"/>
    <mergeCell ref="D30:E31"/>
    <mergeCell ref="D32:E32"/>
    <mergeCell ref="D33:E33"/>
    <mergeCell ref="D39:E40"/>
    <mergeCell ref="D61:E61"/>
    <mergeCell ref="D64:E64"/>
    <mergeCell ref="D60:E60"/>
    <mergeCell ref="D51:E51"/>
    <mergeCell ref="A12:C19"/>
    <mergeCell ref="D12:E12"/>
    <mergeCell ref="F29:I29"/>
    <mergeCell ref="A2:I2"/>
    <mergeCell ref="F4:I4"/>
    <mergeCell ref="F5:I5"/>
    <mergeCell ref="F8:I8"/>
    <mergeCell ref="F9:I9"/>
    <mergeCell ref="D4:E4"/>
    <mergeCell ref="D8:E8"/>
    <mergeCell ref="D6:E7"/>
    <mergeCell ref="D5:E5"/>
    <mergeCell ref="A4:C11"/>
    <mergeCell ref="D10:E11"/>
    <mergeCell ref="D9:E9"/>
    <mergeCell ref="D26:E27"/>
    <mergeCell ref="A20:C27"/>
    <mergeCell ref="F20:I20"/>
    <mergeCell ref="F21:I21"/>
    <mergeCell ref="F24:I24"/>
    <mergeCell ref="F25:I25"/>
    <mergeCell ref="G27:I27"/>
    <mergeCell ref="F17:I17"/>
    <mergeCell ref="G19:I19"/>
    <mergeCell ref="D16:E16"/>
    <mergeCell ref="D17:E17"/>
    <mergeCell ref="F28:I28"/>
    <mergeCell ref="D13:E13"/>
    <mergeCell ref="D14:E15"/>
    <mergeCell ref="F13:I13"/>
    <mergeCell ref="F16:I16"/>
    <mergeCell ref="F12:I12"/>
    <mergeCell ref="D18:E19"/>
    <mergeCell ref="D24:E24"/>
    <mergeCell ref="D25:E25"/>
    <mergeCell ref="D20:E20"/>
    <mergeCell ref="I6:I7"/>
    <mergeCell ref="F32:I32"/>
    <mergeCell ref="F33:I33"/>
    <mergeCell ref="F37:I37"/>
    <mergeCell ref="G39:I39"/>
    <mergeCell ref="G35:I35"/>
    <mergeCell ref="G50:H50"/>
    <mergeCell ref="I22:I23"/>
    <mergeCell ref="I14:I15"/>
    <mergeCell ref="G11:I11"/>
    <mergeCell ref="F41:G41"/>
    <mergeCell ref="G10:I10"/>
    <mergeCell ref="G18:I18"/>
    <mergeCell ref="G26:I26"/>
    <mergeCell ref="G34:I34"/>
  </mergeCells>
  <phoneticPr fontId="4"/>
  <dataValidations xWindow="855" yWindow="697" count="14">
    <dataValidation allowBlank="1" showInputMessage="1" showErrorMessage="1" prompt="「設置場所」「再生可能エネルギー利用設備の種別」「用途」を含めた事業名にしてください。" sqref="J37"/>
    <dataValidation imeMode="fullKatakana" allowBlank="1" showErrorMessage="1" sqref="F8:J8 F16:J16 F24:J24 F32:J32"/>
    <dataValidation imeMode="fullKatakana" allowBlank="1" showInputMessage="1" showErrorMessage="1" sqref="F4 F12 F20 F28"/>
    <dataValidation type="list" allowBlank="1" showInputMessage="1" showErrorMessage="1" error="都道府県を選択してください。" prompt="都道府県を選択してください。" sqref="F11 F19 F27 F35 F40">
      <formula1>都道府県コード</formula1>
    </dataValidation>
    <dataValidation operator="greaterThanOrEqual" allowBlank="1" showInputMessage="1" showErrorMessage="1" sqref="F51"/>
    <dataValidation type="whole" operator="greaterThan" allowBlank="1" showInputMessage="1" showErrorMessage="1" errorTitle="入力規則違反" error="整数を入力して下さい。_x000a_「○○人」のような記述は不可。" sqref="J7 J23 J15 J31">
      <formula1>1</formula1>
    </dataValidation>
    <dataValidation type="list" allowBlank="1" showInputMessage="1" showErrorMessage="1" promptTitle="業種選択" prompt="右端のリストボタンで表示されるリストから業種を選択して下さい。" sqref="F23 F7 F15 F31">
      <formula1>中分類</formula1>
    </dataValidation>
    <dataValidation allowBlank="1" showErrorMessage="1" sqref="G35:H35 G11:H11 G19:H19 H69:H71 G27:H27 G40:H40 J9:J10 J17:J18 F17:I17 J25:J26 F25:I25 J33:J34 F33:I33 J69:J72 F69:G72 F9:I9"/>
    <dataValidation type="list" allowBlank="1" showInputMessage="1" showErrorMessage="1" sqref="F52:I52">
      <formula1>再生可能エネルギー発電設備</formula1>
    </dataValidation>
    <dataValidation allowBlank="1" showInputMessage="1" showErrorMessage="1" prompt="郵便番号を半角で_x000a_「XXX-XXXX」の形で記入してください。" sqref="F10 F18 F26 F34"/>
    <dataValidation type="list" allowBlank="1" showInputMessage="1" showErrorMessage="1" sqref="F53:F60">
      <formula1>有無チェック</formula1>
    </dataValidation>
    <dataValidation allowBlank="1" showInputMessage="1" showErrorMessage="1" prompt="「申請者名」「事業実施地域（市区町村等）」「再エネ発電設備の種別」を含めた事業名にしてください。" sqref="F37:I37"/>
    <dataValidation type="whole" operator="greaterThanOrEqual" allowBlank="1" showInputMessage="1" showErrorMessage="1" errorTitle="入力規則違反" error="整数を入力して下さい。_x000a_「千円」、「百万円」のような記述は不可。" sqref="G7 G15 G23 G31">
      <formula1>1</formula1>
    </dataValidation>
    <dataValidation imeMode="off" allowBlank="1" showInputMessage="1" showErrorMessage="1" sqref="F65:H65"/>
  </dataValidations>
  <pageMargins left="0.74803149606299213" right="0.51181102362204722" top="0.59055118110236227" bottom="0.55118110236220474" header="0.51181102362204722" footer="0.51181102362204722"/>
  <pageSetup paperSize="9" scale="79" fitToHeight="0" orientation="portrait" blackAndWhite="1" r:id="rId1"/>
  <headerFooter alignWithMargins="0"/>
  <rowBreaks count="1" manualBreakCount="1">
    <brk id="49" max="8"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3333FF"/>
  </sheetPr>
  <dimension ref="A1:P65"/>
  <sheetViews>
    <sheetView showGridLines="0" view="pageBreakPreview" zoomScaleNormal="100" zoomScaleSheetLayoutView="100" workbookViewId="0"/>
  </sheetViews>
  <sheetFormatPr defaultRowHeight="18.75" customHeight="1" outlineLevelRow="1"/>
  <cols>
    <col min="1" max="1" width="0.90625" style="308" customWidth="1"/>
    <col min="2" max="2" width="3.1796875" style="308" customWidth="1"/>
    <col min="3" max="3" width="2.81640625" style="308" customWidth="1"/>
    <col min="4" max="4" width="3.1796875" style="308" customWidth="1"/>
    <col min="5" max="5" width="10.90625" style="308" customWidth="1"/>
    <col min="6" max="6" width="7.6328125" style="308" customWidth="1"/>
    <col min="7" max="7" width="8.453125" style="308" bestFit="1" customWidth="1"/>
    <col min="8" max="8" width="2.90625" style="308" customWidth="1"/>
    <col min="9" max="9" width="5.453125" style="308" customWidth="1"/>
    <col min="10" max="10" width="11.36328125" style="308" customWidth="1"/>
    <col min="11" max="11" width="5.1796875" style="308" customWidth="1"/>
    <col min="12" max="12" width="3.26953125" style="308" customWidth="1"/>
    <col min="13" max="13" width="0.90625" style="308" customWidth="1"/>
    <col min="14" max="16" width="6.453125" style="308" customWidth="1"/>
    <col min="17" max="16384" width="8.7265625" style="308"/>
  </cols>
  <sheetData>
    <row r="1" spans="2:12" ht="9" customHeight="1"/>
    <row r="2" spans="2:12" ht="18.75" customHeight="1">
      <c r="B2" s="309" t="s">
        <v>333</v>
      </c>
      <c r="C2" s="310"/>
    </row>
    <row r="3" spans="2:12" ht="18.75" customHeight="1">
      <c r="B3" s="311"/>
      <c r="C3" s="311"/>
      <c r="J3" s="785" t="s">
        <v>468</v>
      </c>
      <c r="K3" s="785"/>
      <c r="L3" s="785"/>
    </row>
    <row r="4" spans="2:12" ht="18.75" customHeight="1">
      <c r="B4" s="311"/>
      <c r="C4" s="311"/>
      <c r="J4" s="786"/>
      <c r="K4" s="786"/>
      <c r="L4" s="786"/>
    </row>
    <row r="5" spans="2:12" ht="18.75" customHeight="1">
      <c r="B5" s="312"/>
      <c r="C5" s="312"/>
    </row>
    <row r="6" spans="2:12" ht="18.75" customHeight="1">
      <c r="B6" s="313" t="s">
        <v>469</v>
      </c>
      <c r="C6" s="313"/>
    </row>
    <row r="7" spans="2:12" ht="18.75" customHeight="1">
      <c r="B7" s="314" t="s">
        <v>334</v>
      </c>
      <c r="C7" s="313"/>
    </row>
    <row r="8" spans="2:12" ht="38.25" customHeight="1">
      <c r="B8" s="312"/>
      <c r="C8" s="312"/>
      <c r="F8" s="315"/>
      <c r="G8" s="316" t="s">
        <v>470</v>
      </c>
      <c r="I8" s="787" t="str">
        <f>申請概要書!F11&amp;申請概要書!G11</f>
        <v/>
      </c>
      <c r="J8" s="787"/>
      <c r="K8" s="787"/>
      <c r="L8" s="317"/>
    </row>
    <row r="9" spans="2:12" ht="38.25" customHeight="1">
      <c r="B9" s="312"/>
      <c r="C9" s="312"/>
      <c r="F9" s="315" t="s">
        <v>471</v>
      </c>
      <c r="G9" s="316" t="s">
        <v>472</v>
      </c>
      <c r="I9" s="787">
        <f>申請概要書!F5</f>
        <v>0</v>
      </c>
      <c r="J9" s="787"/>
      <c r="K9" s="787"/>
      <c r="L9" s="317"/>
    </row>
    <row r="10" spans="2:12" ht="18.75" customHeight="1">
      <c r="B10" s="311" t="s">
        <v>335</v>
      </c>
      <c r="C10" s="311"/>
      <c r="F10" s="315"/>
      <c r="G10" s="316" t="s">
        <v>336</v>
      </c>
      <c r="I10" s="788">
        <f>申請概要書!F9</f>
        <v>0</v>
      </c>
      <c r="J10" s="788"/>
      <c r="K10" s="788"/>
      <c r="L10" s="318" t="s">
        <v>337</v>
      </c>
    </row>
    <row r="11" spans="2:12" ht="11.25" customHeight="1">
      <c r="B11" s="311"/>
      <c r="C11" s="311"/>
      <c r="F11" s="315"/>
      <c r="G11" s="316"/>
      <c r="I11" s="319"/>
      <c r="J11" s="319"/>
      <c r="K11" s="319"/>
      <c r="L11" s="318"/>
    </row>
    <row r="12" spans="2:12" ht="38.25" hidden="1" customHeight="1" outlineLevel="1">
      <c r="B12" s="312"/>
      <c r="C12" s="312"/>
      <c r="F12" s="315"/>
      <c r="G12" s="316" t="s">
        <v>473</v>
      </c>
      <c r="I12" s="787" t="str">
        <f>申請概要書!F19&amp;申請概要書!G19</f>
        <v/>
      </c>
      <c r="J12" s="787"/>
      <c r="K12" s="787"/>
      <c r="L12" s="317"/>
    </row>
    <row r="13" spans="2:12" ht="38.25" hidden="1" customHeight="1" outlineLevel="1">
      <c r="B13" s="312"/>
      <c r="C13" s="312"/>
      <c r="F13" s="315" t="s">
        <v>471</v>
      </c>
      <c r="G13" s="316" t="s">
        <v>472</v>
      </c>
      <c r="I13" s="787">
        <f>申請概要書!F13</f>
        <v>0</v>
      </c>
      <c r="J13" s="787"/>
      <c r="K13" s="787"/>
      <c r="L13" s="317"/>
    </row>
    <row r="14" spans="2:12" ht="18.75" hidden="1" customHeight="1" outlineLevel="1">
      <c r="B14" s="311" t="s">
        <v>335</v>
      </c>
      <c r="C14" s="311"/>
      <c r="F14" s="315"/>
      <c r="G14" s="316" t="s">
        <v>336</v>
      </c>
      <c r="I14" s="788">
        <f>申請概要書!F17</f>
        <v>0</v>
      </c>
      <c r="J14" s="788"/>
      <c r="K14" s="788"/>
      <c r="L14" s="318" t="s">
        <v>337</v>
      </c>
    </row>
    <row r="15" spans="2:12" ht="11.25" customHeight="1" collapsed="1">
      <c r="B15" s="320" t="s">
        <v>338</v>
      </c>
      <c r="C15" s="320"/>
    </row>
    <row r="16" spans="2:12" ht="38.25" hidden="1" customHeight="1" outlineLevel="1">
      <c r="B16" s="312"/>
      <c r="C16" s="312"/>
      <c r="F16" s="315"/>
      <c r="G16" s="316" t="s">
        <v>474</v>
      </c>
      <c r="I16" s="787" t="str">
        <f>申請概要書!F27&amp;申請概要書!G27</f>
        <v/>
      </c>
      <c r="J16" s="787"/>
      <c r="K16" s="787"/>
      <c r="L16" s="317"/>
    </row>
    <row r="17" spans="2:12" ht="38.25" hidden="1" customHeight="1" outlineLevel="1">
      <c r="B17" s="312"/>
      <c r="C17" s="312"/>
      <c r="F17" s="315" t="s">
        <v>475</v>
      </c>
      <c r="G17" s="316" t="s">
        <v>476</v>
      </c>
      <c r="I17" s="787">
        <f>申請概要書!F21</f>
        <v>0</v>
      </c>
      <c r="J17" s="787"/>
      <c r="K17" s="787"/>
      <c r="L17" s="317"/>
    </row>
    <row r="18" spans="2:12" ht="18.75" hidden="1" customHeight="1" outlineLevel="1">
      <c r="B18" s="311" t="s">
        <v>335</v>
      </c>
      <c r="C18" s="311"/>
      <c r="F18" s="315"/>
      <c r="G18" s="316" t="s">
        <v>336</v>
      </c>
      <c r="I18" s="788">
        <f>申請概要書!F25</f>
        <v>0</v>
      </c>
      <c r="J18" s="788"/>
      <c r="K18" s="788"/>
      <c r="L18" s="318" t="s">
        <v>337</v>
      </c>
    </row>
    <row r="19" spans="2:12" ht="11.25" customHeight="1" collapsed="1">
      <c r="B19" s="311"/>
      <c r="C19" s="311"/>
      <c r="F19" s="315"/>
      <c r="G19" s="316"/>
      <c r="I19" s="319"/>
      <c r="J19" s="319"/>
      <c r="K19" s="319"/>
      <c r="L19" s="318"/>
    </row>
    <row r="20" spans="2:12" ht="38.25" hidden="1" customHeight="1" outlineLevel="1">
      <c r="B20" s="312"/>
      <c r="C20" s="312"/>
      <c r="F20" s="315"/>
      <c r="G20" s="316" t="s">
        <v>474</v>
      </c>
      <c r="I20" s="787" t="str">
        <f>申請概要書!F35&amp;申請概要書!G35</f>
        <v/>
      </c>
      <c r="J20" s="787"/>
      <c r="K20" s="787"/>
      <c r="L20" s="317"/>
    </row>
    <row r="21" spans="2:12" ht="38.25" hidden="1" customHeight="1" outlineLevel="1">
      <c r="B21" s="312"/>
      <c r="C21" s="312"/>
      <c r="F21" s="315" t="s">
        <v>475</v>
      </c>
      <c r="G21" s="316" t="s">
        <v>476</v>
      </c>
      <c r="I21" s="787">
        <f>申請概要書!F29</f>
        <v>0</v>
      </c>
      <c r="J21" s="787"/>
      <c r="K21" s="787"/>
      <c r="L21" s="317"/>
    </row>
    <row r="22" spans="2:12" ht="18.75" hidden="1" customHeight="1" outlineLevel="1">
      <c r="B22" s="311" t="s">
        <v>335</v>
      </c>
      <c r="C22" s="311"/>
      <c r="F22" s="315"/>
      <c r="G22" s="316" t="s">
        <v>336</v>
      </c>
      <c r="I22" s="788">
        <f>申請概要書!F33</f>
        <v>0</v>
      </c>
      <c r="J22" s="788"/>
      <c r="K22" s="788"/>
      <c r="L22" s="318" t="s">
        <v>337</v>
      </c>
    </row>
    <row r="23" spans="2:12" ht="11.25" customHeight="1" collapsed="1">
      <c r="B23" s="311"/>
      <c r="C23" s="311"/>
      <c r="F23" s="315"/>
      <c r="G23" s="316"/>
      <c r="I23" s="319"/>
      <c r="J23" s="319"/>
      <c r="K23" s="319"/>
      <c r="L23" s="318"/>
    </row>
    <row r="24" spans="2:12" ht="18.75" customHeight="1">
      <c r="B24" s="784"/>
      <c r="C24" s="784"/>
      <c r="D24" s="784"/>
      <c r="E24" s="784"/>
      <c r="F24" s="784"/>
      <c r="G24" s="784"/>
      <c r="H24" s="784"/>
      <c r="I24" s="784"/>
      <c r="J24" s="784"/>
      <c r="K24" s="784"/>
      <c r="L24" s="784"/>
    </row>
    <row r="25" spans="2:12" ht="18.75" customHeight="1">
      <c r="B25" s="784" t="s">
        <v>767</v>
      </c>
      <c r="C25" s="790"/>
      <c r="D25" s="790"/>
      <c r="E25" s="790"/>
      <c r="F25" s="790"/>
      <c r="G25" s="790"/>
      <c r="H25" s="790"/>
      <c r="I25" s="790"/>
      <c r="J25" s="790"/>
      <c r="K25" s="790"/>
      <c r="L25" s="791"/>
    </row>
    <row r="26" spans="2:12" ht="18.75" customHeight="1">
      <c r="B26" s="784" t="s">
        <v>412</v>
      </c>
      <c r="C26" s="784"/>
      <c r="D26" s="784"/>
      <c r="E26" s="784"/>
      <c r="F26" s="784"/>
      <c r="G26" s="784"/>
      <c r="H26" s="784"/>
      <c r="I26" s="784"/>
      <c r="J26" s="784"/>
      <c r="K26" s="784"/>
      <c r="L26" s="784"/>
    </row>
    <row r="27" spans="2:12" ht="18.75" customHeight="1">
      <c r="B27" s="784" t="s">
        <v>339</v>
      </c>
      <c r="C27" s="784"/>
      <c r="D27" s="784"/>
      <c r="E27" s="784"/>
      <c r="F27" s="784"/>
      <c r="G27" s="784"/>
      <c r="H27" s="784"/>
      <c r="I27" s="784"/>
      <c r="J27" s="784"/>
      <c r="K27" s="784"/>
      <c r="L27" s="784"/>
    </row>
    <row r="28" spans="2:12" ht="18.75" customHeight="1">
      <c r="B28" s="321"/>
      <c r="C28" s="321"/>
      <c r="D28" s="321"/>
      <c r="E28" s="321"/>
      <c r="F28" s="321"/>
      <c r="G28" s="321"/>
      <c r="H28" s="321"/>
      <c r="I28" s="321"/>
      <c r="J28" s="321"/>
      <c r="K28" s="321"/>
      <c r="L28" s="321"/>
    </row>
    <row r="29" spans="2:12" s="52" customFormat="1" ht="18.75" customHeight="1">
      <c r="B29" s="792" t="s">
        <v>467</v>
      </c>
      <c r="C29" s="791"/>
      <c r="D29" s="791"/>
      <c r="E29" s="791"/>
      <c r="F29" s="791"/>
      <c r="G29" s="791"/>
      <c r="H29" s="791"/>
      <c r="I29" s="791"/>
      <c r="J29" s="791"/>
      <c r="K29" s="791"/>
      <c r="L29" s="791"/>
    </row>
    <row r="30" spans="2:12" s="52" customFormat="1" ht="18.75" customHeight="1">
      <c r="B30" s="791"/>
      <c r="C30" s="791"/>
      <c r="D30" s="791"/>
      <c r="E30" s="791"/>
      <c r="F30" s="791"/>
      <c r="G30" s="791"/>
      <c r="H30" s="791"/>
      <c r="I30" s="791"/>
      <c r="J30" s="791"/>
      <c r="K30" s="791"/>
      <c r="L30" s="791"/>
    </row>
    <row r="31" spans="2:12" s="52" customFormat="1" ht="18.75" customHeight="1">
      <c r="B31" s="791"/>
      <c r="C31" s="791"/>
      <c r="D31" s="791"/>
      <c r="E31" s="791"/>
      <c r="F31" s="791"/>
      <c r="G31" s="791"/>
      <c r="H31" s="791"/>
      <c r="I31" s="791"/>
      <c r="J31" s="791"/>
      <c r="K31" s="791"/>
      <c r="L31" s="791"/>
    </row>
    <row r="32" spans="2:12" s="52" customFormat="1" ht="18.75" customHeight="1">
      <c r="B32" s="791"/>
      <c r="C32" s="791"/>
      <c r="D32" s="791"/>
      <c r="E32" s="791"/>
      <c r="F32" s="791"/>
      <c r="G32" s="791"/>
      <c r="H32" s="791"/>
      <c r="I32" s="791"/>
      <c r="J32" s="791"/>
      <c r="K32" s="791"/>
      <c r="L32" s="791"/>
    </row>
    <row r="33" spans="1:16" s="52" customFormat="1" ht="18.75" customHeight="1">
      <c r="B33" s="791"/>
      <c r="C33" s="791"/>
      <c r="D33" s="791"/>
      <c r="E33" s="791"/>
      <c r="F33" s="791"/>
      <c r="G33" s="791"/>
      <c r="H33" s="791"/>
      <c r="I33" s="791"/>
      <c r="J33" s="791"/>
      <c r="K33" s="791"/>
      <c r="L33" s="791"/>
    </row>
    <row r="35" spans="1:16" ht="18.75" customHeight="1">
      <c r="A35" s="800" t="s">
        <v>340</v>
      </c>
      <c r="B35" s="800"/>
      <c r="C35" s="800"/>
      <c r="D35" s="800"/>
      <c r="E35" s="800"/>
      <c r="F35" s="800"/>
      <c r="G35" s="800"/>
      <c r="H35" s="800"/>
      <c r="I35" s="800"/>
      <c r="J35" s="800"/>
      <c r="K35" s="800"/>
      <c r="L35" s="800"/>
    </row>
    <row r="36" spans="1:16" ht="18.75" customHeight="1">
      <c r="B36" s="322"/>
      <c r="C36" s="322"/>
      <c r="D36" s="322"/>
      <c r="E36" s="322"/>
      <c r="F36" s="322"/>
      <c r="G36" s="322"/>
      <c r="H36" s="322"/>
      <c r="I36" s="322"/>
      <c r="J36" s="322"/>
      <c r="K36" s="322"/>
      <c r="L36" s="322"/>
    </row>
    <row r="37" spans="1:16" ht="18.75" customHeight="1">
      <c r="B37" s="322"/>
      <c r="C37" s="322"/>
      <c r="D37" s="322"/>
      <c r="E37" s="322"/>
      <c r="F37" s="322"/>
      <c r="G37" s="322"/>
      <c r="H37" s="322"/>
      <c r="I37" s="322"/>
      <c r="J37" s="322"/>
      <c r="K37" s="322"/>
      <c r="L37" s="322"/>
    </row>
    <row r="38" spans="1:16" ht="18.75" customHeight="1">
      <c r="C38" s="313" t="s">
        <v>431</v>
      </c>
      <c r="D38" s="317"/>
      <c r="E38" s="317"/>
      <c r="F38" s="323"/>
      <c r="G38" s="324"/>
      <c r="H38" s="324"/>
      <c r="I38" s="324"/>
      <c r="J38" s="324"/>
      <c r="K38" s="324"/>
    </row>
    <row r="39" spans="1:16" ht="45" customHeight="1">
      <c r="C39" s="313"/>
      <c r="D39" s="793">
        <f>申請概要書!F37</f>
        <v>0</v>
      </c>
      <c r="E39" s="794"/>
      <c r="F39" s="794"/>
      <c r="G39" s="794"/>
      <c r="H39" s="794"/>
      <c r="I39" s="794"/>
      <c r="J39" s="794"/>
      <c r="K39" s="794"/>
    </row>
    <row r="40" spans="1:16" ht="18.75" customHeight="1">
      <c r="C40" s="313"/>
      <c r="D40" s="317"/>
      <c r="E40" s="317"/>
      <c r="F40" s="317"/>
      <c r="G40" s="317"/>
      <c r="H40" s="317"/>
      <c r="I40" s="317"/>
      <c r="J40" s="317"/>
      <c r="K40" s="317"/>
    </row>
    <row r="41" spans="1:16" ht="18.75" customHeight="1">
      <c r="C41" s="313" t="s">
        <v>341</v>
      </c>
      <c r="D41" s="317"/>
      <c r="E41" s="317"/>
      <c r="F41" s="325"/>
      <c r="G41" s="324"/>
      <c r="H41" s="324"/>
      <c r="I41" s="324"/>
      <c r="J41" s="324"/>
      <c r="K41" s="324"/>
      <c r="M41" s="326"/>
      <c r="N41" s="326"/>
      <c r="O41" s="326"/>
      <c r="P41" s="326"/>
    </row>
    <row r="42" spans="1:16" ht="81.75" customHeight="1">
      <c r="C42" s="313"/>
      <c r="D42" s="795">
        <f>申請概要書!F38</f>
        <v>0</v>
      </c>
      <c r="E42" s="796"/>
      <c r="F42" s="796"/>
      <c r="G42" s="796"/>
      <c r="H42" s="796"/>
      <c r="I42" s="796"/>
      <c r="J42" s="796"/>
      <c r="K42" s="796"/>
      <c r="M42" s="326"/>
      <c r="N42" s="326"/>
      <c r="O42" s="326"/>
      <c r="P42" s="326"/>
    </row>
    <row r="43" spans="1:16" ht="18.75" customHeight="1">
      <c r="C43" s="313" t="s">
        <v>342</v>
      </c>
      <c r="D43" s="317"/>
      <c r="E43" s="317"/>
      <c r="F43" s="317"/>
      <c r="G43" s="317"/>
      <c r="H43" s="317"/>
      <c r="I43" s="317"/>
      <c r="J43" s="317"/>
      <c r="K43" s="317"/>
    </row>
    <row r="44" spans="1:16" ht="18.75" customHeight="1">
      <c r="C44" s="313" t="s">
        <v>343</v>
      </c>
      <c r="D44" s="317"/>
      <c r="E44" s="317"/>
    </row>
    <row r="45" spans="1:16" ht="18.75" customHeight="1">
      <c r="C45" s="313"/>
      <c r="D45" s="797" t="s">
        <v>344</v>
      </c>
      <c r="E45" s="797"/>
      <c r="F45" s="797"/>
      <c r="G45" s="797"/>
      <c r="H45" s="797"/>
      <c r="I45" s="797"/>
      <c r="J45" s="797"/>
      <c r="K45" s="797"/>
    </row>
    <row r="46" spans="1:16" ht="18.75" customHeight="1">
      <c r="C46" s="313"/>
      <c r="D46" s="317"/>
      <c r="E46" s="317"/>
      <c r="F46" s="317"/>
      <c r="G46" s="317"/>
      <c r="H46" s="317"/>
      <c r="I46" s="317"/>
      <c r="J46" s="317"/>
      <c r="K46" s="317"/>
    </row>
    <row r="47" spans="1:16" ht="18.75" customHeight="1">
      <c r="C47" s="313" t="s">
        <v>345</v>
      </c>
      <c r="D47" s="317"/>
      <c r="E47" s="317"/>
      <c r="F47" s="317"/>
      <c r="G47" s="317"/>
      <c r="H47" s="317"/>
      <c r="I47" s="317"/>
      <c r="J47" s="317"/>
      <c r="K47" s="317"/>
    </row>
    <row r="48" spans="1:16" ht="18.75" customHeight="1">
      <c r="D48" s="313" t="s">
        <v>346</v>
      </c>
      <c r="E48" s="313"/>
      <c r="G48" s="798">
        <f>'（別紙1,2）補助事業に要する経費及び四半期別発生予定額'!C10</f>
        <v>0</v>
      </c>
      <c r="H48" s="798"/>
      <c r="I48" s="798"/>
      <c r="J48" s="317" t="s">
        <v>347</v>
      </c>
      <c r="K48" s="317"/>
      <c r="N48" s="327"/>
    </row>
    <row r="49" spans="3:14" ht="18.75" customHeight="1">
      <c r="D49" s="313" t="s">
        <v>348</v>
      </c>
      <c r="E49" s="313"/>
      <c r="G49" s="798">
        <f>'（別紙1,2）補助事業に要する経費及び四半期別発生予定額'!F10</f>
        <v>0</v>
      </c>
      <c r="H49" s="798"/>
      <c r="I49" s="798"/>
      <c r="J49" s="317" t="s">
        <v>347</v>
      </c>
      <c r="K49" s="317"/>
      <c r="N49" s="327"/>
    </row>
    <row r="50" spans="3:14" ht="18.75" customHeight="1">
      <c r="D50" s="313" t="s">
        <v>349</v>
      </c>
      <c r="E50" s="313"/>
      <c r="G50" s="798">
        <f>'（別紙1,2）補助事業に要する経費及び四半期別発生予定額'!K10</f>
        <v>0</v>
      </c>
      <c r="H50" s="798"/>
      <c r="I50" s="798"/>
      <c r="J50" s="317" t="s">
        <v>347</v>
      </c>
      <c r="K50" s="317"/>
      <c r="N50" s="328"/>
    </row>
    <row r="51" spans="3:14" ht="18.75" customHeight="1">
      <c r="C51" s="317"/>
      <c r="D51" s="313"/>
      <c r="E51" s="313"/>
      <c r="F51" s="317"/>
      <c r="G51" s="329"/>
      <c r="H51" s="329"/>
      <c r="I51" s="329"/>
      <c r="J51" s="329"/>
      <c r="K51" s="317"/>
      <c r="N51" s="328"/>
    </row>
    <row r="52" spans="3:14" s="331" customFormat="1" ht="18.75" customHeight="1">
      <c r="C52" s="313" t="s">
        <v>350</v>
      </c>
      <c r="D52" s="330"/>
      <c r="E52" s="330"/>
      <c r="F52" s="330"/>
      <c r="G52" s="330"/>
      <c r="H52" s="330"/>
      <c r="I52" s="330"/>
      <c r="J52" s="330"/>
      <c r="K52" s="330"/>
    </row>
    <row r="53" spans="3:14" s="331" customFormat="1" ht="18.75" customHeight="1">
      <c r="C53" s="313"/>
      <c r="D53" s="330" t="s">
        <v>351</v>
      </c>
      <c r="E53" s="330"/>
      <c r="F53" s="330"/>
      <c r="G53" s="330"/>
      <c r="H53" s="330"/>
      <c r="I53" s="330"/>
      <c r="J53" s="330"/>
      <c r="K53" s="330"/>
    </row>
    <row r="54" spans="3:14" s="331" customFormat="1" ht="18.75" customHeight="1">
      <c r="C54" s="313"/>
      <c r="F54" s="330"/>
      <c r="G54" s="330"/>
      <c r="H54" s="330"/>
      <c r="I54" s="330"/>
      <c r="J54" s="330"/>
      <c r="K54" s="330"/>
    </row>
    <row r="55" spans="3:14" s="331" customFormat="1" ht="18.75" customHeight="1">
      <c r="C55" s="313" t="s">
        <v>352</v>
      </c>
      <c r="D55" s="330"/>
      <c r="E55" s="330"/>
      <c r="F55" s="330"/>
      <c r="G55" s="330"/>
      <c r="H55" s="330"/>
      <c r="I55" s="330"/>
      <c r="J55" s="330"/>
      <c r="K55" s="330"/>
    </row>
    <row r="56" spans="3:14" s="331" customFormat="1" ht="18.75" customHeight="1">
      <c r="C56" s="313"/>
      <c r="D56" s="330" t="s">
        <v>353</v>
      </c>
      <c r="E56" s="330"/>
      <c r="F56" s="330"/>
      <c r="G56" s="330"/>
      <c r="H56" s="330"/>
      <c r="I56" s="330"/>
      <c r="J56" s="330"/>
      <c r="K56" s="330"/>
    </row>
    <row r="57" spans="3:14" s="331" customFormat="1" ht="18.75" customHeight="1">
      <c r="C57" s="313"/>
      <c r="D57" s="330"/>
      <c r="E57" s="330"/>
      <c r="F57" s="330"/>
      <c r="G57" s="330"/>
      <c r="H57" s="330"/>
      <c r="I57" s="330"/>
      <c r="J57" s="330"/>
      <c r="K57" s="330"/>
    </row>
    <row r="58" spans="3:14" ht="18.75" customHeight="1">
      <c r="C58" s="313" t="s">
        <v>354</v>
      </c>
      <c r="D58" s="317"/>
      <c r="E58" s="317"/>
      <c r="F58" s="332"/>
      <c r="G58" s="799" t="s">
        <v>477</v>
      </c>
      <c r="H58" s="799"/>
      <c r="I58" s="333" t="s">
        <v>355</v>
      </c>
      <c r="J58" s="334">
        <f>MAX('2-18　事業実施予定スケジュール'!D7,'2-18　事業実施予定スケジュール'!D14,'2-18　事業実施予定スケジュール'!D21,'2-18　事業実施予定スケジュール'!D28)</f>
        <v>0</v>
      </c>
      <c r="K58" s="317"/>
    </row>
    <row r="59" spans="3:14" ht="18.75" customHeight="1">
      <c r="C59" s="313"/>
      <c r="D59" s="317"/>
      <c r="E59" s="317"/>
      <c r="F59" s="332"/>
      <c r="G59" s="335"/>
      <c r="H59" s="335"/>
      <c r="I59" s="335"/>
      <c r="J59" s="335"/>
      <c r="K59" s="317"/>
    </row>
    <row r="60" spans="3:14" s="331" customFormat="1" ht="59.25" customHeight="1">
      <c r="C60" s="797" t="s">
        <v>478</v>
      </c>
      <c r="D60" s="797"/>
      <c r="E60" s="797"/>
      <c r="F60" s="797"/>
      <c r="G60" s="797"/>
      <c r="H60" s="797"/>
      <c r="I60" s="797"/>
      <c r="J60" s="797"/>
      <c r="K60" s="797"/>
      <c r="L60" s="797"/>
    </row>
    <row r="61" spans="3:14" s="337" customFormat="1" ht="18.75" customHeight="1">
      <c r="C61" s="336"/>
      <c r="D61" s="336"/>
      <c r="E61" s="336"/>
      <c r="F61" s="336"/>
      <c r="G61" s="336"/>
      <c r="H61" s="336"/>
      <c r="I61" s="336"/>
      <c r="J61" s="336"/>
      <c r="K61" s="336"/>
      <c r="L61" s="336"/>
    </row>
    <row r="62" spans="3:14" s="337" customFormat="1" ht="15" customHeight="1">
      <c r="C62" s="338" t="s">
        <v>479</v>
      </c>
      <c r="D62" s="336"/>
      <c r="E62" s="336"/>
      <c r="F62" s="336"/>
      <c r="G62" s="336"/>
      <c r="H62" s="336"/>
      <c r="I62" s="336"/>
      <c r="J62" s="336"/>
      <c r="K62" s="336"/>
      <c r="L62" s="336"/>
    </row>
    <row r="63" spans="3:14" s="337" customFormat="1" ht="15" customHeight="1">
      <c r="E63" s="789" t="s">
        <v>480</v>
      </c>
      <c r="F63" s="789"/>
      <c r="G63" s="789"/>
      <c r="H63" s="789"/>
      <c r="I63" s="789"/>
      <c r="J63" s="789"/>
      <c r="K63" s="789"/>
      <c r="L63" s="789"/>
    </row>
    <row r="64" spans="3:14" s="337" customFormat="1" ht="15" customHeight="1">
      <c r="E64" s="789" t="s">
        <v>481</v>
      </c>
      <c r="F64" s="789"/>
      <c r="G64" s="789"/>
      <c r="H64" s="789"/>
      <c r="I64" s="789"/>
      <c r="J64" s="789"/>
      <c r="K64" s="789"/>
      <c r="L64" s="789"/>
    </row>
    <row r="65" s="337" customFormat="1" ht="18.75" customHeight="1"/>
  </sheetData>
  <sheetProtection sheet="1" objects="1" scenarios="1" formatRows="0"/>
  <mergeCells count="30">
    <mergeCell ref="E63:L63"/>
    <mergeCell ref="E64:L64"/>
    <mergeCell ref="B27:L27"/>
    <mergeCell ref="B25:L25"/>
    <mergeCell ref="B29:L33"/>
    <mergeCell ref="D39:K39"/>
    <mergeCell ref="D42:K42"/>
    <mergeCell ref="D45:K45"/>
    <mergeCell ref="G48:I48"/>
    <mergeCell ref="G49:I49"/>
    <mergeCell ref="G50:I50"/>
    <mergeCell ref="G58:H58"/>
    <mergeCell ref="C60:L60"/>
    <mergeCell ref="B26:L26"/>
    <mergeCell ref="A35:L35"/>
    <mergeCell ref="B24:L24"/>
    <mergeCell ref="J3:L3"/>
    <mergeCell ref="J4:L4"/>
    <mergeCell ref="I8:K8"/>
    <mergeCell ref="I9:K9"/>
    <mergeCell ref="I10:K10"/>
    <mergeCell ref="I20:K20"/>
    <mergeCell ref="I21:K21"/>
    <mergeCell ref="I22:K22"/>
    <mergeCell ref="I12:K12"/>
    <mergeCell ref="I13:K13"/>
    <mergeCell ref="I14:K14"/>
    <mergeCell ref="I16:K16"/>
    <mergeCell ref="I17:K17"/>
    <mergeCell ref="I18:K18"/>
  </mergeCells>
  <phoneticPr fontId="3"/>
  <conditionalFormatting sqref="N48:N51">
    <cfRule type="cellIs" dxfId="15" priority="1" stopIfTrue="1" operator="equal">
      <formula>"補助対象外期間を設定しています"</formula>
    </cfRule>
  </conditionalFormatting>
  <dataValidations count="2">
    <dataValidation type="custom" imeMode="halfAlpha" allowBlank="1" showInputMessage="1" showErrorMessage="1" errorTitle="日付入力内容" error="日付は半角英数で2019/○/○の要領で入力してください。" promptTitle="日付入力" prompt="西暦、半角英数で2019/○/○の要領で入力してください" sqref="J4:L4">
      <formula1>ISTEXT(J4)=FALSE</formula1>
    </dataValidation>
    <dataValidation allowBlank="1" showErrorMessage="1" sqref="F58:F59"/>
  </dataValidations>
  <pageMargins left="0.74803149606299213" right="0.51181102362204722" top="0.59055118110236227" bottom="0.55118110236220474" header="0.51181102362204722" footer="0.51181102362204722"/>
  <pageSetup paperSize="9" scale="94" fitToHeight="0" orientation="portrait" blackAndWhite="1" r:id="rId1"/>
  <headerFooter alignWithMargins="0"/>
  <rowBreaks count="1" manualBreakCount="1">
    <brk id="33" max="1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3333FF"/>
  </sheetPr>
  <dimension ref="B2:L21"/>
  <sheetViews>
    <sheetView showGridLines="0" showZeros="0" view="pageBreakPreview" zoomScaleNormal="55" zoomScaleSheetLayoutView="100" workbookViewId="0"/>
  </sheetViews>
  <sheetFormatPr defaultRowHeight="12.75"/>
  <cols>
    <col min="1" max="1" width="1" style="308" customWidth="1"/>
    <col min="2" max="2" width="14.54296875" style="308" customWidth="1"/>
    <col min="3" max="10" width="4.26953125" style="308" customWidth="1"/>
    <col min="11" max="11" width="13" style="308" customWidth="1"/>
    <col min="12" max="12" width="1" style="308" customWidth="1"/>
    <col min="13" max="16384" width="8.7265625" style="308"/>
  </cols>
  <sheetData>
    <row r="2" spans="2:12" ht="21.75" customHeight="1">
      <c r="B2" s="317" t="s">
        <v>356</v>
      </c>
      <c r="C2" s="317"/>
      <c r="D2" s="317"/>
      <c r="E2" s="317"/>
      <c r="F2" s="317"/>
      <c r="G2" s="317"/>
      <c r="H2" s="317"/>
      <c r="I2" s="317"/>
      <c r="J2" s="317"/>
      <c r="K2" s="317"/>
    </row>
    <row r="3" spans="2:12" ht="21.75" customHeight="1">
      <c r="B3" s="800" t="s">
        <v>357</v>
      </c>
      <c r="C3" s="800"/>
      <c r="D3" s="800"/>
      <c r="E3" s="800"/>
      <c r="F3" s="800"/>
      <c r="G3" s="800"/>
      <c r="H3" s="800"/>
      <c r="I3" s="800"/>
      <c r="J3" s="800"/>
      <c r="K3" s="800"/>
    </row>
    <row r="4" spans="2:12" ht="21.75" customHeight="1">
      <c r="B4" s="801" t="s">
        <v>358</v>
      </c>
      <c r="C4" s="801"/>
      <c r="D4" s="801"/>
      <c r="E4" s="801"/>
      <c r="F4" s="801"/>
      <c r="G4" s="801"/>
      <c r="H4" s="801"/>
      <c r="I4" s="801"/>
      <c r="J4" s="801"/>
      <c r="K4" s="801"/>
    </row>
    <row r="5" spans="2:12" ht="50.1" customHeight="1">
      <c r="B5" s="339" t="s">
        <v>359</v>
      </c>
      <c r="C5" s="802" t="s">
        <v>360</v>
      </c>
      <c r="D5" s="802"/>
      <c r="E5" s="802"/>
      <c r="F5" s="803" t="s">
        <v>361</v>
      </c>
      <c r="G5" s="802"/>
      <c r="H5" s="804"/>
      <c r="I5" s="802" t="s">
        <v>164</v>
      </c>
      <c r="J5" s="802"/>
      <c r="K5" s="340" t="s">
        <v>362</v>
      </c>
    </row>
    <row r="6" spans="2:12" ht="50.1" customHeight="1">
      <c r="B6" s="341" t="s">
        <v>396</v>
      </c>
      <c r="C6" s="805">
        <f>SUM('2-1　設備導入事業経費の配分'!B11,'2-1　設備導入事業経費の配分'!B51,'2-1　設備導入事業経費の配分'!B91,'2-1　設備導入事業経費の配分'!B131)</f>
        <v>0</v>
      </c>
      <c r="D6" s="806"/>
      <c r="E6" s="807"/>
      <c r="F6" s="805">
        <f>SUM('2-1　設備導入事業経費の配分'!D11,'2-1　設備導入事業経費の配分'!D51,'2-1　設備導入事業経費の配分'!D91,'2-1　設備導入事業経費の配分'!D131)</f>
        <v>0</v>
      </c>
      <c r="G6" s="806"/>
      <c r="H6" s="807"/>
      <c r="I6" s="812" t="s">
        <v>397</v>
      </c>
      <c r="J6" s="813"/>
      <c r="K6" s="342">
        <f>SUM('2-1　設備導入事業経費の配分'!H11,'2-1　設備導入事業経費の配分'!H51,'2-1　設備導入事業経費の配分'!H91,'2-1　設備導入事業経費の配分'!H131)</f>
        <v>0</v>
      </c>
    </row>
    <row r="7" spans="2:12" ht="50.1" customHeight="1">
      <c r="B7" s="341" t="s">
        <v>363</v>
      </c>
      <c r="C7" s="805">
        <f>SUM('2-1　設備導入事業経費の配分'!B26,'2-1　設備導入事業経費の配分'!B66,'2-1　設備導入事業経費の配分'!B106,'2-1　設備導入事業経費の配分'!B146)</f>
        <v>0</v>
      </c>
      <c r="D7" s="806"/>
      <c r="E7" s="807"/>
      <c r="F7" s="806">
        <f>SUM('2-1　設備導入事業経費の配分'!D26,'2-1　設備導入事業経費の配分'!D66,'2-1　設備導入事業経費の配分'!D106,'2-1　設備導入事業経費の配分'!D146)</f>
        <v>0</v>
      </c>
      <c r="G7" s="806"/>
      <c r="H7" s="806"/>
      <c r="I7" s="814"/>
      <c r="J7" s="815"/>
      <c r="K7" s="343">
        <f>SUM('2-1　設備導入事業経費の配分'!H26,'2-1　設備導入事業経費の配分'!H66,'2-1　設備導入事業経費の配分'!H106,'2-1　設備導入事業経費の配分'!H146)</f>
        <v>0</v>
      </c>
    </row>
    <row r="8" spans="2:12" ht="50.1" customHeight="1">
      <c r="B8" s="341" t="s">
        <v>364</v>
      </c>
      <c r="C8" s="805">
        <f>SUM('2-1　設備導入事業経費の配分'!B36,'2-1　設備導入事業経費の配分'!B76,'2-1　設備導入事業経費の配分'!B116,'2-1　設備導入事業経費の配分'!B156)</f>
        <v>0</v>
      </c>
      <c r="D8" s="806"/>
      <c r="E8" s="807"/>
      <c r="F8" s="806">
        <f>SUM('2-1　設備導入事業経費の配分'!D36,'2-1　設備導入事業経費の配分'!D76,'2-1　設備導入事業経費の配分'!D116,'2-1　設備導入事業経費の配分'!D156)</f>
        <v>0</v>
      </c>
      <c r="G8" s="806"/>
      <c r="H8" s="806"/>
      <c r="I8" s="814"/>
      <c r="J8" s="815"/>
      <c r="K8" s="343">
        <f>SUM('2-1　設備導入事業経費の配分'!H36,'2-1　設備導入事業経費の配分'!H76,'2-1　設備導入事業経費の配分'!H116,'2-1　設備導入事業経費の配分'!H156)</f>
        <v>0</v>
      </c>
    </row>
    <row r="9" spans="2:12" ht="50.1" customHeight="1">
      <c r="B9" s="341" t="s">
        <v>365</v>
      </c>
      <c r="C9" s="805">
        <f>SUM('2-1　設備導入事業経費の配分'!B38,'2-1　設備導入事業経費の配分'!B78,'2-1　設備導入事業経費の配分'!B118,'2-1　設備導入事業経費の配分'!B158)</f>
        <v>0</v>
      </c>
      <c r="D9" s="806"/>
      <c r="E9" s="807"/>
      <c r="F9" s="808"/>
      <c r="G9" s="808"/>
      <c r="H9" s="808"/>
      <c r="I9" s="816"/>
      <c r="J9" s="817"/>
      <c r="K9" s="344"/>
    </row>
    <row r="10" spans="2:12" ht="50.1" customHeight="1">
      <c r="B10" s="339" t="s">
        <v>366</v>
      </c>
      <c r="C10" s="809">
        <f>SUM(C6:E9)</f>
        <v>0</v>
      </c>
      <c r="D10" s="809"/>
      <c r="E10" s="809"/>
      <c r="F10" s="810">
        <f>SUM(F6:H8)</f>
        <v>0</v>
      </c>
      <c r="G10" s="809"/>
      <c r="H10" s="811"/>
      <c r="I10" s="802"/>
      <c r="J10" s="802"/>
      <c r="K10" s="345">
        <f>SUM(K6:K8)</f>
        <v>0</v>
      </c>
      <c r="L10" s="346"/>
    </row>
    <row r="11" spans="2:12" ht="28.5" customHeight="1">
      <c r="B11" s="347"/>
      <c r="C11" s="820" t="s">
        <v>367</v>
      </c>
      <c r="D11" s="820"/>
      <c r="E11" s="820"/>
      <c r="F11" s="820" t="s">
        <v>367</v>
      </c>
      <c r="G11" s="820"/>
      <c r="H11" s="820"/>
      <c r="I11" s="348"/>
      <c r="J11" s="348"/>
      <c r="K11" s="349" t="s">
        <v>367</v>
      </c>
    </row>
    <row r="12" spans="2:12" ht="21.75" customHeight="1">
      <c r="B12" s="317" t="s">
        <v>368</v>
      </c>
      <c r="C12" s="317"/>
      <c r="D12" s="317"/>
      <c r="E12" s="317"/>
      <c r="F12" s="317"/>
      <c r="G12" s="317"/>
      <c r="H12" s="317"/>
      <c r="I12" s="317"/>
      <c r="J12" s="317"/>
      <c r="K12" s="317"/>
    </row>
    <row r="13" spans="2:12" ht="21.75" customHeight="1">
      <c r="B13" s="800" t="s">
        <v>369</v>
      </c>
      <c r="C13" s="800"/>
      <c r="D13" s="800"/>
      <c r="E13" s="800"/>
      <c r="F13" s="800"/>
      <c r="G13" s="800"/>
      <c r="H13" s="800"/>
      <c r="I13" s="800"/>
      <c r="J13" s="800"/>
      <c r="K13" s="800"/>
    </row>
    <row r="14" spans="2:12" ht="21.75" customHeight="1">
      <c r="B14" s="821" t="s">
        <v>370</v>
      </c>
      <c r="C14" s="821"/>
      <c r="D14" s="821"/>
      <c r="E14" s="821"/>
      <c r="F14" s="821"/>
      <c r="G14" s="821"/>
      <c r="H14" s="821"/>
      <c r="I14" s="821"/>
      <c r="J14" s="821"/>
      <c r="K14" s="821"/>
    </row>
    <row r="15" spans="2:12" ht="50.1" customHeight="1">
      <c r="B15" s="822" t="s">
        <v>371</v>
      </c>
      <c r="C15" s="802" t="s">
        <v>372</v>
      </c>
      <c r="D15" s="802"/>
      <c r="E15" s="802"/>
      <c r="F15" s="802"/>
      <c r="G15" s="802"/>
      <c r="H15" s="802"/>
      <c r="I15" s="802"/>
      <c r="J15" s="802"/>
      <c r="K15" s="802"/>
    </row>
    <row r="16" spans="2:12" ht="50.1" customHeight="1">
      <c r="B16" s="823"/>
      <c r="C16" s="802" t="s">
        <v>373</v>
      </c>
      <c r="D16" s="802"/>
      <c r="E16" s="802" t="s">
        <v>374</v>
      </c>
      <c r="F16" s="802"/>
      <c r="G16" s="802" t="s">
        <v>375</v>
      </c>
      <c r="H16" s="802"/>
      <c r="I16" s="802" t="s">
        <v>376</v>
      </c>
      <c r="J16" s="802"/>
      <c r="K16" s="350" t="s">
        <v>377</v>
      </c>
    </row>
    <row r="17" spans="2:12" ht="50.1" customHeight="1">
      <c r="B17" s="351" t="s">
        <v>396</v>
      </c>
      <c r="C17" s="818"/>
      <c r="D17" s="818"/>
      <c r="E17" s="818"/>
      <c r="F17" s="818"/>
      <c r="G17" s="818"/>
      <c r="H17" s="818"/>
      <c r="I17" s="818"/>
      <c r="J17" s="818"/>
      <c r="K17" s="352">
        <f>SUM(C17:J17)</f>
        <v>0</v>
      </c>
    </row>
    <row r="18" spans="2:12" ht="50.1" customHeight="1">
      <c r="B18" s="351" t="s">
        <v>363</v>
      </c>
      <c r="C18" s="818"/>
      <c r="D18" s="818"/>
      <c r="E18" s="818"/>
      <c r="F18" s="818"/>
      <c r="G18" s="818"/>
      <c r="H18" s="818"/>
      <c r="I18" s="818"/>
      <c r="J18" s="818"/>
      <c r="K18" s="352">
        <f>SUM(C18:J18)</f>
        <v>0</v>
      </c>
    </row>
    <row r="19" spans="2:12" ht="50.1" customHeight="1">
      <c r="B19" s="351" t="s">
        <v>364</v>
      </c>
      <c r="C19" s="818"/>
      <c r="D19" s="818"/>
      <c r="E19" s="818"/>
      <c r="F19" s="818"/>
      <c r="G19" s="818"/>
      <c r="H19" s="818"/>
      <c r="I19" s="818"/>
      <c r="J19" s="818"/>
      <c r="K19" s="352">
        <f>SUM(C19:J19)</f>
        <v>0</v>
      </c>
    </row>
    <row r="20" spans="2:12" ht="50.1" customHeight="1">
      <c r="B20" s="353" t="s">
        <v>365</v>
      </c>
      <c r="C20" s="819"/>
      <c r="D20" s="819"/>
      <c r="E20" s="819"/>
      <c r="F20" s="819"/>
      <c r="G20" s="819"/>
      <c r="H20" s="819"/>
      <c r="I20" s="819"/>
      <c r="J20" s="819"/>
      <c r="K20" s="354">
        <f>SUM(C20:J20)</f>
        <v>0</v>
      </c>
    </row>
    <row r="21" spans="2:12" ht="50.1" customHeight="1">
      <c r="B21" s="350" t="s">
        <v>378</v>
      </c>
      <c r="C21" s="809">
        <f>SUM(C17:D20)</f>
        <v>0</v>
      </c>
      <c r="D21" s="809"/>
      <c r="E21" s="809">
        <f>SUM(E17:F20)</f>
        <v>0</v>
      </c>
      <c r="F21" s="809"/>
      <c r="G21" s="809">
        <f>SUM(G17:H20)</f>
        <v>0</v>
      </c>
      <c r="H21" s="809"/>
      <c r="I21" s="809">
        <f>SUM(I17:J20)</f>
        <v>0</v>
      </c>
      <c r="J21" s="809"/>
      <c r="K21" s="355">
        <f>SUM(C21:J21)</f>
        <v>0</v>
      </c>
      <c r="L21" s="356"/>
    </row>
  </sheetData>
  <sheetProtection sheet="1" objects="1" scenarios="1"/>
  <mergeCells count="47">
    <mergeCell ref="C17:D17"/>
    <mergeCell ref="E17:F17"/>
    <mergeCell ref="G17:H17"/>
    <mergeCell ref="I17:J17"/>
    <mergeCell ref="C6:E6"/>
    <mergeCell ref="F6:H6"/>
    <mergeCell ref="C11:E11"/>
    <mergeCell ref="F11:H11"/>
    <mergeCell ref="B13:K13"/>
    <mergeCell ref="B14:K14"/>
    <mergeCell ref="B15:B16"/>
    <mergeCell ref="C15:K15"/>
    <mergeCell ref="C16:D16"/>
    <mergeCell ref="E16:F16"/>
    <mergeCell ref="G16:H16"/>
    <mergeCell ref="I16:J16"/>
    <mergeCell ref="C18:D18"/>
    <mergeCell ref="E18:F18"/>
    <mergeCell ref="G18:H18"/>
    <mergeCell ref="I18:J18"/>
    <mergeCell ref="C21:D21"/>
    <mergeCell ref="E21:F21"/>
    <mergeCell ref="G21:H21"/>
    <mergeCell ref="I21:J21"/>
    <mergeCell ref="C19:D19"/>
    <mergeCell ref="E19:F19"/>
    <mergeCell ref="G19:H19"/>
    <mergeCell ref="I19:J19"/>
    <mergeCell ref="C20:D20"/>
    <mergeCell ref="E20:F20"/>
    <mergeCell ref="G20:H20"/>
    <mergeCell ref="I20:J20"/>
    <mergeCell ref="C9:E9"/>
    <mergeCell ref="F9:H9"/>
    <mergeCell ref="C10:E10"/>
    <mergeCell ref="F10:H10"/>
    <mergeCell ref="I10:J10"/>
    <mergeCell ref="I6:J9"/>
    <mergeCell ref="C7:E7"/>
    <mergeCell ref="F7:H7"/>
    <mergeCell ref="C8:E8"/>
    <mergeCell ref="F8:H8"/>
    <mergeCell ref="B3:K3"/>
    <mergeCell ref="B4:K4"/>
    <mergeCell ref="C5:E5"/>
    <mergeCell ref="F5:H5"/>
    <mergeCell ref="I5:J5"/>
  </mergeCells>
  <phoneticPr fontId="3"/>
  <conditionalFormatting sqref="L21">
    <cfRule type="cellIs" dxfId="14" priority="3" stopIfTrue="1" operator="equal">
      <formula>"(別紙１)の「補助事業に要する経費の合計」と整合性がありません"</formula>
    </cfRule>
  </conditionalFormatting>
  <conditionalFormatting sqref="K21">
    <cfRule type="cellIs" dxfId="13" priority="2" stopIfTrue="1" operator="equal">
      <formula>"×"</formula>
    </cfRule>
  </conditionalFormatting>
  <conditionalFormatting sqref="K21">
    <cfRule type="cellIs" dxfId="12" priority="1" stopIfTrue="1" operator="equal">
      <formula>"×"</formula>
    </cfRule>
  </conditionalFormatting>
  <dataValidations count="3">
    <dataValidation type="textLength" operator="equal" allowBlank="1" showInputMessage="1" showErrorMessage="1" errorTitle="消費税計上不可" error="補助金の消費税計上は出来ません。" sqref="K9">
      <formula1>0</formula1>
    </dataValidation>
    <dataValidation type="textLength" operator="equal" allowBlank="1" showInputMessage="1" showErrorMessage="1" errorTitle="消費税計上不可" error="補助対象経費の消費税計上は出来ません。" sqref="F9:H9">
      <formula1>0</formula1>
    </dataValidation>
    <dataValidation imeMode="off" allowBlank="1" showInputMessage="1" showErrorMessage="1" sqref="C17:J20"/>
  </dataValidations>
  <pageMargins left="0.74803149606299213" right="0.51181102362204722" top="0.59055118110236227" bottom="0.55118110236220474" header="0.51181102362204722" footer="0.51181102362204722"/>
  <pageSetup paperSize="9" scale="94" fitToHeight="0" orientation="portrait" blackAndWhite="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3333FF"/>
  </sheetPr>
  <dimension ref="A1:N22"/>
  <sheetViews>
    <sheetView showGridLines="0" view="pageBreakPreview" zoomScaleNormal="100" zoomScaleSheetLayoutView="100" workbookViewId="0"/>
  </sheetViews>
  <sheetFormatPr defaultRowHeight="12.75"/>
  <cols>
    <col min="1" max="1" width="0.81640625" style="28" customWidth="1"/>
    <col min="2" max="2" width="9.453125" style="28" customWidth="1"/>
    <col min="3" max="3" width="10.54296875" style="28" customWidth="1"/>
    <col min="4" max="4" width="3.81640625" style="28" customWidth="1"/>
    <col min="5" max="7" width="2.54296875" style="28" customWidth="1"/>
    <col min="8" max="8" width="3.81640625" style="28" customWidth="1"/>
    <col min="9" max="10" width="13.08984375" style="28" customWidth="1"/>
    <col min="11" max="11" width="1.6328125" style="28" customWidth="1"/>
    <col min="12" max="12" width="2.26953125" style="29" customWidth="1"/>
    <col min="13" max="16384" width="8.7265625" style="29"/>
  </cols>
  <sheetData>
    <row r="1" spans="1:14" ht="26.25" customHeight="1">
      <c r="A1" s="357" t="s">
        <v>231</v>
      </c>
      <c r="M1" s="825"/>
      <c r="N1" s="825"/>
    </row>
    <row r="2" spans="1:14" ht="26.25" customHeight="1">
      <c r="B2" s="826" t="s">
        <v>232</v>
      </c>
      <c r="C2" s="826"/>
      <c r="D2" s="826"/>
      <c r="E2" s="826"/>
      <c r="F2" s="826"/>
      <c r="G2" s="826"/>
      <c r="H2" s="826"/>
      <c r="I2" s="826"/>
      <c r="J2" s="826"/>
    </row>
    <row r="3" spans="1:14" ht="13.5" customHeight="1">
      <c r="B3" s="827" t="s">
        <v>233</v>
      </c>
      <c r="C3" s="827" t="s">
        <v>234</v>
      </c>
      <c r="D3" s="828" t="s">
        <v>235</v>
      </c>
      <c r="E3" s="829"/>
      <c r="F3" s="829"/>
      <c r="G3" s="830"/>
      <c r="H3" s="827" t="s">
        <v>236</v>
      </c>
      <c r="I3" s="827" t="s">
        <v>237</v>
      </c>
      <c r="J3" s="827" t="s">
        <v>238</v>
      </c>
    </row>
    <row r="4" spans="1:14">
      <c r="B4" s="827"/>
      <c r="C4" s="827"/>
      <c r="D4" s="358" t="s">
        <v>239</v>
      </c>
      <c r="E4" s="358" t="s">
        <v>240</v>
      </c>
      <c r="F4" s="358" t="s">
        <v>241</v>
      </c>
      <c r="G4" s="358" t="s">
        <v>242</v>
      </c>
      <c r="H4" s="827"/>
      <c r="I4" s="827"/>
      <c r="J4" s="827"/>
    </row>
    <row r="5" spans="1:14" ht="22.5" customHeight="1">
      <c r="B5" s="30"/>
      <c r="C5" s="30"/>
      <c r="D5" s="32"/>
      <c r="E5" s="47"/>
      <c r="F5" s="47"/>
      <c r="G5" s="47"/>
      <c r="H5" s="32"/>
      <c r="I5" s="30"/>
      <c r="J5" s="30"/>
    </row>
    <row r="6" spans="1:14" ht="22.5" customHeight="1">
      <c r="B6" s="31"/>
      <c r="C6" s="31"/>
      <c r="D6" s="33"/>
      <c r="E6" s="48"/>
      <c r="F6" s="48"/>
      <c r="G6" s="48"/>
      <c r="H6" s="33"/>
      <c r="I6" s="31"/>
      <c r="J6" s="31"/>
    </row>
    <row r="7" spans="1:14" ht="22.5" customHeight="1">
      <c r="B7" s="30"/>
      <c r="C7" s="30"/>
      <c r="D7" s="32"/>
      <c r="E7" s="47"/>
      <c r="F7" s="47"/>
      <c r="G7" s="47"/>
      <c r="H7" s="32"/>
      <c r="I7" s="30"/>
      <c r="J7" s="30"/>
    </row>
    <row r="8" spans="1:14" ht="22.5" customHeight="1">
      <c r="B8" s="31"/>
      <c r="C8" s="31"/>
      <c r="D8" s="33"/>
      <c r="E8" s="48"/>
      <c r="F8" s="48"/>
      <c r="G8" s="48"/>
      <c r="H8" s="33"/>
      <c r="I8" s="31"/>
      <c r="J8" s="31"/>
    </row>
    <row r="9" spans="1:14" ht="22.5" customHeight="1">
      <c r="B9" s="30"/>
      <c r="C9" s="30"/>
      <c r="D9" s="32"/>
      <c r="E9" s="47"/>
      <c r="F9" s="47"/>
      <c r="G9" s="47"/>
      <c r="H9" s="32"/>
      <c r="I9" s="30"/>
      <c r="J9" s="30"/>
    </row>
    <row r="10" spans="1:14" ht="22.5" customHeight="1">
      <c r="B10" s="31"/>
      <c r="C10" s="31"/>
      <c r="D10" s="33"/>
      <c r="E10" s="48"/>
      <c r="F10" s="48"/>
      <c r="G10" s="48"/>
      <c r="H10" s="33"/>
      <c r="I10" s="31"/>
      <c r="J10" s="31"/>
    </row>
    <row r="11" spans="1:14" ht="22.5" customHeight="1">
      <c r="B11" s="30"/>
      <c r="C11" s="30"/>
      <c r="D11" s="32"/>
      <c r="E11" s="47"/>
      <c r="F11" s="47"/>
      <c r="G11" s="47"/>
      <c r="H11" s="32"/>
      <c r="I11" s="30"/>
      <c r="J11" s="30"/>
    </row>
    <row r="12" spans="1:14" ht="22.5" customHeight="1">
      <c r="B12" s="31"/>
      <c r="C12" s="31"/>
      <c r="D12" s="33"/>
      <c r="E12" s="48"/>
      <c r="F12" s="48"/>
      <c r="G12" s="48"/>
      <c r="H12" s="33"/>
      <c r="I12" s="31"/>
      <c r="J12" s="31"/>
    </row>
    <row r="13" spans="1:14" ht="22.5" customHeight="1">
      <c r="B13" s="30"/>
      <c r="C13" s="30"/>
      <c r="D13" s="32"/>
      <c r="E13" s="47"/>
      <c r="F13" s="47"/>
      <c r="G13" s="47"/>
      <c r="H13" s="32"/>
      <c r="I13" s="30"/>
      <c r="J13" s="30"/>
    </row>
    <row r="14" spans="1:14" ht="22.5" customHeight="1">
      <c r="B14" s="31"/>
      <c r="C14" s="31"/>
      <c r="D14" s="33"/>
      <c r="E14" s="48"/>
      <c r="F14" s="48"/>
      <c r="G14" s="48"/>
      <c r="H14" s="33"/>
      <c r="I14" s="31"/>
      <c r="J14" s="31"/>
    </row>
    <row r="15" spans="1:14" ht="22.5" customHeight="1">
      <c r="B15" s="30"/>
      <c r="C15" s="30"/>
      <c r="D15" s="32"/>
      <c r="E15" s="47"/>
      <c r="F15" s="47"/>
      <c r="G15" s="47"/>
      <c r="H15" s="32"/>
      <c r="I15" s="30"/>
      <c r="J15" s="30"/>
    </row>
    <row r="16" spans="1:14" ht="22.5" customHeight="1">
      <c r="B16" s="31"/>
      <c r="C16" s="31"/>
      <c r="D16" s="33"/>
      <c r="E16" s="48"/>
      <c r="F16" s="48"/>
      <c r="G16" s="48"/>
      <c r="H16" s="33"/>
      <c r="I16" s="31"/>
      <c r="J16" s="31"/>
    </row>
    <row r="17" spans="2:10" ht="22.5" customHeight="1">
      <c r="B17" s="30"/>
      <c r="C17" s="30"/>
      <c r="D17" s="32"/>
      <c r="E17" s="47"/>
      <c r="F17" s="47"/>
      <c r="G17" s="47"/>
      <c r="H17" s="32"/>
      <c r="I17" s="30"/>
      <c r="J17" s="30"/>
    </row>
    <row r="18" spans="2:10" ht="22.5" customHeight="1">
      <c r="B18" s="31"/>
      <c r="C18" s="31"/>
      <c r="D18" s="33"/>
      <c r="E18" s="48"/>
      <c r="F18" s="48"/>
      <c r="G18" s="48"/>
      <c r="H18" s="33"/>
      <c r="I18" s="31"/>
      <c r="J18" s="31"/>
    </row>
    <row r="19" spans="2:10" ht="22.5" customHeight="1">
      <c r="B19" s="30"/>
      <c r="C19" s="30"/>
      <c r="D19" s="32"/>
      <c r="E19" s="47"/>
      <c r="F19" s="47"/>
      <c r="G19" s="47"/>
      <c r="H19" s="32"/>
      <c r="I19" s="30"/>
      <c r="J19" s="30"/>
    </row>
    <row r="20" spans="2:10" ht="22.5" customHeight="1">
      <c r="B20" s="31"/>
      <c r="C20" s="31"/>
      <c r="D20" s="33"/>
      <c r="E20" s="48"/>
      <c r="F20" s="48"/>
      <c r="G20" s="48"/>
      <c r="H20" s="33"/>
      <c r="I20" s="31"/>
      <c r="J20" s="31"/>
    </row>
    <row r="21" spans="2:10" ht="20.25" customHeight="1">
      <c r="B21" s="359" t="s">
        <v>312</v>
      </c>
    </row>
    <row r="22" spans="2:10" ht="87" customHeight="1">
      <c r="B22" s="824" t="s">
        <v>313</v>
      </c>
      <c r="C22" s="824"/>
      <c r="D22" s="824"/>
      <c r="E22" s="824"/>
      <c r="F22" s="824"/>
      <c r="G22" s="824"/>
      <c r="H22" s="824"/>
      <c r="I22" s="824"/>
      <c r="J22" s="824"/>
    </row>
  </sheetData>
  <sheetProtection sheet="1" objects="1" scenarios="1" formatCells="0" formatColumns="0" formatRows="0" insertColumn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3"/>
  <dataValidations count="6">
    <dataValidation type="list" allowBlank="1" showInputMessage="1" showErrorMessage="1" sqref="H5:H20">
      <formula1>"M,F"</formula1>
    </dataValidation>
    <dataValidation type="list" allowBlank="1" showInputMessage="1" showErrorMessage="1" sqref="D5:D20">
      <formula1>"T,S,H"</formula1>
    </dataValidation>
    <dataValidation imeMode="halfKatakana" allowBlank="1" showInputMessage="1" showErrorMessage="1" promptTitle="半角カナにて入力" prompt="姓と名の間も半角で１マス空けてください。" sqref="B5:B20"/>
    <dataValidation imeMode="hiragana" allowBlank="1" showInputMessage="1" showErrorMessage="1" promptTitle="全角にて入力" prompt="姓と名の間も半角で１マス空けてください。" sqref="C5:C20"/>
    <dataValidation imeMode="halfAlpha" allowBlank="1" showInputMessage="1" showErrorMessage="1" prompt="数字は２桁半角で入力してください。" sqref="E5:G20"/>
    <dataValidation imeMode="hiragana" allowBlank="1" showInputMessage="1" showErrorMessage="1" sqref="I5:J20"/>
  </dataValidations>
  <pageMargins left="0.74803149606299213" right="0.51181102362204722" top="0.59055118110236227" bottom="0.55118110236220474" header="0.51181102362204722" footer="0.51181102362204722"/>
  <pageSetup paperSize="9" scale="94" orientation="portrait" blackAndWhite="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53</vt:i4>
      </vt:variant>
    </vt:vector>
  </HeadingPairs>
  <TitlesOfParts>
    <vt:vector size="79" baseType="lpstr">
      <vt:lpstr>【参考】日本標準産業中分類</vt:lpstr>
      <vt:lpstr>入力リスト</vt:lpstr>
      <vt:lpstr>データ取得シート</vt:lpstr>
      <vt:lpstr>作成手順</vt:lpstr>
      <vt:lpstr>チェックリスト</vt:lpstr>
      <vt:lpstr>申請概要書</vt:lpstr>
      <vt:lpstr>様式第１</vt:lpstr>
      <vt:lpstr>（別紙1,2）補助事業に要する経費及び四半期別発生予定額</vt:lpstr>
      <vt:lpstr>（別紙3）役員名簿</vt:lpstr>
      <vt:lpstr>（別紙3）役員名簿（２社目用）</vt:lpstr>
      <vt:lpstr>2-1　設備導入事業経費の配分</vt:lpstr>
      <vt:lpstr>2-3　補助事業に要する経費、及びその調達方法</vt:lpstr>
      <vt:lpstr>2-4　補助対象設備の機器リスト</vt:lpstr>
      <vt:lpstr>2-4　補助対象設備の機器リスト (２社目用）</vt:lpstr>
      <vt:lpstr>2-11　地方公共団体が確実に関与することの証明書類</vt:lpstr>
      <vt:lpstr>2-12　主要設備の詳細資料</vt:lpstr>
      <vt:lpstr>2-13 供給電力根拠</vt:lpstr>
      <vt:lpstr>2-14 必要電力根拠</vt:lpstr>
      <vt:lpstr>2-16　事業実施に関連する事項</vt:lpstr>
      <vt:lpstr>2-17　事業実施体制</vt:lpstr>
      <vt:lpstr>2-18　事業実施予定スケジュール</vt:lpstr>
      <vt:lpstr>10 主たる出資者等による補助事業の履行に係る確約書</vt:lpstr>
      <vt:lpstr>（別紙3）役員名簿（３社目用）</vt:lpstr>
      <vt:lpstr>（別紙3）役員名簿（４社目用）</vt:lpstr>
      <vt:lpstr>2-4　補助対象設備の機器リスト (３社目用）</vt:lpstr>
      <vt:lpstr>2-4　補助対象設備の機器リスト (４社目用）</vt:lpstr>
      <vt:lpstr>○</vt:lpstr>
      <vt:lpstr>EMS機器</vt:lpstr>
      <vt:lpstr>'（別紙3）役員名簿'!Print_Area</vt:lpstr>
      <vt:lpstr>'（別紙3）役員名簿（２社目用）'!Print_Area</vt:lpstr>
      <vt:lpstr>'（別紙3）役員名簿（３社目用）'!Print_Area</vt:lpstr>
      <vt:lpstr>'（別紙3）役員名簿（４社目用）'!Print_Area</vt:lpstr>
      <vt:lpstr>'10 主たる出資者等による補助事業の履行に係る確約書'!Print_Area</vt:lpstr>
      <vt:lpstr>'2-1　設備導入事業経費の配分'!Print_Area</vt:lpstr>
      <vt:lpstr>'2-11　地方公共団体が確実に関与することの証明書類'!Print_Area</vt:lpstr>
      <vt:lpstr>'2-12　主要設備の詳細資料'!Print_Area</vt:lpstr>
      <vt:lpstr>'2-13 供給電力根拠'!Print_Area</vt:lpstr>
      <vt:lpstr>'2-14 必要電力根拠'!Print_Area</vt:lpstr>
      <vt:lpstr>'2-16　事業実施に関連する事項'!Print_Area</vt:lpstr>
      <vt:lpstr>'2-17　事業実施体制'!Print_Area</vt:lpstr>
      <vt:lpstr>'2-18　事業実施予定スケジュール'!Print_Area</vt:lpstr>
      <vt:lpstr>'2-3　補助事業に要する経費、及びその調達方法'!Print_Area</vt:lpstr>
      <vt:lpstr>'2-4　補助対象設備の機器リスト'!Print_Area</vt:lpstr>
      <vt:lpstr>'2-4　補助対象設備の機器リスト (２社目用）'!Print_Area</vt:lpstr>
      <vt:lpstr>'2-4　補助対象設備の機器リスト (３社目用）'!Print_Area</vt:lpstr>
      <vt:lpstr>'2-4　補助対象設備の機器リスト (４社目用）'!Print_Area</vt:lpstr>
      <vt:lpstr>チェックリスト!Print_Area</vt:lpstr>
      <vt:lpstr>作成手順!Print_Area</vt:lpstr>
      <vt:lpstr>申請概要書!Print_Area</vt:lpstr>
      <vt:lpstr>様式第１!Print_Area</vt:lpstr>
      <vt:lpstr>'2-4　補助対象設備の機器リスト'!Print_Titles</vt:lpstr>
      <vt:lpstr>'2-4　補助対象設備の機器リスト (２社目用）'!Print_Titles</vt:lpstr>
      <vt:lpstr>'2-4　補助対象設備の機器リスト (３社目用）'!Print_Titles</vt:lpstr>
      <vt:lpstr>'2-4　補助対象設備の機器リスト (４社目用）'!Print_Titles</vt:lpstr>
      <vt:lpstr>その他</vt:lpstr>
      <vt:lpstr>バイオマス発電設備</vt:lpstr>
      <vt:lpstr>既存設備の改造</vt:lpstr>
      <vt:lpstr>計上方法</vt:lpstr>
      <vt:lpstr>再生可能エネルギー発電設備</vt:lpstr>
      <vt:lpstr>事故検知設備</vt:lpstr>
      <vt:lpstr>申請概要書!実施計画概要_３分の１</vt:lpstr>
      <vt:lpstr>申請概要書!実施計画概要_３分の２</vt:lpstr>
      <vt:lpstr>遮断設備</vt:lpstr>
      <vt:lpstr>受変電設備</vt:lpstr>
      <vt:lpstr>需給調整用発電設備</vt:lpstr>
      <vt:lpstr>水力発電設備</vt:lpstr>
      <vt:lpstr>設備種別</vt:lpstr>
      <vt:lpstr>設備種別_供給電力根拠用</vt:lpstr>
      <vt:lpstr>太陽光発電設備</vt:lpstr>
      <vt:lpstr>地熱発電設備</vt:lpstr>
      <vt:lpstr>蓄電システム</vt:lpstr>
      <vt:lpstr>蓄電システムの種別</vt:lpstr>
      <vt:lpstr>中分類</vt:lpstr>
      <vt:lpstr>都道府県コード</vt:lpstr>
      <vt:lpstr>燃料タンク</vt:lpstr>
      <vt:lpstr>発電設備</vt:lpstr>
      <vt:lpstr>風力発電設備</vt:lpstr>
      <vt:lpstr>分類コード</vt:lpstr>
      <vt:lpstr>有無チェック</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2019-03-15T05:58:37Z</dcterms:created>
  <dcterms:modified xsi:type="dcterms:W3CDTF">2019-03-15T09:01:07Z</dcterms:modified>
</cp:coreProperties>
</file>