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workbookProtection workbookPassword="D2B6" lockStructure="1"/>
  <bookViews>
    <workbookView xWindow="0" yWindow="480" windowWidth="20715" windowHeight="11475" tabRatio="865" firstSheet="3" activeTab="3"/>
  </bookViews>
  <sheets>
    <sheet name="【参考】日本標準産業中分類" sheetId="27" state="hidden" r:id="rId1"/>
    <sheet name="入力リスト" sheetId="123" state="hidden" r:id="rId2"/>
    <sheet name="データ取得シート" sheetId="133" state="hidden" r:id="rId3"/>
    <sheet name="作成手順" sheetId="92" r:id="rId4"/>
    <sheet name="チェックリスト" sheetId="91" r:id="rId5"/>
    <sheet name="申請概要書" sheetId="104" r:id="rId6"/>
    <sheet name="様式第１" sheetId="106" r:id="rId7"/>
    <sheet name="（別紙1,2）補助事業に要する経費及び四半期別発生予定額" sheetId="107" r:id="rId8"/>
    <sheet name="（別紙3）役員名簿" sheetId="98" r:id="rId9"/>
    <sheet name="（別紙3）役員名簿（２社目用）" sheetId="97" r:id="rId10"/>
    <sheet name="2-1　設備導入事業経費の配分" sheetId="75" r:id="rId11"/>
    <sheet name="2-3　補助事業に要する経費、及びその調達方法" sheetId="116" r:id="rId12"/>
    <sheet name="2-4　補助対象設備の機器リスト" sheetId="49" r:id="rId13"/>
    <sheet name="2-4　補助対象設備の機器リスト (２社目用）" sheetId="127" r:id="rId14"/>
    <sheet name="2-11　地方公共団体が確実に関与することの証明書類" sheetId="120" r:id="rId15"/>
    <sheet name="2-12　主要設備の詳細資料" sheetId="117" r:id="rId16"/>
    <sheet name="2-13 供給電力根拠" sheetId="124" r:id="rId17"/>
    <sheet name="2-14 必要電力根拠" sheetId="125" r:id="rId18"/>
    <sheet name="2-16　事業実施に関連する事項" sheetId="118" r:id="rId19"/>
    <sheet name="2-17　事業実施体制" sheetId="105" r:id="rId20"/>
    <sheet name="2-18　事業実施予定スケジュール" sheetId="46" r:id="rId21"/>
    <sheet name="10 主たる出資者等による補助事業の履行に係る確約書" sheetId="121" r:id="rId22"/>
    <sheet name="（別紙3）役員名簿（３社目用）" sheetId="131" r:id="rId23"/>
    <sheet name="（別紙3）役員名簿（４社目用）" sheetId="132" r:id="rId24"/>
    <sheet name="2-4　補助対象設備の機器リスト (３社目用）" sheetId="129" r:id="rId25"/>
    <sheet name="2-4　補助対象設備の機器リスト (４社目用）" sheetId="130" r:id="rId26"/>
  </sheets>
  <definedNames>
    <definedName name="○">入力リスト!$D$4:$D$5</definedName>
    <definedName name="EMS機器">入力リスト!$Q$4:$Q$10</definedName>
    <definedName name="_xlnm.Print_Area" localSheetId="8">'（別紙3）役員名簿'!$A$1:$J$23</definedName>
    <definedName name="_xlnm.Print_Area" localSheetId="9">'（別紙3）役員名簿（２社目用）'!$A$1:$J$23</definedName>
    <definedName name="_xlnm.Print_Area" localSheetId="22">'（別紙3）役員名簿（３社目用）'!$A$1:$J$23</definedName>
    <definedName name="_xlnm.Print_Area" localSheetId="23">'（別紙3）役員名簿（４社目用）'!$A$1:$J$23</definedName>
    <definedName name="_xlnm.Print_Area" localSheetId="21">'10 主たる出資者等による補助事業の履行に係る確約書'!$A$1:$I$39</definedName>
    <definedName name="_xlnm.Print_Area" localSheetId="10">'2-1　設備導入事業経費の配分'!$A$1:$I$40</definedName>
    <definedName name="_xlnm.Print_Area" localSheetId="14">'2-11　地方公共団体が確実に関与することの証明書類'!$A$1:$I$43</definedName>
    <definedName name="_xlnm.Print_Area" localSheetId="15">'2-12　主要設備の詳細資料'!$A$1:$M$44</definedName>
    <definedName name="_xlnm.Print_Area" localSheetId="16">'2-13 供給電力根拠'!$A$1:$K$30</definedName>
    <definedName name="_xlnm.Print_Area" localSheetId="17">'2-14 必要電力根拠'!$A$1:$L$29</definedName>
    <definedName name="_xlnm.Print_Area" localSheetId="18">'2-16　事業実施に関連する事項'!$A$1:$J$29</definedName>
    <definedName name="_xlnm.Print_Area" localSheetId="19">'2-17　事業実施体制'!$A$1:$E$30</definedName>
    <definedName name="_xlnm.Print_Area" localSheetId="20">'2-18　事業実施予定スケジュール'!$A$1:$AQ$31</definedName>
    <definedName name="_xlnm.Print_Area" localSheetId="11">'2-3　補助事業に要する経費、及びその調達方法'!$A$1:$M$35</definedName>
    <definedName name="_xlnm.Print_Area" localSheetId="12">'2-4　補助対象設備の機器リスト'!$A$1:$L$25</definedName>
    <definedName name="_xlnm.Print_Area" localSheetId="13">'2-4　補助対象設備の機器リスト (２社目用）'!$A$1:$L$25</definedName>
    <definedName name="_xlnm.Print_Area" localSheetId="24">'2-4　補助対象設備の機器リスト (３社目用）'!$A$1:$L$25</definedName>
    <definedName name="_xlnm.Print_Area" localSheetId="25">'2-4　補助対象設備の機器リスト (４社目用）'!$A$1:$L$25</definedName>
    <definedName name="_xlnm.Print_Area" localSheetId="4">チェックリスト!$A$1:$H$42</definedName>
    <definedName name="_xlnm.Print_Area" localSheetId="3">作成手順!$A$1:$M$24</definedName>
    <definedName name="_xlnm.Print_Area" localSheetId="5">申請概要書!$A$1:$I$81</definedName>
    <definedName name="_xlnm.Print_Area" localSheetId="6">様式第１!$A$1:$L$64</definedName>
    <definedName name="_xlnm.Print_Titles" localSheetId="12">'2-4　補助対象設備の機器リスト'!$7:$12</definedName>
    <definedName name="_xlnm.Print_Titles" localSheetId="13">'2-4　補助対象設備の機器リスト (２社目用）'!$7:$12</definedName>
    <definedName name="_xlnm.Print_Titles" localSheetId="24">'2-4　補助対象設備の機器リスト (３社目用）'!$7:$12</definedName>
    <definedName name="_xlnm.Print_Titles" localSheetId="25">'2-4　補助対象設備の機器リスト (４社目用）'!$7:$12</definedName>
    <definedName name="その他">入力リスト!$T$4</definedName>
    <definedName name="バイオマス発電設備">入力リスト!$J$4:$J$11</definedName>
    <definedName name="既存設備の改造">入力リスト!$U$4:$U$5</definedName>
    <definedName name="計上方法">入力リスト!$E$4:$E$6</definedName>
    <definedName name="再生可能エネルギー発電設備">入力リスト!$V$4:$V$8</definedName>
    <definedName name="事故検知設備">入力リスト!$R$4:$R$5</definedName>
    <definedName name="実施計画概要_３分の１" localSheetId="5">申請概要書!$A$1:$I$3</definedName>
    <definedName name="実施計画概要_３分の２" localSheetId="5">申請概要書!$A$1:$I$11</definedName>
    <definedName name="遮断設備">入力リスト!$S$4:$S$5</definedName>
    <definedName name="受変電設備">入力リスト!$M$4:$M$8</definedName>
    <definedName name="需給調整用発電設備">入力リスト!$O$4:$O$15</definedName>
    <definedName name="水力発電設備">入力リスト!$K$4:$K$9</definedName>
    <definedName name="設備種別">入力リスト!$G$4:$G$16</definedName>
    <definedName name="設備種別_供給電力根拠用">入力リスト!$F$4:$F$10</definedName>
    <definedName name="太陽光発電設備">入力リスト!$H$4:$H$9</definedName>
    <definedName name="地熱発電設備">入力リスト!$L$4:$L$11</definedName>
    <definedName name="蓄電システム">入力リスト!$N$4:$N$9</definedName>
    <definedName name="蓄電システムの種別">入力リスト!$W$4:$W$9</definedName>
    <definedName name="中分類">【参考】日本標準産業中分類!$B$2:$B$100</definedName>
    <definedName name="都道府県コード">【参考】日本標準産業中分類!$D$2:$D$48</definedName>
    <definedName name="燃料タンク">入力リスト!$P$4:$P$5</definedName>
    <definedName name="発電設備">入力リスト!$O$4:$O$15</definedName>
    <definedName name="風力発電設備">入力リスト!$I$4:$I$8</definedName>
    <definedName name="分類コード">【参考】日本標準産業中分類!$A$1:$C$100</definedName>
    <definedName name="有無チェック">入力リスト!$C$4:$C$5</definedName>
  </definedNames>
  <calcPr calcId="145621"/>
</workbook>
</file>

<file path=xl/calcChain.xml><?xml version="1.0" encoding="utf-8"?>
<calcChain xmlns="http://schemas.openxmlformats.org/spreadsheetml/2006/main">
  <c r="H66" i="104" l="1"/>
  <c r="G66" i="104"/>
  <c r="H63" i="104"/>
  <c r="G63" i="104"/>
  <c r="I47" i="104" l="1"/>
  <c r="I27" i="125" l="1"/>
  <c r="H27" i="125"/>
  <c r="AHL5" i="133" l="1"/>
  <c r="AHM5" i="133"/>
  <c r="AHN5" i="133"/>
  <c r="AHO5" i="133"/>
  <c r="AHE5" i="133"/>
  <c r="AHF5" i="133"/>
  <c r="AHG5" i="133"/>
  <c r="AHH5" i="133"/>
  <c r="AHI5" i="133"/>
  <c r="AHJ5" i="133"/>
  <c r="AHK5" i="133"/>
  <c r="AGC5" i="133" l="1"/>
  <c r="AGQ5" i="133"/>
  <c r="AGD5" i="133"/>
  <c r="AGR5" i="133"/>
  <c r="AGE5" i="133"/>
  <c r="AGS5" i="133"/>
  <c r="AGF5" i="133"/>
  <c r="AGT5" i="133"/>
  <c r="AGG5" i="133"/>
  <c r="AGU5" i="133"/>
  <c r="AGH5" i="133"/>
  <c r="AGV5" i="133"/>
  <c r="AGI5" i="133"/>
  <c r="AGW5" i="133"/>
  <c r="AGJ5" i="133"/>
  <c r="AGX5" i="133"/>
  <c r="AGK5" i="133"/>
  <c r="AGY5" i="133"/>
  <c r="AGL5" i="133"/>
  <c r="AGZ5" i="133"/>
  <c r="AGM5" i="133"/>
  <c r="AHA5" i="133"/>
  <c r="AGN5" i="133"/>
  <c r="AHB5" i="133"/>
  <c r="AGO5" i="133"/>
  <c r="AHC5" i="133"/>
  <c r="AGP5" i="133"/>
  <c r="AHD5" i="133"/>
  <c r="AFX5" i="133"/>
  <c r="AFY5" i="133"/>
  <c r="AFZ5" i="133"/>
  <c r="AGA5" i="133"/>
  <c r="AGB5" i="133"/>
  <c r="YY5" i="133"/>
  <c r="YZ5" i="133"/>
  <c r="ZA5" i="133"/>
  <c r="ZB5" i="133"/>
  <c r="ZC5" i="133"/>
  <c r="ZD5" i="133"/>
  <c r="ZE5" i="133"/>
  <c r="ZF5" i="133"/>
  <c r="ZG5" i="133"/>
  <c r="ZH5" i="133"/>
  <c r="ZI5" i="133"/>
  <c r="ZJ5" i="133"/>
  <c r="ZK5" i="133"/>
  <c r="ZL5" i="133"/>
  <c r="ZM5" i="133"/>
  <c r="ZN5" i="133"/>
  <c r="ZO5" i="133"/>
  <c r="ZP5" i="133"/>
  <c r="ZQ5" i="133"/>
  <c r="ZR5" i="133"/>
  <c r="ZS5" i="133"/>
  <c r="ZT5" i="133"/>
  <c r="ZU5" i="133"/>
  <c r="ZV5" i="133"/>
  <c r="ZW5" i="133"/>
  <c r="ZX5" i="133"/>
  <c r="ZY5" i="133"/>
  <c r="ZZ5" i="133"/>
  <c r="AAA5" i="133"/>
  <c r="AAB5" i="133"/>
  <c r="AAC5" i="133"/>
  <c r="AAD5" i="133"/>
  <c r="AAE5" i="133"/>
  <c r="AAF5" i="133"/>
  <c r="AAG5" i="133"/>
  <c r="AAH5" i="133"/>
  <c r="AAI5" i="133"/>
  <c r="AAJ5" i="133"/>
  <c r="AAK5" i="133"/>
  <c r="AAL5" i="133"/>
  <c r="AAM5" i="133"/>
  <c r="AAN5" i="133"/>
  <c r="AAO5" i="133"/>
  <c r="AAP5" i="133"/>
  <c r="AAQ5" i="133"/>
  <c r="AAR5" i="133"/>
  <c r="AAS5" i="133"/>
  <c r="AAT5" i="133"/>
  <c r="AAU5" i="133"/>
  <c r="AAV5" i="133"/>
  <c r="AAW5" i="133"/>
  <c r="AAX5" i="133"/>
  <c r="AAY5" i="133"/>
  <c r="AAZ5" i="133"/>
  <c r="ABA5" i="133"/>
  <c r="ABB5" i="133"/>
  <c r="ABC5" i="133"/>
  <c r="ABD5" i="133"/>
  <c r="ABE5" i="133"/>
  <c r="ABF5" i="133"/>
  <c r="ABG5" i="133"/>
  <c r="ABH5" i="133"/>
  <c r="ABI5" i="133"/>
  <c r="ABJ5" i="133"/>
  <c r="ABK5" i="133"/>
  <c r="ABL5" i="133"/>
  <c r="ABM5" i="133"/>
  <c r="ABN5" i="133"/>
  <c r="ABO5" i="133"/>
  <c r="ABP5" i="133"/>
  <c r="ABQ5" i="133"/>
  <c r="ABR5" i="133"/>
  <c r="ABS5" i="133"/>
  <c r="ABT5" i="133"/>
  <c r="ABU5" i="133"/>
  <c r="ABV5" i="133"/>
  <c r="ABW5" i="133"/>
  <c r="ABX5" i="133"/>
  <c r="ABY5" i="133"/>
  <c r="ABZ5" i="133"/>
  <c r="ACA5" i="133"/>
  <c r="ACB5" i="133"/>
  <c r="ACC5" i="133"/>
  <c r="ACD5" i="133"/>
  <c r="ACE5" i="133"/>
  <c r="ACF5" i="133"/>
  <c r="ACG5" i="133"/>
  <c r="ACH5" i="133"/>
  <c r="ACI5" i="133"/>
  <c r="ACJ5" i="133"/>
  <c r="ACK5" i="133"/>
  <c r="ACL5" i="133"/>
  <c r="ACM5" i="133"/>
  <c r="ACN5" i="133"/>
  <c r="ACO5" i="133"/>
  <c r="ACP5" i="133"/>
  <c r="ACQ5" i="133"/>
  <c r="ACR5" i="133"/>
  <c r="ACS5" i="133"/>
  <c r="ACT5" i="133"/>
  <c r="ACU5" i="133"/>
  <c r="ACV5" i="133"/>
  <c r="ACW5" i="133"/>
  <c r="ACX5" i="133"/>
  <c r="ACY5" i="133"/>
  <c r="ACZ5" i="133"/>
  <c r="ADA5" i="133"/>
  <c r="ADB5" i="133"/>
  <c r="ADC5" i="133"/>
  <c r="ADD5" i="133"/>
  <c r="ADE5" i="133"/>
  <c r="ADF5" i="133"/>
  <c r="ADG5" i="133"/>
  <c r="ADH5" i="133"/>
  <c r="ADI5" i="133"/>
  <c r="ADJ5" i="133"/>
  <c r="ADK5" i="133"/>
  <c r="ADL5" i="133"/>
  <c r="ADM5" i="133"/>
  <c r="ADN5" i="133"/>
  <c r="ADO5" i="133"/>
  <c r="ADP5" i="133"/>
  <c r="ADQ5" i="133"/>
  <c r="ADR5" i="133"/>
  <c r="ADS5" i="133"/>
  <c r="ADT5" i="133"/>
  <c r="ADU5" i="133"/>
  <c r="ADV5" i="133"/>
  <c r="ADW5" i="133"/>
  <c r="ADX5" i="133"/>
  <c r="ADY5" i="133"/>
  <c r="ADZ5" i="133"/>
  <c r="AEA5" i="133"/>
  <c r="AEB5" i="133"/>
  <c r="AEC5" i="133"/>
  <c r="AED5" i="133"/>
  <c r="AEE5" i="133"/>
  <c r="AEF5" i="133"/>
  <c r="AEG5" i="133"/>
  <c r="AEH5" i="133"/>
  <c r="AEI5" i="133"/>
  <c r="AEJ5" i="133"/>
  <c r="AEK5" i="133"/>
  <c r="AEL5" i="133"/>
  <c r="AEM5" i="133"/>
  <c r="AEN5" i="133"/>
  <c r="AEO5" i="133"/>
  <c r="AEP5" i="133"/>
  <c r="AEQ5" i="133"/>
  <c r="AER5" i="133"/>
  <c r="AES5" i="133"/>
  <c r="AET5" i="133"/>
  <c r="AEU5" i="133"/>
  <c r="AEV5" i="133"/>
  <c r="AEW5" i="133"/>
  <c r="AEX5" i="133"/>
  <c r="AEY5" i="133"/>
  <c r="AEZ5" i="133"/>
  <c r="AFA5" i="133"/>
  <c r="AFB5" i="133"/>
  <c r="AFC5" i="133"/>
  <c r="AFD5" i="133"/>
  <c r="AFE5" i="133"/>
  <c r="AFF5" i="133"/>
  <c r="AFG5" i="133"/>
  <c r="AFH5" i="133"/>
  <c r="AFI5" i="133"/>
  <c r="AFJ5" i="133"/>
  <c r="AFK5" i="133"/>
  <c r="AFL5" i="133"/>
  <c r="AFM5" i="133"/>
  <c r="AFN5" i="133"/>
  <c r="AFO5" i="133"/>
  <c r="AFP5" i="133"/>
  <c r="AFQ5" i="133"/>
  <c r="AFR5" i="133"/>
  <c r="AFS5" i="133"/>
  <c r="AFT5" i="133"/>
  <c r="AFU5" i="133"/>
  <c r="AFV5" i="133"/>
  <c r="SU5" i="133"/>
  <c r="SV5" i="133"/>
  <c r="SW5" i="133"/>
  <c r="SX5" i="133"/>
  <c r="SY5" i="133"/>
  <c r="SZ5" i="133"/>
  <c r="TA5" i="133"/>
  <c r="TB5" i="133"/>
  <c r="TC5" i="133"/>
  <c r="TD5" i="133"/>
  <c r="TE5" i="133"/>
  <c r="TF5" i="133"/>
  <c r="TG5" i="133"/>
  <c r="TH5" i="133"/>
  <c r="TI5" i="133"/>
  <c r="TJ5" i="133"/>
  <c r="TK5" i="133"/>
  <c r="TL5" i="133"/>
  <c r="TM5" i="133"/>
  <c r="TN5" i="133"/>
  <c r="TO5" i="133"/>
  <c r="TP5" i="133"/>
  <c r="TQ5" i="133"/>
  <c r="TR5" i="133"/>
  <c r="TS5" i="133"/>
  <c r="TT5" i="133"/>
  <c r="TU5" i="133"/>
  <c r="TV5" i="133"/>
  <c r="TW5" i="133"/>
  <c r="TX5" i="133"/>
  <c r="TY5" i="133"/>
  <c r="TZ5" i="133"/>
  <c r="UA5" i="133"/>
  <c r="UB5" i="133"/>
  <c r="UC5" i="133"/>
  <c r="UD5" i="133"/>
  <c r="UE5" i="133"/>
  <c r="UF5" i="133"/>
  <c r="UG5" i="133"/>
  <c r="UH5" i="133"/>
  <c r="UI5" i="133"/>
  <c r="UJ5" i="133"/>
  <c r="UK5" i="133"/>
  <c r="UL5" i="133"/>
  <c r="UM5" i="133"/>
  <c r="UN5" i="133"/>
  <c r="UO5" i="133"/>
  <c r="UP5" i="133"/>
  <c r="UQ5" i="133"/>
  <c r="UR5" i="133"/>
  <c r="US5" i="133"/>
  <c r="UT5" i="133"/>
  <c r="UU5" i="133"/>
  <c r="UV5" i="133"/>
  <c r="UW5" i="133"/>
  <c r="UX5" i="133"/>
  <c r="UY5" i="133"/>
  <c r="UZ5" i="133"/>
  <c r="VA5" i="133"/>
  <c r="VB5" i="133"/>
  <c r="VC5" i="133"/>
  <c r="VD5" i="133"/>
  <c r="VE5" i="133"/>
  <c r="VF5" i="133"/>
  <c r="VG5" i="133"/>
  <c r="VH5" i="133"/>
  <c r="VI5" i="133"/>
  <c r="VJ5" i="133"/>
  <c r="VK5" i="133"/>
  <c r="VL5" i="133"/>
  <c r="VM5" i="133"/>
  <c r="VN5" i="133"/>
  <c r="VO5" i="133"/>
  <c r="VP5" i="133"/>
  <c r="VQ5" i="133"/>
  <c r="VR5" i="133"/>
  <c r="VS5" i="133"/>
  <c r="VT5" i="133"/>
  <c r="VU5" i="133"/>
  <c r="VV5" i="133"/>
  <c r="VW5" i="133"/>
  <c r="VX5" i="133"/>
  <c r="VY5" i="133"/>
  <c r="VZ5" i="133"/>
  <c r="WA5" i="133"/>
  <c r="WB5" i="133"/>
  <c r="WC5" i="133"/>
  <c r="WD5" i="133"/>
  <c r="WE5" i="133"/>
  <c r="WF5" i="133"/>
  <c r="WG5" i="133"/>
  <c r="WH5" i="133"/>
  <c r="WI5" i="133"/>
  <c r="WJ5" i="133"/>
  <c r="WK5" i="133"/>
  <c r="WL5" i="133"/>
  <c r="WM5" i="133"/>
  <c r="WN5" i="133"/>
  <c r="WO5" i="133"/>
  <c r="WP5" i="133"/>
  <c r="WQ5" i="133"/>
  <c r="WR5" i="133"/>
  <c r="WS5" i="133"/>
  <c r="WT5" i="133"/>
  <c r="WU5" i="133"/>
  <c r="WV5" i="133"/>
  <c r="WW5" i="133"/>
  <c r="WX5" i="133"/>
  <c r="WY5" i="133"/>
  <c r="WZ5" i="133"/>
  <c r="XA5" i="133"/>
  <c r="XB5" i="133"/>
  <c r="XC5" i="133"/>
  <c r="XD5" i="133"/>
  <c r="XE5" i="133"/>
  <c r="XF5" i="133"/>
  <c r="XG5" i="133"/>
  <c r="XH5" i="133"/>
  <c r="XI5" i="133"/>
  <c r="XJ5" i="133"/>
  <c r="XK5" i="133"/>
  <c r="XL5" i="133"/>
  <c r="XM5" i="133"/>
  <c r="XN5" i="133"/>
  <c r="XO5" i="133"/>
  <c r="XP5" i="133"/>
  <c r="XQ5" i="133"/>
  <c r="XR5" i="133"/>
  <c r="XS5" i="133"/>
  <c r="XT5" i="133"/>
  <c r="XU5" i="133"/>
  <c r="XV5" i="133"/>
  <c r="XW5" i="133"/>
  <c r="XX5" i="133"/>
  <c r="XY5" i="133"/>
  <c r="XZ5" i="133"/>
  <c r="YA5" i="133"/>
  <c r="YB5" i="133"/>
  <c r="YC5" i="133"/>
  <c r="YD5" i="133"/>
  <c r="YE5" i="133"/>
  <c r="YF5" i="133"/>
  <c r="YG5" i="133"/>
  <c r="YH5" i="133"/>
  <c r="YI5" i="133"/>
  <c r="YJ5" i="133"/>
  <c r="YK5" i="133"/>
  <c r="YL5" i="133"/>
  <c r="YM5" i="133"/>
  <c r="YN5" i="133"/>
  <c r="YO5" i="133"/>
  <c r="YP5" i="133"/>
  <c r="YQ5" i="133"/>
  <c r="YR5" i="133"/>
  <c r="YS5" i="133"/>
  <c r="YT5" i="133"/>
  <c r="YU5" i="133"/>
  <c r="YV5" i="133"/>
  <c r="YW5" i="133"/>
  <c r="YX5" i="133"/>
  <c r="RS5" i="133" l="1"/>
  <c r="RT5" i="133"/>
  <c r="RU5" i="133"/>
  <c r="RV5" i="133"/>
  <c r="RX5" i="133"/>
  <c r="RY5" i="133"/>
  <c r="RZ5" i="133"/>
  <c r="SA5" i="133"/>
  <c r="SB5" i="133"/>
  <c r="SC5" i="133"/>
  <c r="SD5" i="133"/>
  <c r="SF5" i="133"/>
  <c r="SG5" i="133"/>
  <c r="SH5" i="133"/>
  <c r="SI5" i="133"/>
  <c r="SJ5" i="133"/>
  <c r="SK5" i="133"/>
  <c r="SL5" i="133"/>
  <c r="SM5" i="133"/>
  <c r="SN5" i="133"/>
  <c r="SO5" i="133"/>
  <c r="SP5" i="133"/>
  <c r="SQ5" i="133"/>
  <c r="SS5" i="133"/>
  <c r="ST5" i="133"/>
  <c r="RO5" i="133"/>
  <c r="RP5" i="133"/>
  <c r="RQ5" i="133"/>
  <c r="RR5" i="133"/>
  <c r="IE5" i="133"/>
  <c r="IF5" i="133"/>
  <c r="IG5" i="133"/>
  <c r="IH5" i="133"/>
  <c r="II5" i="133"/>
  <c r="IJ5" i="133"/>
  <c r="IK5" i="133"/>
  <c r="IL5" i="133"/>
  <c r="IM5" i="133"/>
  <c r="IN5" i="133"/>
  <c r="IO5" i="133"/>
  <c r="IP5" i="133"/>
  <c r="IQ5" i="133"/>
  <c r="IR5" i="133"/>
  <c r="IS5" i="133"/>
  <c r="IT5" i="133"/>
  <c r="IU5" i="133"/>
  <c r="IV5" i="133"/>
  <c r="IW5" i="133"/>
  <c r="IX5" i="133"/>
  <c r="IY5" i="133"/>
  <c r="IZ5" i="133"/>
  <c r="JA5" i="133"/>
  <c r="JB5" i="133"/>
  <c r="JC5" i="133"/>
  <c r="JD5" i="133"/>
  <c r="JE5" i="133"/>
  <c r="JF5" i="133"/>
  <c r="JG5" i="133"/>
  <c r="JH5" i="133"/>
  <c r="JI5" i="133"/>
  <c r="JJ5" i="133"/>
  <c r="JK5" i="133"/>
  <c r="JL5" i="133"/>
  <c r="JM5" i="133"/>
  <c r="JN5" i="133"/>
  <c r="JO5" i="133"/>
  <c r="JP5" i="133"/>
  <c r="JQ5" i="133"/>
  <c r="JR5" i="133"/>
  <c r="JS5" i="133"/>
  <c r="JT5" i="133"/>
  <c r="JU5" i="133"/>
  <c r="JV5" i="133"/>
  <c r="JW5" i="133"/>
  <c r="JX5" i="133"/>
  <c r="JY5" i="133"/>
  <c r="JZ5" i="133"/>
  <c r="KA5" i="133"/>
  <c r="KB5" i="133"/>
  <c r="KC5" i="133"/>
  <c r="KD5" i="133"/>
  <c r="KE5" i="133"/>
  <c r="KF5" i="133"/>
  <c r="KG5" i="133"/>
  <c r="KH5" i="133"/>
  <c r="KI5" i="133"/>
  <c r="KJ5" i="133"/>
  <c r="KK5" i="133"/>
  <c r="KL5" i="133"/>
  <c r="KM5" i="133"/>
  <c r="KN5" i="133"/>
  <c r="KO5" i="133"/>
  <c r="KP5" i="133"/>
  <c r="KQ5" i="133"/>
  <c r="KR5" i="133"/>
  <c r="KS5" i="133"/>
  <c r="KT5" i="133"/>
  <c r="KU5" i="133"/>
  <c r="KV5" i="133"/>
  <c r="KW5" i="133"/>
  <c r="KX5" i="133"/>
  <c r="KY5" i="133"/>
  <c r="KZ5" i="133"/>
  <c r="LA5" i="133"/>
  <c r="LB5" i="133"/>
  <c r="LC5" i="133"/>
  <c r="LD5" i="133"/>
  <c r="LE5" i="133"/>
  <c r="LF5" i="133"/>
  <c r="LG5" i="133"/>
  <c r="LH5" i="133"/>
  <c r="LI5" i="133"/>
  <c r="LJ5" i="133"/>
  <c r="LK5" i="133"/>
  <c r="LL5" i="133"/>
  <c r="LM5" i="133"/>
  <c r="LN5" i="133"/>
  <c r="LO5" i="133"/>
  <c r="LP5" i="133"/>
  <c r="LQ5" i="133"/>
  <c r="LR5" i="133"/>
  <c r="LS5" i="133"/>
  <c r="LT5" i="133"/>
  <c r="LU5" i="133"/>
  <c r="LV5" i="133"/>
  <c r="LW5" i="133"/>
  <c r="LX5" i="133"/>
  <c r="LY5" i="133"/>
  <c r="LZ5" i="133"/>
  <c r="MA5" i="133"/>
  <c r="MB5" i="133"/>
  <c r="MC5" i="133"/>
  <c r="MD5" i="133"/>
  <c r="ME5" i="133"/>
  <c r="MF5" i="133"/>
  <c r="MG5" i="133"/>
  <c r="MH5" i="133"/>
  <c r="MI5" i="133"/>
  <c r="MJ5" i="133"/>
  <c r="MK5" i="133"/>
  <c r="ML5" i="133"/>
  <c r="MM5" i="133"/>
  <c r="MN5" i="133"/>
  <c r="MO5" i="133"/>
  <c r="MP5" i="133"/>
  <c r="MQ5" i="133"/>
  <c r="MR5" i="133"/>
  <c r="MS5" i="133"/>
  <c r="MT5" i="133"/>
  <c r="MU5" i="133"/>
  <c r="MV5" i="133"/>
  <c r="MW5" i="133"/>
  <c r="MX5" i="133"/>
  <c r="MY5" i="133"/>
  <c r="MZ5" i="133"/>
  <c r="NA5" i="133"/>
  <c r="NB5" i="133"/>
  <c r="NC5" i="133"/>
  <c r="ND5" i="133"/>
  <c r="NE5" i="133"/>
  <c r="NF5" i="133"/>
  <c r="NG5" i="133"/>
  <c r="NH5" i="133"/>
  <c r="NI5" i="133"/>
  <c r="NJ5" i="133"/>
  <c r="NK5" i="133"/>
  <c r="NL5" i="133"/>
  <c r="NM5" i="133"/>
  <c r="NN5" i="133"/>
  <c r="NO5" i="133"/>
  <c r="NP5" i="133"/>
  <c r="NQ5" i="133"/>
  <c r="NR5" i="133"/>
  <c r="NS5" i="133"/>
  <c r="NT5" i="133"/>
  <c r="NU5" i="133"/>
  <c r="NV5" i="133"/>
  <c r="NW5" i="133"/>
  <c r="NX5" i="133"/>
  <c r="NY5" i="133"/>
  <c r="NZ5" i="133"/>
  <c r="OA5" i="133"/>
  <c r="OB5" i="133"/>
  <c r="OC5" i="133"/>
  <c r="OD5" i="133"/>
  <c r="OE5" i="133"/>
  <c r="OF5" i="133"/>
  <c r="OG5" i="133"/>
  <c r="OH5" i="133"/>
  <c r="OI5" i="133"/>
  <c r="OJ5" i="133"/>
  <c r="OK5" i="133"/>
  <c r="OL5" i="133"/>
  <c r="OM5" i="133"/>
  <c r="ON5" i="133"/>
  <c r="OO5" i="133"/>
  <c r="OP5" i="133"/>
  <c r="OQ5" i="133"/>
  <c r="OR5" i="133"/>
  <c r="OS5" i="133"/>
  <c r="OT5" i="133"/>
  <c r="OU5" i="133"/>
  <c r="OV5" i="133"/>
  <c r="OW5" i="133"/>
  <c r="OX5" i="133"/>
  <c r="OY5" i="133"/>
  <c r="OZ5" i="133"/>
  <c r="PA5" i="133"/>
  <c r="PB5" i="133"/>
  <c r="PC5" i="133"/>
  <c r="PD5" i="133"/>
  <c r="PE5" i="133"/>
  <c r="PF5" i="133"/>
  <c r="PG5" i="133"/>
  <c r="PH5" i="133"/>
  <c r="PI5" i="133"/>
  <c r="PJ5" i="133"/>
  <c r="PK5" i="133"/>
  <c r="PL5" i="133"/>
  <c r="PM5" i="133"/>
  <c r="PN5" i="133"/>
  <c r="PO5" i="133"/>
  <c r="PP5" i="133"/>
  <c r="PQ5" i="133"/>
  <c r="PR5" i="133"/>
  <c r="PS5" i="133"/>
  <c r="PT5" i="133"/>
  <c r="PU5" i="133"/>
  <c r="PV5" i="133"/>
  <c r="PW5" i="133"/>
  <c r="PX5" i="133"/>
  <c r="PY5" i="133"/>
  <c r="PZ5" i="133"/>
  <c r="QA5" i="133"/>
  <c r="QB5" i="133"/>
  <c r="QC5" i="133"/>
  <c r="QD5" i="133"/>
  <c r="QE5" i="133"/>
  <c r="QF5" i="133"/>
  <c r="QG5" i="133"/>
  <c r="QH5" i="133"/>
  <c r="QI5" i="133"/>
  <c r="QJ5" i="133"/>
  <c r="QK5" i="133"/>
  <c r="QL5" i="133"/>
  <c r="QM5" i="133"/>
  <c r="QN5" i="133"/>
  <c r="QO5" i="133"/>
  <c r="QP5" i="133"/>
  <c r="QQ5" i="133"/>
  <c r="QR5" i="133"/>
  <c r="QS5" i="133"/>
  <c r="QT5" i="133"/>
  <c r="QU5" i="133"/>
  <c r="QV5" i="133"/>
  <c r="QW5" i="133"/>
  <c r="QX5" i="133"/>
  <c r="QY5" i="133"/>
  <c r="QZ5" i="133"/>
  <c r="RA5" i="133"/>
  <c r="RB5" i="133"/>
  <c r="RC5" i="133"/>
  <c r="RD5" i="133"/>
  <c r="RE5" i="133"/>
  <c r="RF5" i="133"/>
  <c r="RG5" i="133"/>
  <c r="RH5" i="133"/>
  <c r="RI5" i="133"/>
  <c r="RJ5" i="133"/>
  <c r="RK5" i="133"/>
  <c r="RL5" i="133"/>
  <c r="RM5" i="133"/>
  <c r="RN5" i="133"/>
  <c r="GJ5" i="133"/>
  <c r="HM5" i="133"/>
  <c r="GK5" i="133"/>
  <c r="GL5" i="133"/>
  <c r="GM5" i="133"/>
  <c r="GN5" i="133"/>
  <c r="GO5" i="133"/>
  <c r="GP5" i="133"/>
  <c r="GQ5" i="133"/>
  <c r="GR5" i="133"/>
  <c r="GS5" i="133"/>
  <c r="GU5" i="133"/>
  <c r="GV5" i="133"/>
  <c r="GW5" i="133"/>
  <c r="GX5" i="133"/>
  <c r="GY5" i="133"/>
  <c r="GZ5" i="133"/>
  <c r="HA5" i="133"/>
  <c r="HB5" i="133"/>
  <c r="HC5" i="133"/>
  <c r="HD5" i="133"/>
  <c r="HE5" i="133"/>
  <c r="HF5" i="133"/>
  <c r="HG5" i="133"/>
  <c r="HH5" i="133"/>
  <c r="HI5" i="133"/>
  <c r="HJ5" i="133"/>
  <c r="HN5" i="133"/>
  <c r="HO5" i="133"/>
  <c r="HP5" i="133"/>
  <c r="HQ5" i="133"/>
  <c r="HR5" i="133"/>
  <c r="HS5" i="133"/>
  <c r="HT5" i="133"/>
  <c r="HU5" i="133"/>
  <c r="HV5" i="133"/>
  <c r="HW5" i="133"/>
  <c r="HX5" i="133"/>
  <c r="HY5" i="133"/>
  <c r="HZ5" i="133"/>
  <c r="IA5" i="133"/>
  <c r="IB5" i="133"/>
  <c r="IC5" i="133"/>
  <c r="EA5" i="133"/>
  <c r="EB5" i="133"/>
  <c r="FE5" i="133"/>
  <c r="EC5" i="133"/>
  <c r="FF5" i="133"/>
  <c r="ED5" i="133"/>
  <c r="FG5" i="133"/>
  <c r="GF5" i="133"/>
  <c r="EE5" i="133"/>
  <c r="FH5" i="133"/>
  <c r="EF5" i="133"/>
  <c r="FI5" i="133"/>
  <c r="EG5" i="133"/>
  <c r="FJ5" i="133"/>
  <c r="EH5" i="133"/>
  <c r="FK5" i="133"/>
  <c r="EI5" i="133"/>
  <c r="FL5" i="133"/>
  <c r="EJ5" i="133"/>
  <c r="FM5" i="133"/>
  <c r="EK5" i="133"/>
  <c r="FN5" i="133"/>
  <c r="EL5" i="133"/>
  <c r="FO5" i="133"/>
  <c r="EM5" i="133"/>
  <c r="FP5" i="133"/>
  <c r="EN5" i="133"/>
  <c r="FQ5" i="133"/>
  <c r="EO5" i="133"/>
  <c r="FR5" i="133"/>
  <c r="EP5" i="133"/>
  <c r="FS5" i="133"/>
  <c r="EQ5" i="133"/>
  <c r="FT5" i="133"/>
  <c r="ER5" i="133"/>
  <c r="FU5" i="133"/>
  <c r="GG5" i="133"/>
  <c r="ES5" i="133"/>
  <c r="FV5" i="133"/>
  <c r="ET5" i="133"/>
  <c r="FW5" i="133"/>
  <c r="EU5" i="133"/>
  <c r="FX5" i="133"/>
  <c r="EV5" i="133"/>
  <c r="FY5" i="133"/>
  <c r="EW5" i="133"/>
  <c r="FZ5" i="133"/>
  <c r="EX5" i="133"/>
  <c r="GA5" i="133"/>
  <c r="EY5" i="133"/>
  <c r="GB5" i="133"/>
  <c r="EZ5" i="133"/>
  <c r="GC5" i="133"/>
  <c r="FA5" i="133"/>
  <c r="GD5" i="133"/>
  <c r="GH5" i="133"/>
  <c r="FB5" i="133"/>
  <c r="FC5" i="133"/>
  <c r="FD5" i="133"/>
  <c r="GE5" i="133"/>
  <c r="GI5" i="133"/>
  <c r="DG5" i="133"/>
  <c r="DL5" i="133"/>
  <c r="DQ5" i="133"/>
  <c r="DV5" i="133"/>
  <c r="DH5" i="133"/>
  <c r="DM5" i="133"/>
  <c r="DR5" i="133"/>
  <c r="DW5" i="133"/>
  <c r="DI5" i="133"/>
  <c r="DN5" i="133"/>
  <c r="DS5" i="133"/>
  <c r="DX5" i="133"/>
  <c r="DJ5" i="133"/>
  <c r="DO5" i="133"/>
  <c r="DT5" i="133"/>
  <c r="DY5" i="133"/>
  <c r="DF5" i="133"/>
  <c r="DE5" i="133"/>
  <c r="J5" i="133"/>
  <c r="A5" i="133" l="1"/>
  <c r="B5" i="133"/>
  <c r="C5" i="133"/>
  <c r="D5" i="133"/>
  <c r="E5" i="133"/>
  <c r="F5" i="133"/>
  <c r="G5" i="133"/>
  <c r="H5" i="133"/>
  <c r="I5" i="133"/>
  <c r="K5" i="133"/>
  <c r="L5" i="133"/>
  <c r="M5" i="133"/>
  <c r="N5" i="133"/>
  <c r="O5" i="133"/>
  <c r="P5" i="133"/>
  <c r="Q5" i="133"/>
  <c r="R5" i="133"/>
  <c r="S5" i="133"/>
  <c r="T5" i="133"/>
  <c r="U5" i="133"/>
  <c r="V5" i="133"/>
  <c r="W5" i="133"/>
  <c r="X5" i="133"/>
  <c r="Y5" i="133"/>
  <c r="Z5" i="133"/>
  <c r="AA5" i="133"/>
  <c r="AB5" i="133"/>
  <c r="AC5" i="133"/>
  <c r="AD5" i="133"/>
  <c r="AE5" i="133"/>
  <c r="AF5" i="133"/>
  <c r="AG5" i="133"/>
  <c r="AH5" i="133"/>
  <c r="AI5" i="133"/>
  <c r="AJ5" i="133"/>
  <c r="AK5" i="133"/>
  <c r="AL5" i="133"/>
  <c r="AM5" i="133"/>
  <c r="AN5" i="133"/>
  <c r="AO5" i="133"/>
  <c r="AP5" i="133"/>
  <c r="AQ5" i="133"/>
  <c r="AR5" i="133"/>
  <c r="BH5" i="133"/>
  <c r="BK5" i="133"/>
  <c r="BL5" i="133"/>
  <c r="BM5" i="133"/>
  <c r="BN5" i="133"/>
  <c r="BO5" i="133"/>
  <c r="BP5" i="133"/>
  <c r="BQ5" i="133"/>
  <c r="BR5" i="133"/>
  <c r="BS5" i="133"/>
  <c r="BT5" i="133"/>
  <c r="BU5" i="133"/>
  <c r="BV5" i="133"/>
  <c r="BW5" i="133"/>
  <c r="CF5" i="133"/>
  <c r="CH5" i="133"/>
  <c r="CJ5" i="133"/>
  <c r="CL5" i="133"/>
  <c r="CG5" i="133"/>
  <c r="CI5" i="133"/>
  <c r="CK5" i="133"/>
  <c r="CM5" i="133"/>
  <c r="F49" i="104" l="1"/>
  <c r="BI5" i="133" s="1"/>
  <c r="G62" i="104" l="1"/>
  <c r="BZ5" i="133" s="1"/>
  <c r="D172" i="117" l="1"/>
  <c r="D154" i="117"/>
  <c r="D143" i="117"/>
  <c r="D128" i="117"/>
  <c r="D110" i="117"/>
  <c r="D99" i="117"/>
  <c r="D84" i="117"/>
  <c r="D66" i="117"/>
  <c r="D55" i="117"/>
  <c r="G28" i="125" l="1"/>
  <c r="AFW5" i="133" s="1"/>
  <c r="H28" i="125"/>
  <c r="I28" i="125"/>
  <c r="C34" i="121" l="1"/>
  <c r="C19" i="120" l="1"/>
  <c r="K8" i="107"/>
  <c r="H71" i="104" s="1"/>
  <c r="CY5" i="133" s="1"/>
  <c r="K7" i="107"/>
  <c r="H70" i="104" s="1"/>
  <c r="CX5" i="133" s="1"/>
  <c r="K6" i="107"/>
  <c r="H69" i="104" s="1"/>
  <c r="CW5" i="133" s="1"/>
  <c r="F8" i="107"/>
  <c r="G71" i="104" s="1"/>
  <c r="CU5" i="133" s="1"/>
  <c r="F7" i="107"/>
  <c r="G70" i="104" s="1"/>
  <c r="CT5" i="133" s="1"/>
  <c r="F6" i="107"/>
  <c r="G69" i="104" s="1"/>
  <c r="CS5" i="133" s="1"/>
  <c r="C9" i="107"/>
  <c r="F72" i="104" s="1"/>
  <c r="CQ5" i="133" s="1"/>
  <c r="C8" i="107"/>
  <c r="F71" i="104" s="1"/>
  <c r="CP5" i="133" s="1"/>
  <c r="C7" i="107"/>
  <c r="F70" i="104" s="1"/>
  <c r="CO5" i="133" s="1"/>
  <c r="C6" i="107"/>
  <c r="F69" i="104" s="1"/>
  <c r="CN5" i="133" s="1"/>
  <c r="E114" i="116"/>
  <c r="D114" i="116"/>
  <c r="C114" i="116"/>
  <c r="E79" i="116"/>
  <c r="D79" i="116"/>
  <c r="C79" i="116"/>
  <c r="E9" i="116"/>
  <c r="D9" i="116"/>
  <c r="E44" i="116"/>
  <c r="D44" i="116"/>
  <c r="C44" i="116"/>
  <c r="C10" i="107" l="1"/>
  <c r="F10" i="107"/>
  <c r="K10" i="107"/>
  <c r="I65" i="104"/>
  <c r="F51" i="104"/>
  <c r="I50" i="104"/>
  <c r="BJ5" i="133" s="1"/>
  <c r="I12" i="106"/>
  <c r="J58" i="106"/>
  <c r="D42" i="106"/>
  <c r="D39" i="106"/>
  <c r="I22" i="106"/>
  <c r="I21" i="106"/>
  <c r="I20" i="106"/>
  <c r="I18" i="106"/>
  <c r="I17" i="106"/>
  <c r="I16" i="106"/>
  <c r="I14" i="106"/>
  <c r="I13" i="106"/>
  <c r="I10" i="106"/>
  <c r="I9" i="106"/>
  <c r="I8" i="106"/>
  <c r="I21" i="107"/>
  <c r="DZ5" i="133" s="1"/>
  <c r="G21" i="107"/>
  <c r="DU5" i="133" s="1"/>
  <c r="E21" i="107"/>
  <c r="DP5" i="133" s="1"/>
  <c r="C21" i="107"/>
  <c r="DK5" i="133" s="1"/>
  <c r="K20" i="107"/>
  <c r="K19" i="107"/>
  <c r="K18" i="107"/>
  <c r="K17" i="107"/>
  <c r="D159" i="75"/>
  <c r="B159" i="75"/>
  <c r="D157" i="75"/>
  <c r="B157" i="75"/>
  <c r="H156" i="75"/>
  <c r="D156" i="75"/>
  <c r="B156" i="75"/>
  <c r="E155" i="75"/>
  <c r="E154" i="75"/>
  <c r="E153" i="75"/>
  <c r="E152" i="75"/>
  <c r="E151" i="75"/>
  <c r="E150" i="75"/>
  <c r="E149" i="75"/>
  <c r="E148" i="75"/>
  <c r="E147" i="75"/>
  <c r="H146" i="75"/>
  <c r="D146" i="75"/>
  <c r="B146" i="75"/>
  <c r="E144" i="75"/>
  <c r="E143" i="75"/>
  <c r="E142" i="75"/>
  <c r="E141" i="75"/>
  <c r="E140" i="75"/>
  <c r="E139" i="75"/>
  <c r="E138" i="75"/>
  <c r="E137" i="75"/>
  <c r="E136" i="75"/>
  <c r="E135" i="75"/>
  <c r="E134" i="75"/>
  <c r="E133" i="75"/>
  <c r="E132" i="75"/>
  <c r="H131" i="75"/>
  <c r="H157" i="75" s="1"/>
  <c r="H159" i="75" s="1"/>
  <c r="D131" i="75"/>
  <c r="B131" i="75"/>
  <c r="E130" i="75"/>
  <c r="E129" i="75"/>
  <c r="E128" i="75"/>
  <c r="D119" i="75"/>
  <c r="B119" i="75"/>
  <c r="D117" i="75"/>
  <c r="B117" i="75"/>
  <c r="H116" i="75"/>
  <c r="D116" i="75"/>
  <c r="B116" i="75"/>
  <c r="E115" i="75"/>
  <c r="E114" i="75"/>
  <c r="E113" i="75"/>
  <c r="E112" i="75"/>
  <c r="E111" i="75"/>
  <c r="E110" i="75"/>
  <c r="E109" i="75"/>
  <c r="E108" i="75"/>
  <c r="E107" i="75"/>
  <c r="H106" i="75"/>
  <c r="D106" i="75"/>
  <c r="B106" i="75"/>
  <c r="E104" i="75"/>
  <c r="E103" i="75"/>
  <c r="E102" i="75"/>
  <c r="E101" i="75"/>
  <c r="E100" i="75"/>
  <c r="E99" i="75"/>
  <c r="E98" i="75"/>
  <c r="E97" i="75"/>
  <c r="E96" i="75"/>
  <c r="E95" i="75"/>
  <c r="E94" i="75"/>
  <c r="E93" i="75"/>
  <c r="E92" i="75"/>
  <c r="H91" i="75"/>
  <c r="H117" i="75" s="1"/>
  <c r="H119" i="75" s="1"/>
  <c r="D91" i="75"/>
  <c r="B91" i="75"/>
  <c r="E90" i="75"/>
  <c r="E89" i="75"/>
  <c r="E88" i="75"/>
  <c r="D79" i="75"/>
  <c r="B79" i="75"/>
  <c r="D77" i="75"/>
  <c r="B77" i="75"/>
  <c r="H76" i="75"/>
  <c r="D76" i="75"/>
  <c r="B76" i="75"/>
  <c r="E75" i="75"/>
  <c r="E74" i="75"/>
  <c r="E73" i="75"/>
  <c r="E72" i="75"/>
  <c r="E71" i="75"/>
  <c r="E70" i="75"/>
  <c r="E69" i="75"/>
  <c r="E68" i="75"/>
  <c r="E67" i="75"/>
  <c r="H66" i="75"/>
  <c r="D66" i="75"/>
  <c r="B66" i="75"/>
  <c r="E64" i="75"/>
  <c r="E63" i="75"/>
  <c r="E62" i="75"/>
  <c r="E61" i="75"/>
  <c r="E60" i="75"/>
  <c r="E59" i="75"/>
  <c r="E58" i="75"/>
  <c r="E57" i="75"/>
  <c r="E56" i="75"/>
  <c r="E55" i="75"/>
  <c r="E54" i="75"/>
  <c r="E53" i="75"/>
  <c r="E52" i="75"/>
  <c r="H51" i="75"/>
  <c r="H77" i="75" s="1"/>
  <c r="H79" i="75" s="1"/>
  <c r="D51" i="75"/>
  <c r="B51" i="75"/>
  <c r="E50" i="75"/>
  <c r="E49" i="75"/>
  <c r="E48" i="75"/>
  <c r="H36" i="75"/>
  <c r="H26" i="75"/>
  <c r="K21" i="107" l="1"/>
  <c r="H73" i="104"/>
  <c r="CZ5" i="133" s="1"/>
  <c r="G50" i="106"/>
  <c r="G73" i="104"/>
  <c r="G49" i="106"/>
  <c r="G48" i="106"/>
  <c r="F73" i="104"/>
  <c r="CR5" i="133" s="1"/>
  <c r="B37" i="75"/>
  <c r="B36" i="75"/>
  <c r="D36" i="75"/>
  <c r="D26" i="75"/>
  <c r="D11" i="75"/>
  <c r="H11" i="75" s="1"/>
  <c r="B39" i="75"/>
  <c r="B26" i="75"/>
  <c r="B11" i="75"/>
  <c r="D139" i="116"/>
  <c r="D129" i="116"/>
  <c r="I114" i="116" s="1"/>
  <c r="D121" i="116"/>
  <c r="F114" i="116" s="1"/>
  <c r="G114" i="116" s="1"/>
  <c r="H114" i="116" s="1"/>
  <c r="K114" i="116" s="1"/>
  <c r="L114" i="116" s="1"/>
  <c r="D104" i="116"/>
  <c r="D94" i="116"/>
  <c r="I79" i="116" s="1"/>
  <c r="D86" i="116"/>
  <c r="F79" i="116" s="1"/>
  <c r="G79" i="116" s="1"/>
  <c r="D69" i="116"/>
  <c r="D59" i="116"/>
  <c r="I44" i="116" s="1"/>
  <c r="D51" i="116"/>
  <c r="F44" i="116" s="1"/>
  <c r="G44" i="116" s="1"/>
  <c r="H44" i="116" s="1"/>
  <c r="K44" i="116" s="1"/>
  <c r="L44" i="116" s="1"/>
  <c r="H79" i="116" l="1"/>
  <c r="K79" i="116" s="1"/>
  <c r="L79" i="116" s="1"/>
  <c r="F77" i="104"/>
  <c r="F75" i="104"/>
  <c r="CV5" i="133"/>
  <c r="F81" i="104"/>
  <c r="DD5" i="133" s="1"/>
  <c r="D37" i="75"/>
  <c r="D39" i="75" s="1"/>
  <c r="C9" i="116" l="1"/>
  <c r="D24" i="116"/>
  <c r="D16" i="116"/>
  <c r="HK5" i="133" l="1"/>
  <c r="I9" i="116"/>
  <c r="GT5" i="133"/>
  <c r="F9" i="116"/>
  <c r="G9" i="116" s="1"/>
  <c r="H9" i="116" s="1"/>
  <c r="D40" i="117"/>
  <c r="D22" i="117"/>
  <c r="SE5" i="133" s="1"/>
  <c r="D11" i="117"/>
  <c r="RW5" i="133" s="1"/>
  <c r="F28" i="124"/>
  <c r="H62" i="104" l="1"/>
  <c r="SR5" i="133"/>
  <c r="HL5" i="133"/>
  <c r="K9" i="116"/>
  <c r="L9" i="116" s="1"/>
  <c r="F62" i="104"/>
  <c r="F27" i="124"/>
  <c r="G28" i="124"/>
  <c r="F45" i="104" s="1"/>
  <c r="AZ5" i="133" s="1"/>
  <c r="G27" i="124"/>
  <c r="F44" i="104" s="1"/>
  <c r="AV5" i="133" s="1"/>
  <c r="H28" i="124"/>
  <c r="G45" i="104" s="1"/>
  <c r="BA5" i="133" s="1"/>
  <c r="H27" i="124"/>
  <c r="G44" i="104" s="1"/>
  <c r="AW5" i="133" s="1"/>
  <c r="I28" i="124"/>
  <c r="H45" i="104" s="1"/>
  <c r="I27" i="124"/>
  <c r="H44" i="104" s="1"/>
  <c r="AX5" i="133" s="1"/>
  <c r="J28" i="124"/>
  <c r="I45" i="104" s="1"/>
  <c r="BC5" i="133" s="1"/>
  <c r="J27" i="124"/>
  <c r="I44" i="104" s="1"/>
  <c r="F43" i="104"/>
  <c r="AS5" i="133" s="1"/>
  <c r="BX5" i="133" l="1"/>
  <c r="I62" i="104"/>
  <c r="CC5" i="133"/>
  <c r="CB5" i="133"/>
  <c r="BB5" i="133"/>
  <c r="H47" i="104"/>
  <c r="AY5" i="133"/>
  <c r="DA5" i="133"/>
  <c r="DB5" i="133"/>
  <c r="H43" i="104"/>
  <c r="AT5" i="133" s="1"/>
  <c r="H46" i="104"/>
  <c r="CE5" i="133" l="1"/>
  <c r="CD5" i="133"/>
  <c r="BF5" i="133"/>
  <c r="BD5" i="133"/>
  <c r="F79" i="104"/>
  <c r="DC5" i="133" s="1"/>
  <c r="CA5" i="133"/>
  <c r="BY5" i="133"/>
  <c r="I46" i="104"/>
  <c r="I43" i="104"/>
  <c r="AU5" i="133" s="1"/>
  <c r="BG5" i="133" l="1"/>
  <c r="BE5" i="133"/>
  <c r="D34" i="116"/>
  <c r="ID5" i="133" s="1"/>
  <c r="E21" i="75" l="1"/>
  <c r="E22" i="75"/>
  <c r="E23" i="75"/>
  <c r="E24" i="75"/>
  <c r="E20" i="75" l="1"/>
  <c r="E19" i="75"/>
  <c r="E18" i="75"/>
  <c r="E35" i="75" l="1"/>
  <c r="E34" i="75"/>
  <c r="E33" i="75"/>
  <c r="E32" i="75"/>
  <c r="E31" i="75"/>
  <c r="E30" i="75"/>
  <c r="E29" i="75"/>
  <c r="E28" i="75"/>
  <c r="E27" i="75"/>
  <c r="E10" i="75"/>
  <c r="E9" i="75"/>
  <c r="E8" i="75"/>
  <c r="H37" i="75" l="1"/>
  <c r="H39" i="75" l="1"/>
  <c r="E17" i="75"/>
  <c r="E16" i="75"/>
  <c r="E15" i="75"/>
  <c r="E14" i="75"/>
  <c r="E13" i="75"/>
  <c r="E12" i="75"/>
  <c r="C30" i="92" l="1"/>
  <c r="D16" i="92"/>
  <c r="D18" i="92" s="1"/>
  <c r="D20" i="92" s="1"/>
  <c r="D22" i="92" s="1"/>
</calcChain>
</file>

<file path=xl/sharedStrings.xml><?xml version="1.0" encoding="utf-8"?>
<sst xmlns="http://schemas.openxmlformats.org/spreadsheetml/2006/main" count="2562" uniqueCount="1632">
  <si>
    <t>設備導入事業　　(円)</t>
    <rPh sb="0" eb="2">
      <t>セツビ</t>
    </rPh>
    <rPh sb="2" eb="4">
      <t>ドウニュウ</t>
    </rPh>
    <rPh sb="4" eb="6">
      <t>ジギョウ</t>
    </rPh>
    <rPh sb="9" eb="10">
      <t>エン</t>
    </rPh>
    <phoneticPr fontId="4"/>
  </si>
  <si>
    <t>申請者名</t>
    <rPh sb="0" eb="3">
      <t>シンセイシャ</t>
    </rPh>
    <rPh sb="3" eb="4">
      <t>メイ</t>
    </rPh>
    <phoneticPr fontId="4"/>
  </si>
  <si>
    <t>日本標準産業分類
中分類（01～99）</t>
    <rPh sb="0" eb="2">
      <t>ニホン</t>
    </rPh>
    <rPh sb="2" eb="4">
      <t>ヒョウジュン</t>
    </rPh>
    <rPh sb="4" eb="6">
      <t>サンギョウ</t>
    </rPh>
    <rPh sb="6" eb="8">
      <t>ブンルイ</t>
    </rPh>
    <rPh sb="9" eb="10">
      <t>チュウ</t>
    </rPh>
    <rPh sb="10" eb="12">
      <t>ブンルイ</t>
    </rPh>
    <phoneticPr fontId="4"/>
  </si>
  <si>
    <t>資本金（円）</t>
    <rPh sb="0" eb="3">
      <t>シホンキン</t>
    </rPh>
    <rPh sb="4" eb="5">
      <t>エン</t>
    </rPh>
    <phoneticPr fontId="4"/>
  </si>
  <si>
    <t>従業員数</t>
    <rPh sb="0" eb="2">
      <t>ジュウギョウ</t>
    </rPh>
    <rPh sb="2" eb="4">
      <t>インスウ</t>
    </rPh>
    <phoneticPr fontId="4"/>
  </si>
  <si>
    <t>金額</t>
  </si>
  <si>
    <t>（小計）</t>
  </si>
  <si>
    <t>設備費</t>
    <rPh sb="0" eb="3">
      <t>セツビヒ</t>
    </rPh>
    <phoneticPr fontId="4"/>
  </si>
  <si>
    <t>工事費</t>
  </si>
  <si>
    <t>合計</t>
  </si>
  <si>
    <t>消費税</t>
  </si>
  <si>
    <t>総計</t>
    <rPh sb="0" eb="2">
      <t>ソウケイ</t>
    </rPh>
    <phoneticPr fontId="4"/>
  </si>
  <si>
    <t>(単位：円）</t>
    <rPh sb="1" eb="3">
      <t>タンイ</t>
    </rPh>
    <rPh sb="4" eb="5">
      <t>エン</t>
    </rPh>
    <phoneticPr fontId="4"/>
  </si>
  <si>
    <t>補助金</t>
    <rPh sb="0" eb="3">
      <t>ホジョキン</t>
    </rPh>
    <phoneticPr fontId="4"/>
  </si>
  <si>
    <t>自己資金</t>
    <rPh sb="0" eb="2">
      <t>ジコ</t>
    </rPh>
    <rPh sb="2" eb="4">
      <t>シキン</t>
    </rPh>
    <phoneticPr fontId="4"/>
  </si>
  <si>
    <t>合計</t>
    <rPh sb="0" eb="2">
      <t>ゴウケイ</t>
    </rPh>
    <phoneticPr fontId="4"/>
  </si>
  <si>
    <t>小計</t>
    <rPh sb="0" eb="2">
      <t>ショウケイ</t>
    </rPh>
    <phoneticPr fontId="4"/>
  </si>
  <si>
    <t>その他</t>
    <rPh sb="2" eb="3">
      <t>タ</t>
    </rPh>
    <phoneticPr fontId="4"/>
  </si>
  <si>
    <t xml:space="preserve">情報通信機械器具製造業 </t>
    <phoneticPr fontId="23"/>
  </si>
  <si>
    <t xml:space="preserve">輸送用機械器具製造業 </t>
    <phoneticPr fontId="23"/>
  </si>
  <si>
    <t>ｔ／年</t>
    <phoneticPr fontId="4"/>
  </si>
  <si>
    <t xml:space="preserve">その他の製造業 </t>
    <phoneticPr fontId="23"/>
  </si>
  <si>
    <t xml:space="preserve">電気業 </t>
    <phoneticPr fontId="23"/>
  </si>
  <si>
    <t xml:space="preserve">ガス業 </t>
    <phoneticPr fontId="23"/>
  </si>
  <si>
    <t xml:space="preserve">熱供給業 </t>
    <phoneticPr fontId="23"/>
  </si>
  <si>
    <t xml:space="preserve">水道業 </t>
    <phoneticPr fontId="23"/>
  </si>
  <si>
    <t xml:space="preserve">通信業 </t>
    <phoneticPr fontId="23"/>
  </si>
  <si>
    <t xml:space="preserve">放送業 </t>
    <phoneticPr fontId="23"/>
  </si>
  <si>
    <t xml:space="preserve">情報サービス業 </t>
    <phoneticPr fontId="23"/>
  </si>
  <si>
    <t xml:space="preserve">インターネット付随サービス業 </t>
    <phoneticPr fontId="23"/>
  </si>
  <si>
    <t xml:space="preserve">映像・音声・文字情報制作業 </t>
    <phoneticPr fontId="23"/>
  </si>
  <si>
    <t xml:space="preserve">鉄道業 </t>
    <phoneticPr fontId="23"/>
  </si>
  <si>
    <t xml:space="preserve">道路旅客運送業 </t>
    <phoneticPr fontId="23"/>
  </si>
  <si>
    <t xml:space="preserve">道路貨物運送業 </t>
    <phoneticPr fontId="23"/>
  </si>
  <si>
    <t xml:space="preserve">水運業 </t>
    <phoneticPr fontId="23"/>
  </si>
  <si>
    <t xml:space="preserve">航空運輸業 </t>
    <phoneticPr fontId="23"/>
  </si>
  <si>
    <t xml:space="preserve">倉庫業 </t>
    <phoneticPr fontId="23"/>
  </si>
  <si>
    <t xml:space="preserve">運輸に附帯するサービス業 </t>
    <phoneticPr fontId="23"/>
  </si>
  <si>
    <t xml:space="preserve">郵便業（信書便事業を含む） </t>
    <phoneticPr fontId="23"/>
  </si>
  <si>
    <t xml:space="preserve">各種商品卸売業 </t>
    <phoneticPr fontId="23"/>
  </si>
  <si>
    <t xml:space="preserve">繊維・衣服等卸売業 </t>
    <phoneticPr fontId="23"/>
  </si>
  <si>
    <t xml:space="preserve">飲食料品卸売業 </t>
    <phoneticPr fontId="23"/>
  </si>
  <si>
    <t xml:space="preserve">建築材料、鉱物・金属材料等卸売業 </t>
    <phoneticPr fontId="23"/>
  </si>
  <si>
    <t xml:space="preserve">機械器具卸売業 </t>
    <phoneticPr fontId="23"/>
  </si>
  <si>
    <t xml:space="preserve">その他の卸売業 </t>
    <phoneticPr fontId="23"/>
  </si>
  <si>
    <t xml:space="preserve">各種商品小売業 </t>
    <phoneticPr fontId="23"/>
  </si>
  <si>
    <t xml:space="preserve">織物・衣服・身の回り品小売業 </t>
    <phoneticPr fontId="23"/>
  </si>
  <si>
    <t xml:space="preserve">飲食料品小売業 </t>
    <phoneticPr fontId="23"/>
  </si>
  <si>
    <t xml:space="preserve">機械器具小売業 </t>
    <phoneticPr fontId="23"/>
  </si>
  <si>
    <t xml:space="preserve">その他の小売業 </t>
    <phoneticPr fontId="23"/>
  </si>
  <si>
    <t xml:space="preserve">無店舗小売業 </t>
    <phoneticPr fontId="23"/>
  </si>
  <si>
    <t xml:space="preserve">銀行業 </t>
    <phoneticPr fontId="23"/>
  </si>
  <si>
    <t xml:space="preserve">協同組織金融業 </t>
    <phoneticPr fontId="23"/>
  </si>
  <si>
    <t xml:space="preserve">貸金業、クレジットカード業等非預金信用機関 </t>
    <phoneticPr fontId="23"/>
  </si>
  <si>
    <t xml:space="preserve">金融商品取引業、商品先物取引業 </t>
    <phoneticPr fontId="23"/>
  </si>
  <si>
    <t xml:space="preserve">補助的金融業等 </t>
    <phoneticPr fontId="23"/>
  </si>
  <si>
    <t xml:space="preserve">保険業（保険媒介代理業、保険サービス業を含む） </t>
    <phoneticPr fontId="23"/>
  </si>
  <si>
    <t xml:space="preserve">不動産取引業 </t>
    <phoneticPr fontId="23"/>
  </si>
  <si>
    <t xml:space="preserve">不動産賃貸業・管理業 </t>
    <phoneticPr fontId="23"/>
  </si>
  <si>
    <t xml:space="preserve">物品賃貸業 </t>
    <phoneticPr fontId="23"/>
  </si>
  <si>
    <t xml:space="preserve">学術・開発研究機関 </t>
    <phoneticPr fontId="23"/>
  </si>
  <si>
    <t xml:space="preserve">専門サービス業（他に分類されないもの） </t>
    <phoneticPr fontId="23"/>
  </si>
  <si>
    <t xml:space="preserve">広告業 </t>
    <phoneticPr fontId="23"/>
  </si>
  <si>
    <t xml:space="preserve">技術サービス業（他に分類されないもの） </t>
    <phoneticPr fontId="23"/>
  </si>
  <si>
    <t xml:space="preserve">宿泊業 </t>
    <phoneticPr fontId="23"/>
  </si>
  <si>
    <t xml:space="preserve">飲食店 </t>
    <phoneticPr fontId="23"/>
  </si>
  <si>
    <t xml:space="preserve">持ち帰り・配達飲食サービス業 </t>
    <phoneticPr fontId="23"/>
  </si>
  <si>
    <t xml:space="preserve">選択・利用・美容・浴場業 </t>
    <phoneticPr fontId="23"/>
  </si>
  <si>
    <t xml:space="preserve">その他の生活関連サービス業 </t>
    <phoneticPr fontId="23"/>
  </si>
  <si>
    <t xml:space="preserve">娯楽業 </t>
    <phoneticPr fontId="23"/>
  </si>
  <si>
    <t xml:space="preserve">学校教育 </t>
    <phoneticPr fontId="23"/>
  </si>
  <si>
    <t xml:space="preserve">その他の教育、学習支援業 </t>
    <phoneticPr fontId="23"/>
  </si>
  <si>
    <t xml:space="preserve">医療業 </t>
    <phoneticPr fontId="23"/>
  </si>
  <si>
    <t xml:space="preserve">保健衛生 </t>
    <phoneticPr fontId="23"/>
  </si>
  <si>
    <t xml:space="preserve">社会保険・社会福祉・介護事業 </t>
    <phoneticPr fontId="23"/>
  </si>
  <si>
    <t xml:space="preserve">郵便局 </t>
    <phoneticPr fontId="23"/>
  </si>
  <si>
    <t xml:space="preserve">協同組合（他に分類されないもの） </t>
    <phoneticPr fontId="23"/>
  </si>
  <si>
    <t xml:space="preserve">廃棄物処理業 </t>
    <phoneticPr fontId="23"/>
  </si>
  <si>
    <t xml:space="preserve">Ｒ サービス業（他に分類されな いもの） </t>
    <phoneticPr fontId="23"/>
  </si>
  <si>
    <t xml:space="preserve">自動車整備業 </t>
    <phoneticPr fontId="23"/>
  </si>
  <si>
    <t xml:space="preserve">機械等修理業（別掲を除く） </t>
    <phoneticPr fontId="23"/>
  </si>
  <si>
    <t xml:space="preserve">職業紹介・労働者派遣業 </t>
    <phoneticPr fontId="23"/>
  </si>
  <si>
    <t xml:space="preserve">その他の事業サービス業 </t>
    <phoneticPr fontId="23"/>
  </si>
  <si>
    <t xml:space="preserve">政治・経済・文化団体 </t>
    <phoneticPr fontId="23"/>
  </si>
  <si>
    <t xml:space="preserve">宗教 </t>
    <phoneticPr fontId="23"/>
  </si>
  <si>
    <t xml:space="preserve">その他のサービス業 </t>
    <phoneticPr fontId="23"/>
  </si>
  <si>
    <t xml:space="preserve">外国公務 </t>
    <phoneticPr fontId="23"/>
  </si>
  <si>
    <t xml:space="preserve">国家公務 </t>
    <phoneticPr fontId="23"/>
  </si>
  <si>
    <t xml:space="preserve">Ｓ 公務（他に分類されるものを 除く） </t>
    <phoneticPr fontId="23"/>
  </si>
  <si>
    <t xml:space="preserve">地方公務 </t>
    <phoneticPr fontId="23"/>
  </si>
  <si>
    <t xml:space="preserve">分類不能の産業 </t>
    <phoneticPr fontId="23"/>
  </si>
  <si>
    <t>中分類 ｺｰﾄﾞ</t>
    <rPh sb="0" eb="3">
      <t>チュウブンルイ</t>
    </rPh>
    <phoneticPr fontId="23"/>
  </si>
  <si>
    <t xml:space="preserve">大分類 </t>
  </si>
  <si>
    <t xml:space="preserve">Ａ 農業、林業 </t>
  </si>
  <si>
    <t xml:space="preserve">Ｂ 漁業 </t>
  </si>
  <si>
    <t xml:space="preserve">Ｄ 建設業 </t>
  </si>
  <si>
    <t xml:space="preserve">Ｅ 製造業 </t>
  </si>
  <si>
    <t>新規</t>
    <rPh sb="0" eb="2">
      <t>シンキ</t>
    </rPh>
    <phoneticPr fontId="4"/>
  </si>
  <si>
    <t>継続</t>
    <rPh sb="0" eb="2">
      <t>ケイゾク</t>
    </rPh>
    <phoneticPr fontId="4"/>
  </si>
  <si>
    <t xml:space="preserve">Ｆ 電気・ガス・熱供給・水道業 </t>
  </si>
  <si>
    <t xml:space="preserve">Ｇ 情報通信業 </t>
  </si>
  <si>
    <t xml:space="preserve">Ｈ 運輸業、郵便業 </t>
  </si>
  <si>
    <t xml:space="preserve">Ｉ 卸売・小売業 </t>
  </si>
  <si>
    <t xml:space="preserve">Ｊ 金融業・保険業 </t>
  </si>
  <si>
    <t xml:space="preserve">Ｋ 不動産業、物品賃貸業 </t>
  </si>
  <si>
    <t xml:space="preserve">Ｌ 学術研究、専門・技術サービ </t>
  </si>
  <si>
    <t xml:space="preserve">Ｍ 宿泊業、飲食サービス業 </t>
  </si>
  <si>
    <t xml:space="preserve">Ｎ 生活関連サービス業、娯楽業 </t>
  </si>
  <si>
    <t xml:space="preserve">Ｏ 教育、学習支援業 </t>
  </si>
  <si>
    <t xml:space="preserve">Ｐ 医療、福祉 </t>
  </si>
  <si>
    <t xml:space="preserve">Ｑ 複合サービス事業 </t>
  </si>
  <si>
    <t xml:space="preserve">Ｔ 分類不能の産業 </t>
  </si>
  <si>
    <t xml:space="preserve">中分類 </t>
    <phoneticPr fontId="23"/>
  </si>
  <si>
    <t xml:space="preserve">農業 </t>
    <phoneticPr fontId="23"/>
  </si>
  <si>
    <t xml:space="preserve">林業 </t>
    <phoneticPr fontId="23"/>
  </si>
  <si>
    <t xml:space="preserve">漁業 </t>
    <phoneticPr fontId="23"/>
  </si>
  <si>
    <t xml:space="preserve">水産養殖業 </t>
    <phoneticPr fontId="23"/>
  </si>
  <si>
    <t xml:space="preserve">鉱業、採石業、砂利採取業 </t>
    <phoneticPr fontId="23"/>
  </si>
  <si>
    <t xml:space="preserve">Ｃ 鉱業、採石業、砂利採取業 </t>
    <phoneticPr fontId="23"/>
  </si>
  <si>
    <t xml:space="preserve">総合工事業 </t>
    <phoneticPr fontId="23"/>
  </si>
  <si>
    <t xml:space="preserve">職別工事業（設備工事業を除く） </t>
    <phoneticPr fontId="23"/>
  </si>
  <si>
    <t>バイオマス熱供給設備</t>
    <phoneticPr fontId="4"/>
  </si>
  <si>
    <t xml:space="preserve">設備工事業 </t>
    <phoneticPr fontId="23"/>
  </si>
  <si>
    <t>コージェネレーション(熱電併給)</t>
    <phoneticPr fontId="4"/>
  </si>
  <si>
    <t xml:space="preserve">食料品製造業 </t>
    <phoneticPr fontId="23"/>
  </si>
  <si>
    <t xml:space="preserve">飲料・たばこ・飼料製造業 </t>
    <phoneticPr fontId="23"/>
  </si>
  <si>
    <t>蒸気タービン</t>
    <phoneticPr fontId="4"/>
  </si>
  <si>
    <t xml:space="preserve">繊維工業 </t>
    <phoneticPr fontId="23"/>
  </si>
  <si>
    <t>ガスエンジン</t>
    <phoneticPr fontId="4"/>
  </si>
  <si>
    <t xml:space="preserve">木材・木製品製造業（家具を除く） </t>
    <phoneticPr fontId="23"/>
  </si>
  <si>
    <t xml:space="preserve">家具・装備品製造業 </t>
    <phoneticPr fontId="23"/>
  </si>
  <si>
    <t>Kl</t>
    <phoneticPr fontId="4"/>
  </si>
  <si>
    <t xml:space="preserve">パルプ・紙・紙加工品製造業 </t>
    <phoneticPr fontId="23"/>
  </si>
  <si>
    <t>ｔ</t>
    <phoneticPr fontId="4"/>
  </si>
  <si>
    <t xml:space="preserve">印刷・同関連業 </t>
    <phoneticPr fontId="23"/>
  </si>
  <si>
    <t>MWh</t>
    <phoneticPr fontId="4"/>
  </si>
  <si>
    <t xml:space="preserve">化学工業 </t>
    <phoneticPr fontId="23"/>
  </si>
  <si>
    <t>千N㎥</t>
    <phoneticPr fontId="4"/>
  </si>
  <si>
    <t xml:space="preserve">石油製品・石炭製品製造業 </t>
    <phoneticPr fontId="23"/>
  </si>
  <si>
    <t xml:space="preserve">プラスチック製品製造業（別掲を除く） </t>
    <phoneticPr fontId="23"/>
  </si>
  <si>
    <t>メタン発酵</t>
    <phoneticPr fontId="4"/>
  </si>
  <si>
    <t xml:space="preserve">ゴム製品製造業 </t>
    <phoneticPr fontId="23"/>
  </si>
  <si>
    <t>メタン発酵方式以外</t>
    <phoneticPr fontId="4"/>
  </si>
  <si>
    <t xml:space="preserve">なめし革・同製品・毛皮製造業 </t>
    <phoneticPr fontId="23"/>
  </si>
  <si>
    <t xml:space="preserve">窯業・土石製品製造業 </t>
    <phoneticPr fontId="23"/>
  </si>
  <si>
    <t>バイオエタノール製造</t>
    <phoneticPr fontId="4"/>
  </si>
  <si>
    <t xml:space="preserve">鉄鋼業 </t>
    <phoneticPr fontId="23"/>
  </si>
  <si>
    <t>バイオディーゼル燃料製造</t>
    <phoneticPr fontId="4"/>
  </si>
  <si>
    <t xml:space="preserve">非鉄金属製造業 </t>
    <phoneticPr fontId="23"/>
  </si>
  <si>
    <t xml:space="preserve">金属製品製造業 </t>
    <phoneticPr fontId="23"/>
  </si>
  <si>
    <t>固体</t>
    <phoneticPr fontId="4"/>
  </si>
  <si>
    <t xml:space="preserve">はん用機械器具製造業 </t>
    <phoneticPr fontId="23"/>
  </si>
  <si>
    <t>液体</t>
    <phoneticPr fontId="4"/>
  </si>
  <si>
    <t xml:space="preserve">生産用機械器具製造業 </t>
    <phoneticPr fontId="23"/>
  </si>
  <si>
    <t>気体</t>
    <phoneticPr fontId="4"/>
  </si>
  <si>
    <t xml:space="preserve">業務用機械器具製造業 </t>
    <phoneticPr fontId="23"/>
  </si>
  <si>
    <t xml:space="preserve">電子部品・デバイス・電子回路製造業 </t>
    <phoneticPr fontId="23"/>
  </si>
  <si>
    <t xml:space="preserve">電気機械器具製造業 </t>
    <phoneticPr fontId="23"/>
  </si>
  <si>
    <t>N㎥／年</t>
    <phoneticPr fontId="4"/>
  </si>
  <si>
    <t>補助対象経費</t>
    <rPh sb="0" eb="2">
      <t>ホジョ</t>
    </rPh>
    <rPh sb="2" eb="4">
      <t>タイショウ</t>
    </rPh>
    <rPh sb="4" eb="6">
      <t>ケイヒ</t>
    </rPh>
    <phoneticPr fontId="4"/>
  </si>
  <si>
    <t>補助金申請額</t>
    <rPh sb="0" eb="3">
      <t>ホジョキン</t>
    </rPh>
    <rPh sb="3" eb="6">
      <t>シンセイガク</t>
    </rPh>
    <phoneticPr fontId="4"/>
  </si>
  <si>
    <t>合　計</t>
    <rPh sb="0" eb="1">
      <t>ゴウ</t>
    </rPh>
    <rPh sb="2" eb="3">
      <t>ケイ</t>
    </rPh>
    <phoneticPr fontId="4"/>
  </si>
  <si>
    <t>フリガナ</t>
    <phoneticPr fontId="4"/>
  </si>
  <si>
    <t>業種</t>
    <phoneticPr fontId="4"/>
  </si>
  <si>
    <t>補助率</t>
  </si>
  <si>
    <t>備考</t>
  </si>
  <si>
    <t>新築</t>
    <rPh sb="0" eb="2">
      <t>シンチク</t>
    </rPh>
    <phoneticPr fontId="4"/>
  </si>
  <si>
    <t>既築</t>
    <rPh sb="0" eb="1">
      <t>キ</t>
    </rPh>
    <rPh sb="1" eb="2">
      <t>チク</t>
    </rPh>
    <phoneticPr fontId="4"/>
  </si>
  <si>
    <t>備考</t>
    <rPh sb="0" eb="2">
      <t>ビコウ</t>
    </rPh>
    <phoneticPr fontId="4"/>
  </si>
  <si>
    <t>交付決定</t>
    <rPh sb="0" eb="2">
      <t>コウフ</t>
    </rPh>
    <rPh sb="2" eb="4">
      <t>ケッテイ</t>
    </rPh>
    <phoneticPr fontId="3"/>
  </si>
  <si>
    <t>検収</t>
    <rPh sb="0" eb="2">
      <t>ケンシュウ</t>
    </rPh>
    <phoneticPr fontId="3"/>
  </si>
  <si>
    <t>設備購入</t>
    <rPh sb="0" eb="2">
      <t>セツビ</t>
    </rPh>
    <rPh sb="2" eb="4">
      <t>コウニュウ</t>
    </rPh>
    <phoneticPr fontId="3"/>
  </si>
  <si>
    <t>項　　目</t>
    <rPh sb="0" eb="1">
      <t>コウ</t>
    </rPh>
    <rPh sb="3" eb="4">
      <t>メ</t>
    </rPh>
    <phoneticPr fontId="3"/>
  </si>
  <si>
    <t>工　　事</t>
    <rPh sb="0" eb="1">
      <t>コウ</t>
    </rPh>
    <rPh sb="3" eb="4">
      <t>コト</t>
    </rPh>
    <phoneticPr fontId="3"/>
  </si>
  <si>
    <t>Ｎｏ</t>
    <phoneticPr fontId="4"/>
  </si>
  <si>
    <t>メーカー</t>
    <phoneticPr fontId="4"/>
  </si>
  <si>
    <t>数量</t>
  </si>
  <si>
    <t>ファイリング例</t>
    <rPh sb="6" eb="7">
      <t>レイ</t>
    </rPh>
    <phoneticPr fontId="4"/>
  </si>
  <si>
    <t>住所</t>
    <rPh sb="0" eb="2">
      <t>ジュウショ</t>
    </rPh>
    <phoneticPr fontId="3"/>
  </si>
  <si>
    <t>フリガナ</t>
    <phoneticPr fontId="3"/>
  </si>
  <si>
    <t>所属部署名</t>
    <rPh sb="0" eb="2">
      <t>ショゾク</t>
    </rPh>
    <rPh sb="2" eb="4">
      <t>ブショ</t>
    </rPh>
    <rPh sb="4" eb="5">
      <t>メイ</t>
    </rPh>
    <phoneticPr fontId="3"/>
  </si>
  <si>
    <t>電子メールアドレス</t>
    <rPh sb="0" eb="2">
      <t>デンシ</t>
    </rPh>
    <phoneticPr fontId="3"/>
  </si>
  <si>
    <t>電話番号</t>
    <rPh sb="0" eb="2">
      <t>デンワ</t>
    </rPh>
    <rPh sb="2" eb="4">
      <t>バンゴウ</t>
    </rPh>
    <phoneticPr fontId="3"/>
  </si>
  <si>
    <t>FAX番号</t>
    <rPh sb="3" eb="5">
      <t>バンゴウ</t>
    </rPh>
    <phoneticPr fontId="3"/>
  </si>
  <si>
    <t>事業実施に関連する事項</t>
    <rPh sb="0" eb="2">
      <t>ジギョウ</t>
    </rPh>
    <rPh sb="2" eb="4">
      <t>ジッシ</t>
    </rPh>
    <rPh sb="5" eb="7">
      <t>カンレン</t>
    </rPh>
    <rPh sb="9" eb="11">
      <t>ジコウ</t>
    </rPh>
    <phoneticPr fontId="4"/>
  </si>
  <si>
    <t>項目</t>
    <rPh sb="0" eb="2">
      <t>コウモク</t>
    </rPh>
    <phoneticPr fontId="3"/>
  </si>
  <si>
    <t>環境に関する調査等</t>
    <rPh sb="0" eb="2">
      <t>カンキョウ</t>
    </rPh>
    <rPh sb="3" eb="4">
      <t>カン</t>
    </rPh>
    <rPh sb="6" eb="8">
      <t>チョウサ</t>
    </rPh>
    <rPh sb="8" eb="9">
      <t>トウ</t>
    </rPh>
    <phoneticPr fontId="3"/>
  </si>
  <si>
    <t>地元調整</t>
    <rPh sb="0" eb="2">
      <t>ジモト</t>
    </rPh>
    <rPh sb="2" eb="4">
      <t>チョウセイ</t>
    </rPh>
    <phoneticPr fontId="3"/>
  </si>
  <si>
    <t>法規制に係る許認可</t>
    <rPh sb="0" eb="1">
      <t>ホウ</t>
    </rPh>
    <rPh sb="1" eb="3">
      <t>キセイ</t>
    </rPh>
    <rPh sb="4" eb="5">
      <t>カカ</t>
    </rPh>
    <rPh sb="6" eb="9">
      <t>キョニンカ</t>
    </rPh>
    <phoneticPr fontId="3"/>
  </si>
  <si>
    <t>その他</t>
    <rPh sb="2" eb="3">
      <t>タ</t>
    </rPh>
    <phoneticPr fontId="3"/>
  </si>
  <si>
    <t>提出書類名</t>
    <rPh sb="0" eb="2">
      <t>テイシュツ</t>
    </rPh>
    <rPh sb="2" eb="4">
      <t>ショルイ</t>
    </rPh>
    <rPh sb="4" eb="5">
      <t>メイ</t>
    </rPh>
    <phoneticPr fontId="3"/>
  </si>
  <si>
    <t>書式</t>
    <rPh sb="0" eb="2">
      <t>ショシキ</t>
    </rPh>
    <phoneticPr fontId="3"/>
  </si>
  <si>
    <t>設備導入事業経費の配分</t>
    <rPh sb="0" eb="2">
      <t>セツビ</t>
    </rPh>
    <rPh sb="2" eb="4">
      <t>ドウニュウ</t>
    </rPh>
    <rPh sb="4" eb="6">
      <t>ジギョウ</t>
    </rPh>
    <rPh sb="6" eb="8">
      <t>ケイヒ</t>
    </rPh>
    <rPh sb="9" eb="11">
      <t>ハイブン</t>
    </rPh>
    <phoneticPr fontId="3"/>
  </si>
  <si>
    <t>備考</t>
    <rPh sb="0" eb="2">
      <t>ビコウ</t>
    </rPh>
    <phoneticPr fontId="3"/>
  </si>
  <si>
    <t>交付申請書</t>
    <rPh sb="0" eb="2">
      <t>コウフ</t>
    </rPh>
    <rPh sb="2" eb="4">
      <t>シンセイ</t>
    </rPh>
    <rPh sb="4" eb="5">
      <t>ショ</t>
    </rPh>
    <phoneticPr fontId="3"/>
  </si>
  <si>
    <t>実施計画書</t>
    <rPh sb="0" eb="2">
      <t>ジッシ</t>
    </rPh>
    <rPh sb="2" eb="5">
      <t>ケイカクショ</t>
    </rPh>
    <phoneticPr fontId="3"/>
  </si>
  <si>
    <t>添付資料</t>
    <rPh sb="0" eb="2">
      <t>テンプ</t>
    </rPh>
    <rPh sb="2" eb="4">
      <t>シリョウ</t>
    </rPh>
    <phoneticPr fontId="3"/>
  </si>
  <si>
    <t>補助事業に要する経費</t>
    <rPh sb="0" eb="2">
      <t>ホジョ</t>
    </rPh>
    <phoneticPr fontId="3"/>
  </si>
  <si>
    <t>補助事業経費の</t>
    <rPh sb="0" eb="2">
      <t>ホジョ</t>
    </rPh>
    <rPh sb="2" eb="4">
      <t>ジギョウ</t>
    </rPh>
    <rPh sb="4" eb="6">
      <t>ケイヒ</t>
    </rPh>
    <phoneticPr fontId="3"/>
  </si>
  <si>
    <t>区分</t>
    <rPh sb="0" eb="2">
      <t>クブン</t>
    </rPh>
    <phoneticPr fontId="3"/>
  </si>
  <si>
    <t>内訳</t>
    <rPh sb="0" eb="2">
      <t>ウチワケ</t>
    </rPh>
    <phoneticPr fontId="3"/>
  </si>
  <si>
    <t>見積書番号</t>
    <rPh sb="0" eb="2">
      <t>ミツモリ</t>
    </rPh>
    <rPh sb="2" eb="3">
      <t>ショ</t>
    </rPh>
    <rPh sb="3" eb="5">
      <t>バンゴウ</t>
    </rPh>
    <phoneticPr fontId="3"/>
  </si>
  <si>
    <t>国庫以外の
補助金</t>
    <rPh sb="0" eb="2">
      <t>コッコ</t>
    </rPh>
    <rPh sb="2" eb="4">
      <t>イガイ</t>
    </rPh>
    <rPh sb="6" eb="9">
      <t>ホジョキン</t>
    </rPh>
    <phoneticPr fontId="4"/>
  </si>
  <si>
    <t>バイオマス発電設備</t>
    <rPh sb="5" eb="7">
      <t>ハツデン</t>
    </rPh>
    <rPh sb="7" eb="9">
      <t>セツビ</t>
    </rPh>
    <phoneticPr fontId="3"/>
  </si>
  <si>
    <t>設備内訳</t>
    <rPh sb="0" eb="2">
      <t>セツビ</t>
    </rPh>
    <rPh sb="2" eb="4">
      <t>ウチワケ</t>
    </rPh>
    <phoneticPr fontId="4"/>
  </si>
  <si>
    <t>設備種別</t>
    <rPh sb="0" eb="2">
      <t>セツビ</t>
    </rPh>
    <rPh sb="2" eb="4">
      <t>シュベツ</t>
    </rPh>
    <phoneticPr fontId="4"/>
  </si>
  <si>
    <t>設備名称</t>
    <rPh sb="0" eb="2">
      <t>セツビ</t>
    </rPh>
    <rPh sb="2" eb="4">
      <t>メイショウ</t>
    </rPh>
    <phoneticPr fontId="3"/>
  </si>
  <si>
    <t>事業者名</t>
    <rPh sb="0" eb="3">
      <t>ジギョウシャ</t>
    </rPh>
    <rPh sb="3" eb="4">
      <t>メイ</t>
    </rPh>
    <phoneticPr fontId="3"/>
  </si>
  <si>
    <t>業務完了</t>
    <rPh sb="0" eb="2">
      <t>ギョウム</t>
    </rPh>
    <rPh sb="2" eb="4">
      <t>カンリョウ</t>
    </rPh>
    <phoneticPr fontId="3"/>
  </si>
  <si>
    <t>見積依頼</t>
    <rPh sb="0" eb="2">
      <t>ミツモリ</t>
    </rPh>
    <rPh sb="2" eb="4">
      <t>イライ</t>
    </rPh>
    <phoneticPr fontId="3"/>
  </si>
  <si>
    <t>契約に関する社内稟議</t>
    <rPh sb="0" eb="2">
      <t>ケイヤク</t>
    </rPh>
    <rPh sb="3" eb="4">
      <t>カン</t>
    </rPh>
    <rPh sb="6" eb="8">
      <t>シャナイ</t>
    </rPh>
    <rPh sb="8" eb="10">
      <t>リンギ</t>
    </rPh>
    <phoneticPr fontId="3"/>
  </si>
  <si>
    <t>契約締結</t>
    <rPh sb="0" eb="2">
      <t>ケイヤク</t>
    </rPh>
    <rPh sb="2" eb="4">
      <t>テイケツ</t>
    </rPh>
    <phoneticPr fontId="3"/>
  </si>
  <si>
    <t>4月</t>
    <rPh sb="1" eb="2">
      <t>ガツ</t>
    </rPh>
    <phoneticPr fontId="3"/>
  </si>
  <si>
    <t>5月</t>
    <rPh sb="1" eb="2">
      <t>ガツ</t>
    </rPh>
    <phoneticPr fontId="3"/>
  </si>
  <si>
    <t>6月</t>
    <rPh sb="1" eb="2">
      <t>ガツ</t>
    </rPh>
    <phoneticPr fontId="3"/>
  </si>
  <si>
    <t>7月</t>
    <rPh sb="1" eb="2">
      <t>ガツ</t>
    </rPh>
    <phoneticPr fontId="3"/>
  </si>
  <si>
    <t>8月</t>
    <rPh sb="1" eb="2">
      <t>ガツ</t>
    </rPh>
    <phoneticPr fontId="3"/>
  </si>
  <si>
    <t>9月</t>
    <rPh sb="1" eb="2">
      <t>ガツ</t>
    </rPh>
    <phoneticPr fontId="3"/>
  </si>
  <si>
    <t>10月</t>
    <rPh sb="2" eb="3">
      <t>ガツ</t>
    </rPh>
    <phoneticPr fontId="3"/>
  </si>
  <si>
    <t>11月</t>
    <rPh sb="2" eb="3">
      <t>ガツ</t>
    </rPh>
    <phoneticPr fontId="3"/>
  </si>
  <si>
    <t>12月</t>
    <rPh sb="2" eb="3">
      <t>ガツ</t>
    </rPh>
    <phoneticPr fontId="3"/>
  </si>
  <si>
    <t>1月</t>
    <rPh sb="1" eb="2">
      <t>ガツ</t>
    </rPh>
    <phoneticPr fontId="3"/>
  </si>
  <si>
    <t>2月</t>
    <rPh sb="1" eb="2">
      <t>ガツ</t>
    </rPh>
    <phoneticPr fontId="3"/>
  </si>
  <si>
    <t>3月</t>
    <rPh sb="1" eb="2">
      <t>ガツ</t>
    </rPh>
    <phoneticPr fontId="3"/>
  </si>
  <si>
    <t>補助事業に要する経費</t>
    <rPh sb="0" eb="2">
      <t>ホジョ</t>
    </rPh>
    <rPh sb="2" eb="4">
      <t>ジギョウ</t>
    </rPh>
    <rPh sb="5" eb="6">
      <t>ヨウ</t>
    </rPh>
    <rPh sb="8" eb="10">
      <t>ケイヒ</t>
    </rPh>
    <phoneticPr fontId="4"/>
  </si>
  <si>
    <t>内容詳細</t>
    <rPh sb="0" eb="2">
      <t>ナイヨウ</t>
    </rPh>
    <rPh sb="2" eb="4">
      <t>ショウサイ</t>
    </rPh>
    <phoneticPr fontId="3"/>
  </si>
  <si>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3"/>
  </si>
  <si>
    <t>事業実施期間</t>
    <rPh sb="0" eb="2">
      <t>ジギョウ</t>
    </rPh>
    <rPh sb="2" eb="4">
      <t>ジッシ</t>
    </rPh>
    <rPh sb="4" eb="6">
      <t>キカン</t>
    </rPh>
    <phoneticPr fontId="4"/>
  </si>
  <si>
    <t>～</t>
    <phoneticPr fontId="3"/>
  </si>
  <si>
    <t>補助事業の
目的及び内容</t>
    <rPh sb="0" eb="2">
      <t>ホジョ</t>
    </rPh>
    <rPh sb="2" eb="4">
      <t>ジギョウ</t>
    </rPh>
    <rPh sb="6" eb="8">
      <t>モクテキ</t>
    </rPh>
    <rPh sb="8" eb="9">
      <t>オヨ</t>
    </rPh>
    <rPh sb="10" eb="12">
      <t>ナイヨウ</t>
    </rPh>
    <phoneticPr fontId="4"/>
  </si>
  <si>
    <t>事業計画</t>
    <rPh sb="0" eb="2">
      <t>ジギョウ</t>
    </rPh>
    <rPh sb="2" eb="4">
      <t>ケイカク</t>
    </rPh>
    <phoneticPr fontId="4"/>
  </si>
  <si>
    <t>（別紙３）</t>
    <rPh sb="1" eb="3">
      <t>ベッシ</t>
    </rPh>
    <phoneticPr fontId="3"/>
  </si>
  <si>
    <t>役 員 名 簿</t>
    <rPh sb="0" eb="1">
      <t>ヤク</t>
    </rPh>
    <rPh sb="2" eb="3">
      <t>イン</t>
    </rPh>
    <rPh sb="4" eb="5">
      <t>ナ</t>
    </rPh>
    <rPh sb="6" eb="7">
      <t>ボ</t>
    </rPh>
    <phoneticPr fontId="4"/>
  </si>
  <si>
    <t>氏名カナ</t>
  </si>
  <si>
    <t>氏名漢字</t>
  </si>
  <si>
    <t>生年月日</t>
  </si>
  <si>
    <t>性別</t>
  </si>
  <si>
    <t>会社名</t>
  </si>
  <si>
    <t>役職名</t>
  </si>
  <si>
    <t>和暦</t>
  </si>
  <si>
    <t>年</t>
  </si>
  <si>
    <t>月</t>
  </si>
  <si>
    <t>日</t>
  </si>
  <si>
    <t>都道府県</t>
    <rPh sb="0" eb="4">
      <t>トドウフケン</t>
    </rPh>
    <phoneticPr fontId="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</si>
  <si>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</si>
  <si>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</si>
  <si>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</si>
  <si>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</si>
  <si>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</si>
  <si>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</si>
  <si>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</si>
  <si>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</si>
  <si>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</si>
  <si>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</si>
  <si>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</si>
  <si>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</si>
  <si>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</si>
  <si>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</si>
  <si>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</si>
  <si>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</si>
  <si>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</si>
  <si>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</si>
  <si>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</si>
  <si>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</si>
  <si>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</si>
  <si>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</si>
  <si>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</si>
  <si>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</si>
  <si>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</si>
  <si>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</si>
  <si>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</si>
  <si>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</si>
  <si>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</si>
  <si>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</si>
  <si>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</si>
  <si>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</si>
  <si>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</si>
  <si>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</si>
  <si>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</si>
  <si>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</si>
  <si>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</si>
  <si>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</si>
  <si>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</si>
  <si>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</si>
  <si>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</si>
  <si>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</si>
  <si>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</si>
  <si>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</si>
  <si>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</si>
  <si>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</si>
  <si>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</si>
  <si>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・一つの設備種別に複数の型式がある場合は、設備名称に各々記入してください。</t>
    <rPh sb="1" eb="2">
      <t>ヒト</t>
    </rPh>
    <rPh sb="4" eb="6">
      <t>セツビ</t>
    </rPh>
    <rPh sb="6" eb="8">
      <t>シュベツ</t>
    </rPh>
    <rPh sb="9" eb="11">
      <t>フクスウ</t>
    </rPh>
    <rPh sb="12" eb="14">
      <t>カタシキ</t>
    </rPh>
    <rPh sb="17" eb="19">
      <t>バアイ</t>
    </rPh>
    <rPh sb="21" eb="23">
      <t>セツビ</t>
    </rPh>
    <rPh sb="23" eb="25">
      <t>メイショウ</t>
    </rPh>
    <rPh sb="26" eb="28">
      <t>オノオノ</t>
    </rPh>
    <rPh sb="28" eb="30">
      <t>キニュウ</t>
    </rPh>
    <phoneticPr fontId="4"/>
  </si>
  <si>
    <t>・設備名称の項目を増やす場合は、適宜、エクセルの行を増やしてください。</t>
    <rPh sb="1" eb="3">
      <t>セツビ</t>
    </rPh>
    <rPh sb="3" eb="5">
      <t>メイショウ</t>
    </rPh>
    <rPh sb="6" eb="8">
      <t>コウモク</t>
    </rPh>
    <rPh sb="9" eb="10">
      <t>フ</t>
    </rPh>
    <rPh sb="12" eb="14">
      <t>バアイ</t>
    </rPh>
    <phoneticPr fontId="4"/>
  </si>
  <si>
    <t>△</t>
  </si>
  <si>
    <t>○</t>
  </si>
  <si>
    <t>提出</t>
    <rPh sb="0" eb="2">
      <t>テイシュツ</t>
    </rPh>
    <phoneticPr fontId="3"/>
  </si>
  <si>
    <t>◆実施計画書等（Excel書式）の作成手順</t>
    <rPh sb="1" eb="3">
      <t>ジッシ</t>
    </rPh>
    <rPh sb="3" eb="6">
      <t>ケイカクショ</t>
    </rPh>
    <rPh sb="6" eb="7">
      <t>トウ</t>
    </rPh>
    <rPh sb="13" eb="15">
      <t>ショシキ</t>
    </rPh>
    <rPh sb="17" eb="19">
      <t>サクセイ</t>
    </rPh>
    <rPh sb="19" eb="21">
      <t>テジュン</t>
    </rPh>
    <phoneticPr fontId="4"/>
  </si>
  <si>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4"/>
  </si>
  <si>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4"/>
  </si>
  <si>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4"/>
  </si>
  <si>
    <t>・入力するセルの凡例（各シ－ト共通）</t>
    <rPh sb="1" eb="3">
      <t>ニュウリョク</t>
    </rPh>
    <rPh sb="8" eb="10">
      <t>ハンレイ</t>
    </rPh>
    <rPh sb="11" eb="12">
      <t>カク</t>
    </rPh>
    <rPh sb="15" eb="17">
      <t>キョウツウ</t>
    </rPh>
    <phoneticPr fontId="4"/>
  </si>
  <si>
    <t>　：必要情報を入力してください。</t>
    <rPh sb="2" eb="4">
      <t>ヒツヨウ</t>
    </rPh>
    <rPh sb="4" eb="6">
      <t>ジョウホウ</t>
    </rPh>
    <rPh sb="7" eb="9">
      <t>ニュウリョク</t>
    </rPh>
    <phoneticPr fontId="4"/>
  </si>
  <si>
    <t>　：プルダウンリストから選択してください。</t>
    <rPh sb="12" eb="14">
      <t>センタク</t>
    </rPh>
    <phoneticPr fontId="4"/>
  </si>
  <si>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4"/>
  </si>
  <si>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3"/>
  </si>
  <si>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4"/>
  </si>
  <si>
    <t>書類の不足がないかをチェックリストにて確認し、公募要領の「ファイリング例」に従ってファイリングしてください。</t>
    <rPh sb="0" eb="2">
      <t>ショルイ</t>
    </rPh>
    <rPh sb="3" eb="5">
      <t>フソク</t>
    </rPh>
    <rPh sb="19" eb="21">
      <t>カクニン</t>
    </rPh>
    <rPh sb="23" eb="25">
      <t>コウボ</t>
    </rPh>
    <rPh sb="25" eb="27">
      <t>ヨウリョウ</t>
    </rPh>
    <rPh sb="35" eb="36">
      <t>レイ</t>
    </rPh>
    <rPh sb="38" eb="39">
      <t>シタガ</t>
    </rPh>
    <phoneticPr fontId="4"/>
  </si>
  <si>
    <t>チェックリスト</t>
  </si>
  <si>
    <t>参考見積書</t>
  </si>
  <si>
    <t>機器配置図</t>
  </si>
  <si>
    <t>（注）</t>
    <phoneticPr fontId="3"/>
  </si>
  <si>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4"/>
  </si>
  <si>
    <t>（注）</t>
    <phoneticPr fontId="3"/>
  </si>
  <si>
    <t>　役員名簿については、氏名カナ（半角、姓と名の間も半角で１マス空け）、氏名漢字（全角、姓と名の間も全角で１マス空け）、生年月日（半角で大正はT、昭和はS、平成はH、数字は２桁半角）、性別（半角で男性はM、女性はF）、会社名及び役職名を記載する。
　また、外国人については、氏名欄にはアルファベットを、氏名カナ欄は当該アルファベットのカナ読みを記載すること。</t>
    <phoneticPr fontId="4"/>
  </si>
  <si>
    <t>見積依頼に関する社内稟議</t>
    <rPh sb="0" eb="2">
      <t>ミツモリ</t>
    </rPh>
    <rPh sb="2" eb="4">
      <t>イライ</t>
    </rPh>
    <rPh sb="5" eb="6">
      <t>カン</t>
    </rPh>
    <rPh sb="8" eb="10">
      <t>シャナイ</t>
    </rPh>
    <rPh sb="10" eb="12">
      <t>リンギ</t>
    </rPh>
    <phoneticPr fontId="3"/>
  </si>
  <si>
    <t>○：提出必須　　△：必要な場合のみ提出</t>
    <rPh sb="2" eb="4">
      <t>テイシュツ</t>
    </rPh>
    <rPh sb="4" eb="6">
      <t>ヒッス</t>
    </rPh>
    <rPh sb="10" eb="12">
      <t>ヒツヨウ</t>
    </rPh>
    <rPh sb="13" eb="15">
      <t>バアイ</t>
    </rPh>
    <rPh sb="17" eb="19">
      <t>テイシュツ</t>
    </rPh>
    <phoneticPr fontId="3"/>
  </si>
  <si>
    <t>熱供給能力</t>
    <rPh sb="0" eb="1">
      <t>ネツ</t>
    </rPh>
    <rPh sb="1" eb="3">
      <t>キョウキュウ</t>
    </rPh>
    <rPh sb="3" eb="5">
      <t>ノウリョク</t>
    </rPh>
    <phoneticPr fontId="3"/>
  </si>
  <si>
    <t>補助事業に
要する経費</t>
    <rPh sb="0" eb="2">
      <t>ホジョ</t>
    </rPh>
    <rPh sb="2" eb="4">
      <t>ジギョウ</t>
    </rPh>
    <rPh sb="6" eb="7">
      <t>ヨウ</t>
    </rPh>
    <rPh sb="9" eb="11">
      <t>ケイヒ</t>
    </rPh>
    <phoneticPr fontId="4"/>
  </si>
  <si>
    <t>補助金
交付申請額</t>
    <phoneticPr fontId="4"/>
  </si>
  <si>
    <t>補助対象経費</t>
    <phoneticPr fontId="3"/>
  </si>
  <si>
    <t>原本</t>
    <rPh sb="0" eb="2">
      <t>ゲンポン</t>
    </rPh>
    <phoneticPr fontId="3"/>
  </si>
  <si>
    <t>フリガナ</t>
    <phoneticPr fontId="3"/>
  </si>
  <si>
    <t xml:space="preserve">交付決定日 </t>
    <rPh sb="0" eb="2">
      <t>コウフ</t>
    </rPh>
    <rPh sb="2" eb="4">
      <t>ケッテイ</t>
    </rPh>
    <rPh sb="4" eb="5">
      <t>ビ</t>
    </rPh>
    <phoneticPr fontId="4"/>
  </si>
  <si>
    <t>申請企業情報
（申請者１）</t>
    <rPh sb="0" eb="2">
      <t>シンセイ</t>
    </rPh>
    <rPh sb="2" eb="4">
      <t>キギョウ</t>
    </rPh>
    <rPh sb="4" eb="6">
      <t>ジョウホウ</t>
    </rPh>
    <rPh sb="8" eb="10">
      <t>シンセイ</t>
    </rPh>
    <rPh sb="10" eb="11">
      <t>シャ</t>
    </rPh>
    <phoneticPr fontId="4"/>
  </si>
  <si>
    <t>申請企業情報
（申請者２）</t>
    <rPh sb="0" eb="2">
      <t>シンセイ</t>
    </rPh>
    <rPh sb="2" eb="4">
      <t>キギョウ</t>
    </rPh>
    <rPh sb="4" eb="6">
      <t>ジョウホウ</t>
    </rPh>
    <rPh sb="8" eb="10">
      <t>シンセイ</t>
    </rPh>
    <rPh sb="10" eb="11">
      <t>シャ</t>
    </rPh>
    <phoneticPr fontId="4"/>
  </si>
  <si>
    <t>申請企業情報
（申請者３）</t>
    <rPh sb="0" eb="2">
      <t>シンセイ</t>
    </rPh>
    <rPh sb="2" eb="4">
      <t>キギョウ</t>
    </rPh>
    <rPh sb="4" eb="6">
      <t>ジョウホウ</t>
    </rPh>
    <rPh sb="8" eb="10">
      <t>シンセイ</t>
    </rPh>
    <rPh sb="10" eb="11">
      <t>シャ</t>
    </rPh>
    <phoneticPr fontId="4"/>
  </si>
  <si>
    <t>申請企業情報
（申請者４）</t>
    <rPh sb="0" eb="2">
      <t>シンセイ</t>
    </rPh>
    <rPh sb="2" eb="4">
      <t>キギョウ</t>
    </rPh>
    <rPh sb="4" eb="6">
      <t>ジョウホウ</t>
    </rPh>
    <rPh sb="8" eb="10">
      <t>シンセイ</t>
    </rPh>
    <rPh sb="10" eb="11">
      <t>シャ</t>
    </rPh>
    <phoneticPr fontId="4"/>
  </si>
  <si>
    <t>事業実施体制</t>
    <phoneticPr fontId="4"/>
  </si>
  <si>
    <t>１．事業実施担当者情報</t>
    <rPh sb="2" eb="4">
      <t>ジギョウ</t>
    </rPh>
    <rPh sb="4" eb="6">
      <t>ジッシ</t>
    </rPh>
    <rPh sb="6" eb="9">
      <t>タントウシャ</t>
    </rPh>
    <rPh sb="9" eb="11">
      <t>ジョウホウ</t>
    </rPh>
    <phoneticPr fontId="3"/>
  </si>
  <si>
    <t>担当者氏名</t>
    <rPh sb="0" eb="3">
      <t>タントウシャ</t>
    </rPh>
    <rPh sb="3" eb="5">
      <t>シメイ</t>
    </rPh>
    <phoneticPr fontId="3"/>
  </si>
  <si>
    <t>２．体制図</t>
    <rPh sb="2" eb="4">
      <t>タイセイ</t>
    </rPh>
    <rPh sb="4" eb="5">
      <t>ズ</t>
    </rPh>
    <phoneticPr fontId="3"/>
  </si>
  <si>
    <t>補助対象設備の機器リスト</t>
    <rPh sb="0" eb="2">
      <t>ホジョ</t>
    </rPh>
    <rPh sb="2" eb="4">
      <t>タイショウ</t>
    </rPh>
    <rPh sb="4" eb="6">
      <t>セツビ</t>
    </rPh>
    <rPh sb="7" eb="9">
      <t>キキ</t>
    </rPh>
    <phoneticPr fontId="4"/>
  </si>
  <si>
    <t>事業実施予定スケジュール</t>
    <rPh sb="0" eb="2">
      <t>ジギョウ</t>
    </rPh>
    <rPh sb="2" eb="4">
      <t>ジッシ</t>
    </rPh>
    <rPh sb="4" eb="6">
      <t>ヨテイ</t>
    </rPh>
    <phoneticPr fontId="3"/>
  </si>
  <si>
    <t>様式第１</t>
  </si>
  <si>
    <t>代表理事　赤 池  学　殿</t>
    <rPh sb="0" eb="2">
      <t>ダイヒョウ</t>
    </rPh>
    <rPh sb="5" eb="6">
      <t>アカ</t>
    </rPh>
    <rPh sb="7" eb="8">
      <t>イケ</t>
    </rPh>
    <rPh sb="10" eb="11">
      <t>マナ</t>
    </rPh>
    <phoneticPr fontId="3"/>
  </si>
  <si>
    <t>住　　所　　　　　　　　　　　　　</t>
  </si>
  <si>
    <t>代表者等名</t>
    <rPh sb="4" eb="5">
      <t>メイ</t>
    </rPh>
    <phoneticPr fontId="4"/>
  </si>
  <si>
    <t>印</t>
    <rPh sb="0" eb="1">
      <t>イン</t>
    </rPh>
    <phoneticPr fontId="4"/>
  </si>
  <si>
    <t>申請者　名　　称　　　　　　　　　　　　　</t>
  </si>
  <si>
    <t>交付申請書</t>
    <phoneticPr fontId="50"/>
  </si>
  <si>
    <t>記</t>
    <rPh sb="0" eb="1">
      <t>キ</t>
    </rPh>
    <phoneticPr fontId="4"/>
  </si>
  <si>
    <t>２．補助事業の目的及び内容</t>
    <rPh sb="9" eb="10">
      <t>オヨ</t>
    </rPh>
    <rPh sb="11" eb="13">
      <t>ナイヨウ</t>
    </rPh>
    <phoneticPr fontId="3"/>
  </si>
  <si>
    <t>　　</t>
  </si>
  <si>
    <t>３．補助事業の実施計画</t>
    <phoneticPr fontId="4"/>
  </si>
  <si>
    <t>　実施計画書のとおり。</t>
    <rPh sb="1" eb="3">
      <t>ジッシ</t>
    </rPh>
    <rPh sb="3" eb="6">
      <t>ケイカクショ</t>
    </rPh>
    <phoneticPr fontId="3"/>
  </si>
  <si>
    <t>４．補助金交付申請額</t>
    <phoneticPr fontId="3"/>
  </si>
  <si>
    <t>（１）　補助事業に要する経費</t>
    <phoneticPr fontId="4"/>
  </si>
  <si>
    <t>円</t>
    <rPh sb="0" eb="1">
      <t>エン</t>
    </rPh>
    <phoneticPr fontId="4"/>
  </si>
  <si>
    <t>（２）　補助対象経費</t>
    <phoneticPr fontId="4"/>
  </si>
  <si>
    <t>（３）　補助金交付申請額</t>
    <phoneticPr fontId="4"/>
  </si>
  <si>
    <t>５．補助事業に要する経費、補助対象経費及び補助金の配分額（別紙１）</t>
    <phoneticPr fontId="4"/>
  </si>
  <si>
    <t>　別紙１のとおり。</t>
    <rPh sb="1" eb="3">
      <t>ベッシ</t>
    </rPh>
    <phoneticPr fontId="2"/>
  </si>
  <si>
    <t>６．補助事業に要する経費の四半期別発生予定額（別紙２）</t>
    <phoneticPr fontId="4"/>
  </si>
  <si>
    <t>　別紙２のとおり。</t>
    <rPh sb="1" eb="3">
      <t>ベッシ</t>
    </rPh>
    <phoneticPr fontId="2"/>
  </si>
  <si>
    <t>７．補助事業の開始及び完了予定日</t>
    <rPh sb="7" eb="9">
      <t>カイシ</t>
    </rPh>
    <rPh sb="9" eb="10">
      <t>オヨ</t>
    </rPh>
    <phoneticPr fontId="3"/>
  </si>
  <si>
    <t>～</t>
    <phoneticPr fontId="50"/>
  </si>
  <si>
    <t>(別紙１)</t>
    <phoneticPr fontId="4"/>
  </si>
  <si>
    <t>補助事業に要する経費、補助対象経費及び補助金の配分額</t>
    <phoneticPr fontId="4"/>
  </si>
  <si>
    <t>（単位：円）</t>
    <phoneticPr fontId="4"/>
  </si>
  <si>
    <t>補助対象経費の
区分</t>
    <phoneticPr fontId="3"/>
  </si>
  <si>
    <t>補助事業に要する
経費</t>
    <phoneticPr fontId="50"/>
  </si>
  <si>
    <t>補助対象経費
の額</t>
    <rPh sb="8" eb="9">
      <t>ガク</t>
    </rPh>
    <phoneticPr fontId="3"/>
  </si>
  <si>
    <t>補助金の
交付申請額</t>
    <rPh sb="5" eb="7">
      <t>コウフ</t>
    </rPh>
    <rPh sb="7" eb="9">
      <t>シンセイ</t>
    </rPh>
    <phoneticPr fontId="3"/>
  </si>
  <si>
    <t>設備費</t>
    <rPh sb="0" eb="3">
      <t>セツビヒ</t>
    </rPh>
    <phoneticPr fontId="50"/>
  </si>
  <si>
    <t>工事費</t>
    <rPh sb="0" eb="2">
      <t>コウジ</t>
    </rPh>
    <rPh sb="2" eb="3">
      <t>ヒ</t>
    </rPh>
    <phoneticPr fontId="50"/>
  </si>
  <si>
    <t>消  費  税</t>
  </si>
  <si>
    <t>合　　　計</t>
    <phoneticPr fontId="4"/>
  </si>
  <si>
    <t/>
  </si>
  <si>
    <t>(別紙２)</t>
    <phoneticPr fontId="4"/>
  </si>
  <si>
    <t>補助事業に要する経費の四半期別発生予定額</t>
    <phoneticPr fontId="4"/>
  </si>
  <si>
    <t>（単位：円）</t>
    <phoneticPr fontId="4"/>
  </si>
  <si>
    <t>補助事業に要する経費の区分</t>
    <rPh sb="11" eb="13">
      <t>クブン</t>
    </rPh>
    <phoneticPr fontId="3"/>
  </si>
  <si>
    <t>補助事業に要する経費</t>
    <phoneticPr fontId="3"/>
  </si>
  <si>
    <t>第１・
四半期</t>
    <rPh sb="0" eb="1">
      <t>ダイ</t>
    </rPh>
    <rPh sb="4" eb="7">
      <t>シハンキ</t>
    </rPh>
    <phoneticPr fontId="4"/>
  </si>
  <si>
    <t>第２・
四半期</t>
    <rPh sb="0" eb="1">
      <t>ダイ</t>
    </rPh>
    <rPh sb="4" eb="7">
      <t>シハンキ</t>
    </rPh>
    <phoneticPr fontId="4"/>
  </si>
  <si>
    <t>第３・
四半期</t>
    <rPh sb="0" eb="1">
      <t>ダイ</t>
    </rPh>
    <rPh sb="4" eb="7">
      <t>シハンキ</t>
    </rPh>
    <phoneticPr fontId="4"/>
  </si>
  <si>
    <t>第４・
四半期</t>
    <rPh sb="0" eb="1">
      <t>ダイ</t>
    </rPh>
    <rPh sb="4" eb="7">
      <t>シハンキ</t>
    </rPh>
    <phoneticPr fontId="4"/>
  </si>
  <si>
    <t>計</t>
    <rPh sb="0" eb="1">
      <t>ケイ</t>
    </rPh>
    <phoneticPr fontId="4"/>
  </si>
  <si>
    <t>合　　　計</t>
    <phoneticPr fontId="4"/>
  </si>
  <si>
    <t>金額</t>
    <rPh sb="0" eb="2">
      <t>キンガク</t>
    </rPh>
    <phoneticPr fontId="3"/>
  </si>
  <si>
    <t>工事費</t>
    <rPh sb="0" eb="2">
      <t>コウジ</t>
    </rPh>
    <rPh sb="2" eb="3">
      <t>ヒ</t>
    </rPh>
    <phoneticPr fontId="3"/>
  </si>
  <si>
    <t>計</t>
    <rPh sb="0" eb="1">
      <t>ケイ</t>
    </rPh>
    <phoneticPr fontId="3"/>
  </si>
  <si>
    <t>補助事業実施期間</t>
    <rPh sb="0" eb="2">
      <t>ホジョ</t>
    </rPh>
    <rPh sb="2" eb="4">
      <t>ジギョウ</t>
    </rPh>
    <rPh sb="4" eb="6">
      <t>ジッシ</t>
    </rPh>
    <rPh sb="6" eb="8">
      <t>キカン</t>
    </rPh>
    <phoneticPr fontId="3"/>
  </si>
  <si>
    <t>キュービクル</t>
  </si>
  <si>
    <t>基礎工事</t>
    <rPh sb="0" eb="2">
      <t>キソ</t>
    </rPh>
    <rPh sb="2" eb="4">
      <t>コウジ</t>
    </rPh>
    <phoneticPr fontId="3"/>
  </si>
  <si>
    <t>据付工事</t>
    <rPh sb="0" eb="2">
      <t>スエツケ</t>
    </rPh>
    <rPh sb="2" eb="4">
      <t>コウジ</t>
    </rPh>
    <phoneticPr fontId="3"/>
  </si>
  <si>
    <t>電気工事</t>
    <rPh sb="0" eb="2">
      <t>デンキ</t>
    </rPh>
    <rPh sb="2" eb="4">
      <t>コウジ</t>
    </rPh>
    <phoneticPr fontId="3"/>
  </si>
  <si>
    <t>附帯工事</t>
    <rPh sb="0" eb="2">
      <t>フタイ</t>
    </rPh>
    <rPh sb="2" eb="4">
      <t>コウジ</t>
    </rPh>
    <phoneticPr fontId="3"/>
  </si>
  <si>
    <t>試運転調整</t>
    <rPh sb="0" eb="3">
      <t>シウンテン</t>
    </rPh>
    <rPh sb="3" eb="5">
      <t>チョウセイ</t>
    </rPh>
    <phoneticPr fontId="3"/>
  </si>
  <si>
    <t>諸経費</t>
    <rPh sb="0" eb="3">
      <t>ショケイヒ</t>
    </rPh>
    <phoneticPr fontId="3"/>
  </si>
  <si>
    <t>資金の調達先</t>
    <rPh sb="0" eb="2">
      <t>シキン</t>
    </rPh>
    <rPh sb="3" eb="6">
      <t>チョウタツサキ</t>
    </rPh>
    <phoneticPr fontId="3"/>
  </si>
  <si>
    <t>担保権の内容</t>
    <rPh sb="0" eb="2">
      <t>タンポ</t>
    </rPh>
    <rPh sb="2" eb="3">
      <t>ケン</t>
    </rPh>
    <rPh sb="4" eb="6">
      <t>ナイヨウ</t>
    </rPh>
    <phoneticPr fontId="3"/>
  </si>
  <si>
    <t>担保権の
設定の有無</t>
    <rPh sb="0" eb="2">
      <t>タンポ</t>
    </rPh>
    <rPh sb="2" eb="3">
      <t>ケン</t>
    </rPh>
    <rPh sb="5" eb="7">
      <t>セッテイ</t>
    </rPh>
    <rPh sb="8" eb="10">
      <t>ウム</t>
    </rPh>
    <phoneticPr fontId="3"/>
  </si>
  <si>
    <t>その他：</t>
    <rPh sb="2" eb="3">
      <t>タ</t>
    </rPh>
    <phoneticPr fontId="3"/>
  </si>
  <si>
    <t>2019年</t>
    <rPh sb="4" eb="5">
      <t>ネン</t>
    </rPh>
    <phoneticPr fontId="3"/>
  </si>
  <si>
    <t>2020年</t>
    <rPh sb="4" eb="5">
      <t>ネン</t>
    </rPh>
    <phoneticPr fontId="3"/>
  </si>
  <si>
    <t>設計費</t>
    <rPh sb="0" eb="2">
      <t>セッケイ</t>
    </rPh>
    <rPh sb="2" eb="3">
      <t>ヒ</t>
    </rPh>
    <phoneticPr fontId="3"/>
  </si>
  <si>
    <t>2／3</t>
    <phoneticPr fontId="3"/>
  </si>
  <si>
    <t>蓄電システム</t>
    <rPh sb="0" eb="2">
      <t>チクデン</t>
    </rPh>
    <phoneticPr fontId="4"/>
  </si>
  <si>
    <t>発電設備</t>
    <rPh sb="0" eb="2">
      <t>ハツデン</t>
    </rPh>
    <rPh sb="2" eb="4">
      <t>セツビ</t>
    </rPh>
    <phoneticPr fontId="4"/>
  </si>
  <si>
    <t>受変電設備</t>
    <rPh sb="0" eb="3">
      <t>ジュヘンデン</t>
    </rPh>
    <rPh sb="3" eb="5">
      <t>セツビ</t>
    </rPh>
    <phoneticPr fontId="4"/>
  </si>
  <si>
    <t>設計費</t>
    <rPh sb="0" eb="2">
      <t>セッケイ</t>
    </rPh>
    <rPh sb="2" eb="3">
      <t>ヒ</t>
    </rPh>
    <phoneticPr fontId="4"/>
  </si>
  <si>
    <t>実施設計費</t>
    <rPh sb="0" eb="2">
      <t>ジッシ</t>
    </rPh>
    <rPh sb="2" eb="4">
      <t>セッケイ</t>
    </rPh>
    <rPh sb="4" eb="5">
      <t>ヒ</t>
    </rPh>
    <phoneticPr fontId="3"/>
  </si>
  <si>
    <t>その他</t>
  </si>
  <si>
    <t>補助事業者</t>
    <rPh sb="0" eb="2">
      <t>ホジョ</t>
    </rPh>
    <rPh sb="2" eb="4">
      <t>ジギョウ</t>
    </rPh>
    <rPh sb="4" eb="5">
      <t>シャ</t>
    </rPh>
    <phoneticPr fontId="3"/>
  </si>
  <si>
    <t>経費区分</t>
    <rPh sb="0" eb="2">
      <t>ケイヒ</t>
    </rPh>
    <rPh sb="2" eb="4">
      <t>クブン</t>
    </rPh>
    <phoneticPr fontId="3"/>
  </si>
  <si>
    <t>蓄電システム</t>
  </si>
  <si>
    <t>発電設備</t>
  </si>
  <si>
    <t>燃料タンク等</t>
  </si>
  <si>
    <t>ＥＭＳ機器</t>
  </si>
  <si>
    <t>補助事業者</t>
    <rPh sb="0" eb="2">
      <t>ホジョ</t>
    </rPh>
    <rPh sb="2" eb="4">
      <t>ジギョウ</t>
    </rPh>
    <rPh sb="4" eb="5">
      <t>シャ</t>
    </rPh>
    <phoneticPr fontId="4"/>
  </si>
  <si>
    <t>燃料タンク</t>
    <rPh sb="0" eb="2">
      <t>ネンリョウ</t>
    </rPh>
    <phoneticPr fontId="4"/>
  </si>
  <si>
    <t>（地域マイクログリッド構築支援事業のうち、地域マイクログリッド構築事業）</t>
    <rPh sb="11" eb="13">
      <t>_x0000__x0000__x0000__x0000_</t>
    </rPh>
    <rPh sb="13" eb="15">
      <t>_x0000__x0000__x0000_</t>
    </rPh>
    <rPh sb="15" eb="17">
      <t>_x0000__x0000__x0000__x0000_</t>
    </rPh>
    <rPh sb="21" eb="23">
      <t>_x0000__x0000__x0000_</t>
    </rPh>
    <rPh sb="31" eb="33">
      <t>_x0000__x0000__x0000__x0000_</t>
    </rPh>
    <rPh sb="33" eb="35">
      <t/>
    </rPh>
    <phoneticPr fontId="50"/>
  </si>
  <si>
    <t>申請概要書</t>
    <rPh sb="0" eb="2">
      <t>シンセイ</t>
    </rPh>
    <rPh sb="2" eb="4">
      <t>ガイヨウ</t>
    </rPh>
    <rPh sb="4" eb="5">
      <t>ショ</t>
    </rPh>
    <phoneticPr fontId="3"/>
  </si>
  <si>
    <t>一般社団法人　環境共創イニシアチブ　御中</t>
    <rPh sb="18" eb="20">
      <t>オンチュウ</t>
    </rPh>
    <phoneticPr fontId="3"/>
  </si>
  <si>
    <t>記</t>
    <rPh sb="0" eb="1">
      <t>シル</t>
    </rPh>
    <phoneticPr fontId="4"/>
  </si>
  <si>
    <t>以上</t>
    <rPh sb="0" eb="2">
      <t>イジョウ</t>
    </rPh>
    <phoneticPr fontId="64"/>
  </si>
  <si>
    <t>金融機関等
借入金</t>
    <rPh sb="0" eb="2">
      <t>キンユウ</t>
    </rPh>
    <rPh sb="2" eb="4">
      <t>キカン</t>
    </rPh>
    <rPh sb="4" eb="5">
      <t>トウ</t>
    </rPh>
    <rPh sb="6" eb="9">
      <t>カリイレキン</t>
    </rPh>
    <phoneticPr fontId="4"/>
  </si>
  <si>
    <t xml:space="preserve">補助金交付申請額 </t>
    <rPh sb="0" eb="3">
      <t>ホジョキン</t>
    </rPh>
    <rPh sb="3" eb="5">
      <t>コウフ</t>
    </rPh>
    <rPh sb="5" eb="7">
      <t>シンセイ</t>
    </rPh>
    <rPh sb="7" eb="8">
      <t>ガク</t>
    </rPh>
    <rPh sb="8" eb="9">
      <t>テイガク</t>
    </rPh>
    <phoneticPr fontId="4"/>
  </si>
  <si>
    <t>国庫以外の補助金の内訳（本事業に関して本補助金以外の他の補助金を受けている、または受ける予定がある場合は、その補助金の内容を具体的に記入してください）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49" eb="51">
      <t>バアイ</t>
    </rPh>
    <rPh sb="55" eb="58">
      <t>ホジョキン</t>
    </rPh>
    <rPh sb="59" eb="61">
      <t>ナイヨウ</t>
    </rPh>
    <rPh sb="62" eb="65">
      <t>グタイテキ</t>
    </rPh>
    <rPh sb="66" eb="68">
      <t>キニュウ</t>
    </rPh>
    <phoneticPr fontId="3"/>
  </si>
  <si>
    <t>補助金の名称</t>
    <rPh sb="0" eb="3">
      <t>ホジョキン</t>
    </rPh>
    <rPh sb="4" eb="6">
      <t>メイショウ</t>
    </rPh>
    <phoneticPr fontId="3"/>
  </si>
  <si>
    <t>補助金額</t>
    <rPh sb="0" eb="2">
      <t>ホジョ</t>
    </rPh>
    <rPh sb="2" eb="4">
      <t>キンガク</t>
    </rPh>
    <phoneticPr fontId="3"/>
  </si>
  <si>
    <t>補助金の内容</t>
    <rPh sb="0" eb="3">
      <t>ホジョキン</t>
    </rPh>
    <rPh sb="4" eb="6">
      <t>ナイヨウ</t>
    </rPh>
    <phoneticPr fontId="3"/>
  </si>
  <si>
    <t>金融機関等借入金の内訳（本事業に関して金融機関等からの借入を受けている、または受ける予定がある場合は、調達先、金額、金利、担保権の有無、担保権の内容を具体的に記入してください）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キンリ</t>
    </rPh>
    <rPh sb="61" eb="63">
      <t>タンポ</t>
    </rPh>
    <rPh sb="63" eb="64">
      <t>ケン</t>
    </rPh>
    <rPh sb="65" eb="67">
      <t>ウム</t>
    </rPh>
    <rPh sb="68" eb="70">
      <t>タンポ</t>
    </rPh>
    <rPh sb="70" eb="71">
      <t>ケン</t>
    </rPh>
    <rPh sb="72" eb="74">
      <t>ナイヨウ</t>
    </rPh>
    <rPh sb="75" eb="78">
      <t>グタイテキ</t>
    </rPh>
    <rPh sb="79" eb="81">
      <t>キニュウ</t>
    </rPh>
    <phoneticPr fontId="3"/>
  </si>
  <si>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3"/>
  </si>
  <si>
    <t>実施計画書　2-1 設備導入事業経費の配分</t>
    <rPh sb="0" eb="2">
      <t>ジッシ</t>
    </rPh>
    <rPh sb="2" eb="4">
      <t>ケイカク</t>
    </rPh>
    <rPh sb="4" eb="5">
      <t>ショ</t>
    </rPh>
    <rPh sb="10" eb="12">
      <t>セツビ</t>
    </rPh>
    <rPh sb="12" eb="14">
      <t>ドウニュウ</t>
    </rPh>
    <rPh sb="14" eb="16">
      <t>ジギョウ</t>
    </rPh>
    <rPh sb="16" eb="18">
      <t>ケイヒ</t>
    </rPh>
    <rPh sb="19" eb="21">
      <t>ハイブン</t>
    </rPh>
    <phoneticPr fontId="3"/>
  </si>
  <si>
    <t>再エネ発電設備の種別</t>
    <rPh sb="0" eb="1">
      <t>サイ</t>
    </rPh>
    <rPh sb="3" eb="5">
      <t>ハツデン</t>
    </rPh>
    <rPh sb="5" eb="7">
      <t>セツビ</t>
    </rPh>
    <rPh sb="8" eb="10">
      <t>シュベツ</t>
    </rPh>
    <phoneticPr fontId="3"/>
  </si>
  <si>
    <t>ｋＷ</t>
    <phoneticPr fontId="3"/>
  </si>
  <si>
    <t>代表者等名</t>
    <phoneticPr fontId="4"/>
  </si>
  <si>
    <t>印</t>
    <phoneticPr fontId="4"/>
  </si>
  <si>
    <t>地方公共団体が確実に関与することの証明書</t>
    <rPh sb="0" eb="2">
      <t>チホウ</t>
    </rPh>
    <rPh sb="2" eb="4">
      <t>コウキョウ</t>
    </rPh>
    <rPh sb="4" eb="6">
      <t>ダンタイ</t>
    </rPh>
    <rPh sb="7" eb="9">
      <t>カクジツ</t>
    </rPh>
    <rPh sb="10" eb="12">
      <t>カンヨ</t>
    </rPh>
    <rPh sb="17" eb="20">
      <t>ショウメイショ</t>
    </rPh>
    <phoneticPr fontId="4"/>
  </si>
  <si>
    <t>１．補助事業の名称</t>
    <phoneticPr fontId="3"/>
  </si>
  <si>
    <t>土木工事</t>
    <rPh sb="0" eb="2">
      <t>ドボク</t>
    </rPh>
    <rPh sb="2" eb="4">
      <t>コウジ</t>
    </rPh>
    <phoneticPr fontId="3"/>
  </si>
  <si>
    <t>役職</t>
    <rPh sb="0" eb="2">
      <t>ヤクショク</t>
    </rPh>
    <phoneticPr fontId="4"/>
  </si>
  <si>
    <t>事故検知設備</t>
  </si>
  <si>
    <t>遮断設備</t>
  </si>
  <si>
    <t>設計</t>
    <rPh sb="0" eb="2">
      <t>セッケイ</t>
    </rPh>
    <phoneticPr fontId="3"/>
  </si>
  <si>
    <t>都道府県</t>
    <rPh sb="0" eb="4">
      <t>トドウフケン</t>
    </rPh>
    <phoneticPr fontId="4"/>
  </si>
  <si>
    <t>市区町村</t>
    <rPh sb="0" eb="2">
      <t>シク</t>
    </rPh>
    <rPh sb="2" eb="4">
      <t>チョウソン</t>
    </rPh>
    <phoneticPr fontId="4"/>
  </si>
  <si>
    <t>設備費</t>
    <rPh sb="0" eb="2">
      <t>セツビ</t>
    </rPh>
    <rPh sb="2" eb="3">
      <t>ヒ</t>
    </rPh>
    <phoneticPr fontId="3"/>
  </si>
  <si>
    <t>主たる設備の
設置場所住所</t>
    <rPh sb="0" eb="1">
      <t>シュ</t>
    </rPh>
    <rPh sb="3" eb="5">
      <t>セツビ</t>
    </rPh>
    <rPh sb="7" eb="9">
      <t>セッチ</t>
    </rPh>
    <rPh sb="9" eb="11">
      <t>バショ</t>
    </rPh>
    <rPh sb="11" eb="13">
      <t>ジュウショ</t>
    </rPh>
    <phoneticPr fontId="4"/>
  </si>
  <si>
    <t>型式</t>
    <rPh sb="0" eb="2">
      <t>カタシキ</t>
    </rPh>
    <phoneticPr fontId="4"/>
  </si>
  <si>
    <t>主たる設備の施設名称</t>
    <rPh sb="6" eb="8">
      <t>シセツ</t>
    </rPh>
    <rPh sb="8" eb="10">
      <t>メイショウ</t>
    </rPh>
    <phoneticPr fontId="4"/>
  </si>
  <si>
    <t>設置場所住所
※主たる設備の設置場所住所と異なる場合のみ記載</t>
    <rPh sb="0" eb="2">
      <t>セッチ</t>
    </rPh>
    <rPh sb="2" eb="4">
      <t>バショ</t>
    </rPh>
    <rPh sb="4" eb="6">
      <t>ジュウショ</t>
    </rPh>
    <rPh sb="8" eb="9">
      <t>シュ</t>
    </rPh>
    <rPh sb="11" eb="13">
      <t>セツビ</t>
    </rPh>
    <rPh sb="14" eb="16">
      <t>セッチ</t>
    </rPh>
    <rPh sb="16" eb="18">
      <t>バショ</t>
    </rPh>
    <rPh sb="18" eb="20">
      <t>ジュウショ</t>
    </rPh>
    <rPh sb="21" eb="22">
      <t>コト</t>
    </rPh>
    <rPh sb="24" eb="26">
      <t>バアイ</t>
    </rPh>
    <rPh sb="28" eb="30">
      <t>キサイ</t>
    </rPh>
    <phoneticPr fontId="4"/>
  </si>
  <si>
    <t>補助事業の名称</t>
    <phoneticPr fontId="3"/>
  </si>
  <si>
    <t>補助事業完了後１年以内に、非常時を想定した災害対応訓練（設備点検及び電力供給手順の確認を含む）を実施すること</t>
    <phoneticPr fontId="3"/>
  </si>
  <si>
    <t>非常時に当地方公共団体が指定する防災に資する施設に電力供給を受けること</t>
    <rPh sb="4" eb="5">
      <t>トウ</t>
    </rPh>
    <rPh sb="5" eb="7">
      <t>チホウ</t>
    </rPh>
    <rPh sb="7" eb="9">
      <t>コウキョウ</t>
    </rPh>
    <rPh sb="9" eb="11">
      <t>ダンタイ</t>
    </rPh>
    <phoneticPr fontId="3"/>
  </si>
  <si>
    <r>
      <t>３．請負会社の選定方法</t>
    </r>
    <r>
      <rPr>
        <sz val="10"/>
        <rFont val="ＭＳ 明朝"/>
        <family val="1"/>
        <charset val="128"/>
      </rPr>
      <t>（下記すべての必須事項を確認の上、チェックを入れてください。）</t>
    </r>
    <rPh sb="2" eb="4">
      <t>ウケオイ</t>
    </rPh>
    <rPh sb="4" eb="6">
      <t>ガイシャ</t>
    </rPh>
    <rPh sb="7" eb="9">
      <t>センテイ</t>
    </rPh>
    <rPh sb="9" eb="11">
      <t>ホウホウ</t>
    </rPh>
    <rPh sb="12" eb="14">
      <t>カキ</t>
    </rPh>
    <rPh sb="18" eb="20">
      <t>ヒッス</t>
    </rPh>
    <rPh sb="20" eb="22">
      <t>ジコウ</t>
    </rPh>
    <rPh sb="23" eb="25">
      <t>カクニン</t>
    </rPh>
    <rPh sb="26" eb="27">
      <t>ウエ</t>
    </rPh>
    <rPh sb="33" eb="34">
      <t>イ</t>
    </rPh>
    <phoneticPr fontId="3"/>
  </si>
  <si>
    <t>１．一般送配電事業者との系統連系に関する協議内容</t>
    <rPh sb="2" eb="4">
      <t>イッパン</t>
    </rPh>
    <rPh sb="4" eb="5">
      <t>ソウ</t>
    </rPh>
    <rPh sb="5" eb="7">
      <t>ハイデン</t>
    </rPh>
    <rPh sb="7" eb="9">
      <t>ジギョウ</t>
    </rPh>
    <rPh sb="9" eb="10">
      <t>シャ</t>
    </rPh>
    <rPh sb="12" eb="16">
      <t>ケイトウレンケイ</t>
    </rPh>
    <rPh sb="17" eb="18">
      <t>カン</t>
    </rPh>
    <rPh sb="20" eb="22">
      <t>キョウギ</t>
    </rPh>
    <rPh sb="22" eb="24">
      <t>ナイヨウ</t>
    </rPh>
    <phoneticPr fontId="3"/>
  </si>
  <si>
    <t>災害対応訓練予定</t>
    <phoneticPr fontId="3"/>
  </si>
  <si>
    <t>EMS機器</t>
    <rPh sb="3" eb="5">
      <t>キキ</t>
    </rPh>
    <phoneticPr fontId="4"/>
  </si>
  <si>
    <t>需給
調整力設備</t>
    <rPh sb="0" eb="2">
      <t>ジュキュウ</t>
    </rPh>
    <rPh sb="3" eb="5">
      <t>チョウセイ</t>
    </rPh>
    <rPh sb="5" eb="6">
      <t>リョク</t>
    </rPh>
    <rPh sb="6" eb="8">
      <t>セツビ</t>
    </rPh>
    <phoneticPr fontId="4"/>
  </si>
  <si>
    <t>その他</t>
    <rPh sb="2" eb="3">
      <t>タ</t>
    </rPh>
    <phoneticPr fontId="4"/>
  </si>
  <si>
    <t>事故検知設備</t>
    <rPh sb="0" eb="2">
      <t>ジコ</t>
    </rPh>
    <rPh sb="2" eb="4">
      <t>ケンチ</t>
    </rPh>
    <rPh sb="4" eb="6">
      <t>セツビ</t>
    </rPh>
    <phoneticPr fontId="4"/>
  </si>
  <si>
    <t>遮断設備</t>
    <rPh sb="0" eb="2">
      <t>シャダン</t>
    </rPh>
    <rPh sb="2" eb="4">
      <t>セツビ</t>
    </rPh>
    <phoneticPr fontId="4"/>
  </si>
  <si>
    <t>保安・遮断
設備</t>
    <rPh sb="0" eb="2">
      <t>ホアン</t>
    </rPh>
    <rPh sb="3" eb="5">
      <t>シャダン</t>
    </rPh>
    <rPh sb="6" eb="8">
      <t>セツビ</t>
    </rPh>
    <phoneticPr fontId="4"/>
  </si>
  <si>
    <t>地方公共団体名</t>
    <rPh sb="0" eb="2">
      <t>チホウ</t>
    </rPh>
    <rPh sb="2" eb="4">
      <t>コウキョウ</t>
    </rPh>
    <rPh sb="4" eb="6">
      <t>ダンタイ</t>
    </rPh>
    <rPh sb="6" eb="7">
      <t>メイ</t>
    </rPh>
    <phoneticPr fontId="3"/>
  </si>
  <si>
    <t>３．既存設備の改造を行う場合、その既存設備への補助金利用（該当する場合は当該設備に関する固定資産台帳を提出してください）</t>
    <rPh sb="29" eb="31">
      <t>ガイトウ</t>
    </rPh>
    <rPh sb="33" eb="35">
      <t>バアイ</t>
    </rPh>
    <rPh sb="36" eb="38">
      <t>トウガイ</t>
    </rPh>
    <rPh sb="38" eb="40">
      <t>セツビ</t>
    </rPh>
    <rPh sb="41" eb="42">
      <t>カン</t>
    </rPh>
    <rPh sb="44" eb="46">
      <t>コテイ</t>
    </rPh>
    <rPh sb="46" eb="48">
      <t>シサン</t>
    </rPh>
    <rPh sb="48" eb="50">
      <t>ダイチョウ</t>
    </rPh>
    <rPh sb="51" eb="53">
      <t>テイシュツ</t>
    </rPh>
    <phoneticPr fontId="3"/>
  </si>
  <si>
    <t>費用対効果</t>
    <rPh sb="0" eb="5">
      <t>ヒヨウタイコウカ</t>
    </rPh>
    <phoneticPr fontId="4"/>
  </si>
  <si>
    <t>計上方法</t>
    <rPh sb="0" eb="2">
      <t>ケイジョウ</t>
    </rPh>
    <rPh sb="2" eb="4">
      <t>ホウホウ</t>
    </rPh>
    <phoneticPr fontId="3"/>
  </si>
  <si>
    <t>資金調達先</t>
    <rPh sb="0" eb="2">
      <t>シキン</t>
    </rPh>
    <rPh sb="2" eb="4">
      <t>チョウタツ</t>
    </rPh>
    <rPh sb="4" eb="5">
      <t>サキ</t>
    </rPh>
    <phoneticPr fontId="3"/>
  </si>
  <si>
    <t>機器リストNo.</t>
    <rPh sb="0" eb="2">
      <t>キキ</t>
    </rPh>
    <phoneticPr fontId="3"/>
  </si>
  <si>
    <t>事業名
（補助事業の名称）</t>
    <phoneticPr fontId="4"/>
  </si>
  <si>
    <t>補助事業の内容</t>
    <rPh sb="0" eb="2">
      <t>ホジョ</t>
    </rPh>
    <rPh sb="2" eb="4">
      <t>ジギョウ</t>
    </rPh>
    <rPh sb="5" eb="7">
      <t>ナイヨウ</t>
    </rPh>
    <phoneticPr fontId="4"/>
  </si>
  <si>
    <t>蓄電池の種類</t>
    <rPh sb="0" eb="3">
      <t>チクデンチ</t>
    </rPh>
    <rPh sb="4" eb="6">
      <t>シュルイ</t>
    </rPh>
    <phoneticPr fontId="4"/>
  </si>
  <si>
    <t>消費税</t>
    <rPh sb="0" eb="3">
      <t>ショウヒゼイ</t>
    </rPh>
    <phoneticPr fontId="3"/>
  </si>
  <si>
    <t>補助対象設備情報</t>
    <rPh sb="0" eb="2">
      <t>ホジョ</t>
    </rPh>
    <rPh sb="2" eb="4">
      <t>タイショウ</t>
    </rPh>
    <rPh sb="4" eb="6">
      <t>セツビ</t>
    </rPh>
    <rPh sb="6" eb="8">
      <t>ジョウホウ</t>
    </rPh>
    <phoneticPr fontId="3"/>
  </si>
  <si>
    <t>　災害時にも再生可能エネルギーを供給力として稼働可能とするための蓄電池等補助金交付規程（ＳＩＩ－２０１９Ｈ１－規程－００１。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災害時にも再生可能エネルギーを供給力として稼働可能とするための蓄電池等補助金交付要綱（２０１９０１１１財資第１号。以下「交付要綱」という。）及び交付規程の定めるところに従うことを承知の上、申請します。</t>
    <rPh sb="55" eb="57">
      <t>キテイ</t>
    </rPh>
    <rPh sb="62" eb="64">
      <t>イカ</t>
    </rPh>
    <rPh sb="65" eb="67">
      <t>コウフ</t>
    </rPh>
    <rPh sb="67" eb="69">
      <t>キテイ</t>
    </rPh>
    <rPh sb="180" eb="182">
      <t>サイガイ</t>
    </rPh>
    <rPh sb="182" eb="183">
      <t>ジ</t>
    </rPh>
    <rPh sb="185" eb="187">
      <t>サイセイ</t>
    </rPh>
    <rPh sb="187" eb="189">
      <t>カノウ</t>
    </rPh>
    <rPh sb="195" eb="198">
      <t>キョウキュウリョク</t>
    </rPh>
    <rPh sb="201" eb="203">
      <t>カドウ</t>
    </rPh>
    <rPh sb="203" eb="205">
      <t>カノウ</t>
    </rPh>
    <rPh sb="211" eb="214">
      <t>チクデンチ</t>
    </rPh>
    <rPh sb="214" eb="215">
      <t>トウ</t>
    </rPh>
    <rPh sb="215" eb="218">
      <t>ホジョキン</t>
    </rPh>
    <rPh sb="218" eb="220">
      <t>コウフ</t>
    </rPh>
    <rPh sb="220" eb="222">
      <t>ヨウコウ</t>
    </rPh>
    <rPh sb="237" eb="239">
      <t>イカ</t>
    </rPh>
    <rPh sb="240" eb="242">
      <t>コウフ</t>
    </rPh>
    <rPh sb="242" eb="244">
      <t>ヨウコウ</t>
    </rPh>
    <phoneticPr fontId="4"/>
  </si>
  <si>
    <t>番 　　　号</t>
    <phoneticPr fontId="4"/>
  </si>
  <si>
    <t>一般社団法人　環境共創イニシアチブ</t>
    <phoneticPr fontId="3"/>
  </si>
  <si>
    <t>住　　所</t>
    <phoneticPr fontId="4"/>
  </si>
  <si>
    <t>申請者　</t>
    <phoneticPr fontId="4"/>
  </si>
  <si>
    <t>名　　称</t>
    <phoneticPr fontId="4"/>
  </si>
  <si>
    <t>住　　所</t>
    <phoneticPr fontId="4"/>
  </si>
  <si>
    <t>住　　所</t>
    <phoneticPr fontId="4"/>
  </si>
  <si>
    <t>申請者　</t>
    <phoneticPr fontId="4"/>
  </si>
  <si>
    <t>名　　称</t>
    <phoneticPr fontId="4"/>
  </si>
  <si>
    <t>交付決定日</t>
    <rPh sb="0" eb="2">
      <t>コウフ</t>
    </rPh>
    <rPh sb="2" eb="4">
      <t>ケッテイ</t>
    </rPh>
    <rPh sb="4" eb="5">
      <t>ビ</t>
    </rPh>
    <phoneticPr fontId="3"/>
  </si>
  <si>
    <t>※１　消費税及び地方消費税に係る仕入控除税額を減額して申請する場合は、次の算式を明記するこ
　　　と。
　　　補助金所要額－消費税及び地方消費税に係る仕入控除税額＝補助金額</t>
    <rPh sb="3" eb="6">
      <t>ショウヒゼイ</t>
    </rPh>
    <rPh sb="6" eb="7">
      <t>オヨ</t>
    </rPh>
    <rPh sb="8" eb="10">
      <t>チホウ</t>
    </rPh>
    <rPh sb="10" eb="13">
      <t>ショウヒゼイ</t>
    </rPh>
    <rPh sb="14" eb="15">
      <t>カカ</t>
    </rPh>
    <rPh sb="16" eb="18">
      <t>シイレ</t>
    </rPh>
    <rPh sb="18" eb="20">
      <t>コウジョ</t>
    </rPh>
    <rPh sb="20" eb="22">
      <t>ゼイガク</t>
    </rPh>
    <rPh sb="23" eb="25">
      <t>ゲンガク</t>
    </rPh>
    <rPh sb="27" eb="29">
      <t>シンセイ</t>
    </rPh>
    <rPh sb="31" eb="33">
      <t>バアイ</t>
    </rPh>
    <rPh sb="35" eb="36">
      <t>ツギ</t>
    </rPh>
    <rPh sb="37" eb="39">
      <t>サンシキ</t>
    </rPh>
    <rPh sb="40" eb="42">
      <t>メイキ</t>
    </rPh>
    <rPh sb="56" eb="59">
      <t>ホジョキン</t>
    </rPh>
    <rPh sb="59" eb="61">
      <t>ショヨウ</t>
    </rPh>
    <rPh sb="61" eb="62">
      <t>ガク</t>
    </rPh>
    <rPh sb="63" eb="66">
      <t>ショウヒゼイ</t>
    </rPh>
    <rPh sb="66" eb="67">
      <t>オヨ</t>
    </rPh>
    <rPh sb="68" eb="70">
      <t>チホウ</t>
    </rPh>
    <rPh sb="70" eb="73">
      <t>ショウヒゼイ</t>
    </rPh>
    <rPh sb="74" eb="75">
      <t>カカ</t>
    </rPh>
    <rPh sb="76" eb="78">
      <t>シイレ</t>
    </rPh>
    <rPh sb="78" eb="80">
      <t>コウジョ</t>
    </rPh>
    <rPh sb="80" eb="82">
      <t>ゼイガク</t>
    </rPh>
    <rPh sb="83" eb="85">
      <t>ホジョ</t>
    </rPh>
    <rPh sb="85" eb="87">
      <t>キンガク</t>
    </rPh>
    <phoneticPr fontId="4"/>
  </si>
  <si>
    <t xml:space="preserve">（注）この申請書には、以下の書面を添付すること。
</t>
    <phoneticPr fontId="50"/>
  </si>
  <si>
    <t>（１）　申請者の役員等名簿（別紙３）</t>
    <phoneticPr fontId="50"/>
  </si>
  <si>
    <t>（２）　その他ＳＩＩが指示する書面</t>
    <phoneticPr fontId="50"/>
  </si>
  <si>
    <t>事業費</t>
    <rPh sb="0" eb="2">
      <t>ジギョウ</t>
    </rPh>
    <rPh sb="2" eb="3">
      <t>ヒ</t>
    </rPh>
    <phoneticPr fontId="3"/>
  </si>
  <si>
    <t>蓄電池の種類（その他）</t>
    <rPh sb="0" eb="3">
      <t>チクデンチ</t>
    </rPh>
    <rPh sb="4" eb="6">
      <t>シュルイ</t>
    </rPh>
    <rPh sb="9" eb="10">
      <t>タ</t>
    </rPh>
    <phoneticPr fontId="4"/>
  </si>
  <si>
    <t>蓄電容量</t>
    <rPh sb="0" eb="2">
      <t>チクデン</t>
    </rPh>
    <rPh sb="2" eb="4">
      <t>ヨウリョウ</t>
    </rPh>
    <phoneticPr fontId="4"/>
  </si>
  <si>
    <t>２．許認可、権利関係等事業実施の前提となる事項及び協議内容</t>
    <rPh sb="2" eb="5">
      <t>キョニンカ</t>
    </rPh>
    <rPh sb="6" eb="8">
      <t>ケンリ</t>
    </rPh>
    <rPh sb="8" eb="10">
      <t>カンケイ</t>
    </rPh>
    <rPh sb="10" eb="11">
      <t>トウ</t>
    </rPh>
    <rPh sb="11" eb="13">
      <t>ジギョウ</t>
    </rPh>
    <rPh sb="13" eb="15">
      <t>ジッシ</t>
    </rPh>
    <rPh sb="16" eb="18">
      <t>ゼンテイ</t>
    </rPh>
    <rPh sb="21" eb="23">
      <t>ジコウ</t>
    </rPh>
    <rPh sb="23" eb="24">
      <t>オヨ</t>
    </rPh>
    <rPh sb="25" eb="27">
      <t>キョウギ</t>
    </rPh>
    <rPh sb="27" eb="29">
      <t>ナイヨウ</t>
    </rPh>
    <phoneticPr fontId="3"/>
  </si>
  <si>
    <t>実績報告書提出</t>
    <phoneticPr fontId="3"/>
  </si>
  <si>
    <t>支払い</t>
    <rPh sb="0" eb="2">
      <t>シハラ</t>
    </rPh>
    <phoneticPr fontId="3"/>
  </si>
  <si>
    <t>一般社団法人　環境共創イニシアチブ</t>
    <phoneticPr fontId="3"/>
  </si>
  <si>
    <t>　代表理事　赤 池　学　殿</t>
    <rPh sb="1" eb="3">
      <t>ダイヒョウ</t>
    </rPh>
    <rPh sb="3" eb="5">
      <t>リジ</t>
    </rPh>
    <rPh sb="6" eb="7">
      <t>アカ</t>
    </rPh>
    <rPh sb="8" eb="9">
      <t>イケ</t>
    </rPh>
    <rPh sb="10" eb="11">
      <t>マナ</t>
    </rPh>
    <rPh sb="12" eb="13">
      <t>ドノ</t>
    </rPh>
    <phoneticPr fontId="3"/>
  </si>
  <si>
    <t>住　　　所</t>
    <phoneticPr fontId="4"/>
  </si>
  <si>
    <t>法人名</t>
    <rPh sb="0" eb="2">
      <t>ホウジン</t>
    </rPh>
    <rPh sb="2" eb="3">
      <t>メイ</t>
    </rPh>
    <phoneticPr fontId="4"/>
  </si>
  <si>
    <t>代表者等名</t>
    <phoneticPr fontId="4"/>
  </si>
  <si>
    <t>確約書</t>
    <rPh sb="0" eb="3">
      <t>カクヤクショ</t>
    </rPh>
    <phoneticPr fontId="4"/>
  </si>
  <si>
    <t>１．</t>
    <phoneticPr fontId="64"/>
  </si>
  <si>
    <t>補助事業の申請者</t>
    <rPh sb="0" eb="2">
      <t>ホジョ</t>
    </rPh>
    <rPh sb="2" eb="4">
      <t>ジギョウ</t>
    </rPh>
    <rPh sb="5" eb="7">
      <t>シンセイ</t>
    </rPh>
    <rPh sb="7" eb="8">
      <t>シャ</t>
    </rPh>
    <phoneticPr fontId="3"/>
  </si>
  <si>
    <t>名称</t>
    <rPh sb="0" eb="2">
      <t>メイショウ</t>
    </rPh>
    <phoneticPr fontId="3"/>
  </si>
  <si>
    <t>代表者等名</t>
    <rPh sb="0" eb="3">
      <t>ダイヒョウシャ</t>
    </rPh>
    <rPh sb="3" eb="4">
      <t>トウ</t>
    </rPh>
    <rPh sb="4" eb="5">
      <t>メイ</t>
    </rPh>
    <phoneticPr fontId="3"/>
  </si>
  <si>
    <t>２．</t>
    <phoneticPr fontId="64"/>
  </si>
  <si>
    <t>対象となる補助事業</t>
    <rPh sb="0" eb="2">
      <t>タイショウ</t>
    </rPh>
    <rPh sb="5" eb="7">
      <t>ホジョ</t>
    </rPh>
    <rPh sb="7" eb="9">
      <t>ジギョウ</t>
    </rPh>
    <phoneticPr fontId="3"/>
  </si>
  <si>
    <t>３．</t>
    <phoneticPr fontId="64"/>
  </si>
  <si>
    <t>確約事項</t>
    <rPh sb="0" eb="2">
      <t>カクヤク</t>
    </rPh>
    <rPh sb="2" eb="4">
      <t>ジコウ</t>
    </rPh>
    <phoneticPr fontId="3"/>
  </si>
  <si>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64"/>
  </si>
  <si>
    <t>太陽光発電設備</t>
  </si>
  <si>
    <t>太陽光発電設備</t>
    <phoneticPr fontId="3"/>
  </si>
  <si>
    <t>風力発電設備</t>
  </si>
  <si>
    <t>風力発電設備</t>
    <phoneticPr fontId="3"/>
  </si>
  <si>
    <t>バイオマス発電設備</t>
  </si>
  <si>
    <t>水力発電設備</t>
  </si>
  <si>
    <t>地熱発電設備</t>
  </si>
  <si>
    <t>受変電設備</t>
  </si>
  <si>
    <t>ｋＷ</t>
    <phoneticPr fontId="3"/>
  </si>
  <si>
    <t>発電設備の種別</t>
    <rPh sb="0" eb="2">
      <t>ハツデン</t>
    </rPh>
    <rPh sb="2" eb="4">
      <t>セツビ</t>
    </rPh>
    <rPh sb="5" eb="7">
      <t>シュベツ</t>
    </rPh>
    <phoneticPr fontId="3"/>
  </si>
  <si>
    <t>事業実施地域</t>
    <rPh sb="0" eb="2">
      <t>ジギョウ</t>
    </rPh>
    <rPh sb="2" eb="4">
      <t>ジッシ</t>
    </rPh>
    <rPh sb="4" eb="6">
      <t>チイキ</t>
    </rPh>
    <phoneticPr fontId="4"/>
  </si>
  <si>
    <t>2-2</t>
  </si>
  <si>
    <t>2-3</t>
  </si>
  <si>
    <t>2-4</t>
  </si>
  <si>
    <t>2-5</t>
  </si>
  <si>
    <t>2-6</t>
  </si>
  <si>
    <t>2-7</t>
  </si>
  <si>
    <t>2-8</t>
  </si>
  <si>
    <t>2-9</t>
  </si>
  <si>
    <t>2-10</t>
  </si>
  <si>
    <t>2-11</t>
  </si>
  <si>
    <t>2-12</t>
  </si>
  <si>
    <t>2-13</t>
  </si>
  <si>
    <t>2-14</t>
  </si>
  <si>
    <t>2-15</t>
  </si>
  <si>
    <t>2-16</t>
  </si>
  <si>
    <t>2-17</t>
  </si>
  <si>
    <t>2-18</t>
  </si>
  <si>
    <t>2-19</t>
  </si>
  <si>
    <t>2-20</t>
  </si>
  <si>
    <t>主要設備の詳細資料</t>
    <rPh sb="0" eb="2">
      <t>シュヨウ</t>
    </rPh>
    <rPh sb="2" eb="4">
      <t>セツビ</t>
    </rPh>
    <rPh sb="5" eb="7">
      <t>ショウサイ</t>
    </rPh>
    <rPh sb="7" eb="9">
      <t>シリョウ</t>
    </rPh>
    <phoneticPr fontId="4"/>
  </si>
  <si>
    <t>バイオマス依存率</t>
    <rPh sb="5" eb="7">
      <t>イゾン</t>
    </rPh>
    <rPh sb="7" eb="8">
      <t>リツ</t>
    </rPh>
    <phoneticPr fontId="3"/>
  </si>
  <si>
    <t>熱供給能力</t>
    <rPh sb="0" eb="1">
      <t>ネツ</t>
    </rPh>
    <rPh sb="1" eb="3">
      <t>キョウキュウ</t>
    </rPh>
    <rPh sb="3" eb="5">
      <t>ノウリョク</t>
    </rPh>
    <phoneticPr fontId="3"/>
  </si>
  <si>
    <t>１．再生可能エネルギー発電設備</t>
    <rPh sb="2" eb="4">
      <t>サイセイ</t>
    </rPh>
    <rPh sb="4" eb="6">
      <t>カノウ</t>
    </rPh>
    <rPh sb="11" eb="13">
      <t>ハツデン</t>
    </rPh>
    <rPh sb="13" eb="15">
      <t>セツビ</t>
    </rPh>
    <phoneticPr fontId="4"/>
  </si>
  <si>
    <t>再生可能エネルギー発電設備①</t>
    <rPh sb="0" eb="2">
      <t>サイセイ</t>
    </rPh>
    <rPh sb="2" eb="4">
      <t>カノウ</t>
    </rPh>
    <rPh sb="9" eb="11">
      <t>ハツデン</t>
    </rPh>
    <rPh sb="11" eb="13">
      <t>セツビ</t>
    </rPh>
    <phoneticPr fontId="3"/>
  </si>
  <si>
    <t>再生可能エネルギー発電設備②</t>
    <rPh sb="0" eb="2">
      <t>サイセイ</t>
    </rPh>
    <rPh sb="2" eb="4">
      <t>カノウ</t>
    </rPh>
    <rPh sb="9" eb="11">
      <t>ハツデン</t>
    </rPh>
    <rPh sb="11" eb="13">
      <t>セツビ</t>
    </rPh>
    <phoneticPr fontId="3"/>
  </si>
  <si>
    <t>％</t>
    <phoneticPr fontId="3"/>
  </si>
  <si>
    <t>見積仕様書（見積図面）を作成し、書面による見積依頼を行う</t>
    <phoneticPr fontId="3"/>
  </si>
  <si>
    <t>３者見積・競争入札は、競争関係が成立する依頼先にて行い、また自社見積を含めない</t>
    <phoneticPr fontId="3"/>
  </si>
  <si>
    <t>見積仕様書において、機種指定・発注先指定等は行わない</t>
    <phoneticPr fontId="3"/>
  </si>
  <si>
    <t>３者見積・競争入札を行うことについて、稟議書や役員会議議事録等をもって内部で承認されたことがわかるようにする</t>
    <phoneticPr fontId="3"/>
  </si>
  <si>
    <t>３者見積・競争入札の結果、補助対象経費が一番低い事業者に発注を行う</t>
    <rPh sb="1" eb="2">
      <t>シャ</t>
    </rPh>
    <rPh sb="2" eb="4">
      <t>ミツモリ</t>
    </rPh>
    <rPh sb="5" eb="7">
      <t>キョウソウ</t>
    </rPh>
    <rPh sb="7" eb="9">
      <t>ニュウサツ</t>
    </rPh>
    <rPh sb="10" eb="12">
      <t>ケッカ</t>
    </rPh>
    <rPh sb="13" eb="15">
      <t>ホジョ</t>
    </rPh>
    <rPh sb="15" eb="17">
      <t>タイショウ</t>
    </rPh>
    <rPh sb="17" eb="19">
      <t>ケイヒ</t>
    </rPh>
    <rPh sb="20" eb="22">
      <t>イチバン</t>
    </rPh>
    <rPh sb="22" eb="23">
      <t>ヒク</t>
    </rPh>
    <rPh sb="24" eb="27">
      <t>ジギョウシャ</t>
    </rPh>
    <rPh sb="28" eb="30">
      <t>ハッチュウ</t>
    </rPh>
    <rPh sb="31" eb="32">
      <t>オコナ</t>
    </rPh>
    <phoneticPr fontId="3"/>
  </si>
  <si>
    <t>３者見積を行う場合、見積依頼先の選定の承認に関して、稟議書・役員会議議事録等の書類に工事名称・３者見積の依頼先等を明記する</t>
    <phoneticPr fontId="3"/>
  </si>
  <si>
    <t>補助事業を遂行するために締結する売買、請負その他の契約先について、経済産業省から補助金交付等停止措置又は指名停止措置が講じられていない事業者に発注を行う（契約金額が１００万円未満のものを除く）
※補助事業の一部を第三者に委託し、又は第三者と共同して実施しようとする場合は、委託関係が何重であっても、
　すべての委託先が上記措置が講じられていない事業者であることを確認すること</t>
    <rPh sb="0" eb="2">
      <t>ホジョ</t>
    </rPh>
    <rPh sb="2" eb="4">
      <t>ジギョウ</t>
    </rPh>
    <rPh sb="5" eb="7">
      <t>スイコウ</t>
    </rPh>
    <rPh sb="12" eb="14">
      <t>テイケツ</t>
    </rPh>
    <rPh sb="16" eb="18">
      <t>バイバイ</t>
    </rPh>
    <rPh sb="19" eb="21">
      <t>ウケオイ</t>
    </rPh>
    <rPh sb="23" eb="24">
      <t>タ</t>
    </rPh>
    <rPh sb="25" eb="27">
      <t>ケイヤク</t>
    </rPh>
    <rPh sb="27" eb="28">
      <t>サキ</t>
    </rPh>
    <rPh sb="33" eb="35">
      <t>ケイザイ</t>
    </rPh>
    <rPh sb="35" eb="38">
      <t>サンギョウショウ</t>
    </rPh>
    <rPh sb="40" eb="43">
      <t>ホジョキン</t>
    </rPh>
    <rPh sb="43" eb="45">
      <t>コウフ</t>
    </rPh>
    <rPh sb="45" eb="46">
      <t>トウ</t>
    </rPh>
    <rPh sb="46" eb="48">
      <t>テイシ</t>
    </rPh>
    <rPh sb="48" eb="50">
      <t>ソチ</t>
    </rPh>
    <rPh sb="50" eb="51">
      <t>マタ</t>
    </rPh>
    <rPh sb="52" eb="54">
      <t>シメイ</t>
    </rPh>
    <rPh sb="54" eb="56">
      <t>テイシ</t>
    </rPh>
    <rPh sb="56" eb="58">
      <t>ソチ</t>
    </rPh>
    <rPh sb="59" eb="60">
      <t>コウ</t>
    </rPh>
    <rPh sb="67" eb="70">
      <t>ジギョウシャ</t>
    </rPh>
    <rPh sb="71" eb="73">
      <t>ハッチュウ</t>
    </rPh>
    <rPh sb="74" eb="75">
      <t>オコナ</t>
    </rPh>
    <rPh sb="77" eb="79">
      <t>ケイヤク</t>
    </rPh>
    <rPh sb="79" eb="81">
      <t>キンガク</t>
    </rPh>
    <rPh sb="85" eb="87">
      <t>マンエン</t>
    </rPh>
    <rPh sb="87" eb="89">
      <t>ミマン</t>
    </rPh>
    <rPh sb="93" eb="94">
      <t>ノゾ</t>
    </rPh>
    <rPh sb="98" eb="100">
      <t>ホジョ</t>
    </rPh>
    <rPh sb="100" eb="102">
      <t>ジギョウ</t>
    </rPh>
    <rPh sb="103" eb="105">
      <t>イチブ</t>
    </rPh>
    <rPh sb="106" eb="107">
      <t>ダイ</t>
    </rPh>
    <rPh sb="107" eb="109">
      <t>サンシャ</t>
    </rPh>
    <rPh sb="110" eb="112">
      <t>イタク</t>
    </rPh>
    <rPh sb="114" eb="115">
      <t>マタ</t>
    </rPh>
    <rPh sb="116" eb="117">
      <t>ダイ</t>
    </rPh>
    <rPh sb="117" eb="119">
      <t>サンシャ</t>
    </rPh>
    <rPh sb="120" eb="122">
      <t>キョウドウ</t>
    </rPh>
    <rPh sb="124" eb="126">
      <t>ジッシ</t>
    </rPh>
    <rPh sb="132" eb="134">
      <t>バアイ</t>
    </rPh>
    <rPh sb="136" eb="138">
      <t>イタク</t>
    </rPh>
    <rPh sb="138" eb="140">
      <t>カンケイ</t>
    </rPh>
    <rPh sb="141" eb="143">
      <t>ナンジュウ</t>
    </rPh>
    <rPh sb="155" eb="158">
      <t>イタクサキ</t>
    </rPh>
    <rPh sb="159" eb="161">
      <t>ジョウキ</t>
    </rPh>
    <rPh sb="161" eb="163">
      <t>ソチ</t>
    </rPh>
    <rPh sb="164" eb="165">
      <t>コウ</t>
    </rPh>
    <rPh sb="172" eb="175">
      <t>ジギョウシャ</t>
    </rPh>
    <rPh sb="181" eb="183">
      <t>カクニン</t>
    </rPh>
    <phoneticPr fontId="3"/>
  </si>
  <si>
    <t>電力量（kWh）</t>
    <rPh sb="0" eb="2">
      <t>デンリョク</t>
    </rPh>
    <rPh sb="2" eb="3">
      <t>リョウ</t>
    </rPh>
    <phoneticPr fontId="4"/>
  </si>
  <si>
    <t>コンソーシアム契約締結</t>
    <rPh sb="7" eb="9">
      <t>ケイヤク</t>
    </rPh>
    <rPh sb="9" eb="11">
      <t>テイケツ</t>
    </rPh>
    <phoneticPr fontId="3"/>
  </si>
  <si>
    <t>設備の定格出力を
対象とした単価</t>
    <rPh sb="0" eb="2">
      <t>セツビ</t>
    </rPh>
    <rPh sb="3" eb="5">
      <t>テイカク</t>
    </rPh>
    <rPh sb="5" eb="7">
      <t>シュツリョク</t>
    </rPh>
    <rPh sb="9" eb="11">
      <t>タイショウ</t>
    </rPh>
    <rPh sb="14" eb="16">
      <t>タンカ</t>
    </rPh>
    <phoneticPr fontId="4"/>
  </si>
  <si>
    <t>2-5　補助対象設備の機器リスト</t>
    <rPh sb="4" eb="6">
      <t>ホジョ</t>
    </rPh>
    <rPh sb="6" eb="8">
      <t>タイショウ</t>
    </rPh>
    <rPh sb="8" eb="10">
      <t>セツビ</t>
    </rPh>
    <rPh sb="11" eb="13">
      <t>キキ</t>
    </rPh>
    <phoneticPr fontId="3"/>
  </si>
  <si>
    <t>様式名</t>
    <rPh sb="0" eb="2">
      <t>ヨウシキ</t>
    </rPh>
    <rPh sb="2" eb="3">
      <t>メイ</t>
    </rPh>
    <phoneticPr fontId="3"/>
  </si>
  <si>
    <t>リスト名称</t>
    <rPh sb="3" eb="5">
      <t>メイショウ</t>
    </rPh>
    <phoneticPr fontId="3"/>
  </si>
  <si>
    <t>太陽光発電設備</t>
    <phoneticPr fontId="3"/>
  </si>
  <si>
    <t>太陽電池モジュ－ル</t>
  </si>
  <si>
    <t>パワコン付帯設備</t>
  </si>
  <si>
    <t>架台</t>
  </si>
  <si>
    <t>計測・表示装置</t>
    <rPh sb="0" eb="2">
      <t>ケイソク</t>
    </rPh>
    <rPh sb="3" eb="5">
      <t>ヒョウジ</t>
    </rPh>
    <rPh sb="5" eb="7">
      <t>ソウチ</t>
    </rPh>
    <phoneticPr fontId="1"/>
  </si>
  <si>
    <t>制御装置</t>
  </si>
  <si>
    <t>発電機</t>
  </si>
  <si>
    <t>変電設備</t>
  </si>
  <si>
    <t>水力発電設備</t>
    <rPh sb="0" eb="2">
      <t>スイリョク</t>
    </rPh>
    <rPh sb="2" eb="4">
      <t>ハツデン</t>
    </rPh>
    <rPh sb="4" eb="6">
      <t>セツビ</t>
    </rPh>
    <phoneticPr fontId="3"/>
  </si>
  <si>
    <t>地熱発電設備</t>
    <rPh sb="0" eb="2">
      <t>チネツ</t>
    </rPh>
    <rPh sb="2" eb="4">
      <t>ハツデン</t>
    </rPh>
    <rPh sb="4" eb="6">
      <t>セツビ</t>
    </rPh>
    <phoneticPr fontId="3"/>
  </si>
  <si>
    <t>燃料タンク</t>
  </si>
  <si>
    <t>EMS機器</t>
  </si>
  <si>
    <t>バイオマスボイラ</t>
  </si>
  <si>
    <t>バイオマス受入・供給設備</t>
  </si>
  <si>
    <t>冷却塔</t>
  </si>
  <si>
    <t>排ガス処理設備</t>
  </si>
  <si>
    <t>水車</t>
  </si>
  <si>
    <t>変圧器</t>
  </si>
  <si>
    <t>タ－ビン</t>
  </si>
  <si>
    <t>熱交換器</t>
  </si>
  <si>
    <t>ポンプ類</t>
  </si>
  <si>
    <t>計測・表示装置</t>
  </si>
  <si>
    <t>遮断設備</t>
    <rPh sb="0" eb="2">
      <t>シャダン</t>
    </rPh>
    <rPh sb="2" eb="4">
      <t>セツビ</t>
    </rPh>
    <phoneticPr fontId="3"/>
  </si>
  <si>
    <t>事故検知設備</t>
    <rPh sb="0" eb="2">
      <t>ジコ</t>
    </rPh>
    <rPh sb="2" eb="4">
      <t>ケンチ</t>
    </rPh>
    <rPh sb="4" eb="6">
      <t>セツビ</t>
    </rPh>
    <phoneticPr fontId="3"/>
  </si>
  <si>
    <t>蓄電池部</t>
    <rPh sb="0" eb="3">
      <t>チクデンチ</t>
    </rPh>
    <rPh sb="3" eb="4">
      <t>ブ</t>
    </rPh>
    <phoneticPr fontId="1"/>
  </si>
  <si>
    <t>電力変換装置</t>
    <rPh sb="0" eb="2">
      <t>デンリョク</t>
    </rPh>
    <rPh sb="2" eb="4">
      <t>ヘンカン</t>
    </rPh>
    <rPh sb="4" eb="6">
      <t>ソウチ</t>
    </rPh>
    <phoneticPr fontId="1"/>
  </si>
  <si>
    <t>制御装置</t>
    <rPh sb="0" eb="2">
      <t>セイギョ</t>
    </rPh>
    <rPh sb="2" eb="4">
      <t>ソウチ</t>
    </rPh>
    <phoneticPr fontId="1"/>
  </si>
  <si>
    <t>その他</t>
    <rPh sb="2" eb="3">
      <t>タ</t>
    </rPh>
    <phoneticPr fontId="1"/>
  </si>
  <si>
    <t>本体</t>
    <rPh sb="0" eb="2">
      <t>ホンタイ</t>
    </rPh>
    <phoneticPr fontId="1"/>
  </si>
  <si>
    <t>ボイラ</t>
  </si>
  <si>
    <t>熱交換器</t>
    <rPh sb="0" eb="4">
      <t>ネツコウカンキ</t>
    </rPh>
    <phoneticPr fontId="1"/>
  </si>
  <si>
    <t>コンプレッサ</t>
  </si>
  <si>
    <t>廃ガス処理装置</t>
    <rPh sb="0" eb="1">
      <t>ハイ</t>
    </rPh>
    <rPh sb="3" eb="5">
      <t>ショリ</t>
    </rPh>
    <rPh sb="5" eb="7">
      <t>ソウチ</t>
    </rPh>
    <phoneticPr fontId="1"/>
  </si>
  <si>
    <t>送液ポンプ</t>
    <rPh sb="0" eb="1">
      <t>オク</t>
    </rPh>
    <rPh sb="1" eb="2">
      <t>エキ</t>
    </rPh>
    <phoneticPr fontId="1"/>
  </si>
  <si>
    <t>冷却塔</t>
    <rPh sb="0" eb="3">
      <t>レイキャクトウ</t>
    </rPh>
    <phoneticPr fontId="1"/>
  </si>
  <si>
    <t>水処理装置</t>
    <rPh sb="0" eb="1">
      <t>ミズ</t>
    </rPh>
    <rPh sb="1" eb="3">
      <t>ショリ</t>
    </rPh>
    <rPh sb="3" eb="5">
      <t>ソウチ</t>
    </rPh>
    <phoneticPr fontId="1"/>
  </si>
  <si>
    <t>貯槽タンク</t>
    <rPh sb="0" eb="2">
      <t>チョソウ</t>
    </rPh>
    <phoneticPr fontId="1"/>
  </si>
  <si>
    <t>燃料タンク</t>
    <rPh sb="0" eb="2">
      <t>ネンリョウ</t>
    </rPh>
    <phoneticPr fontId="1"/>
  </si>
  <si>
    <t>本体機器</t>
  </si>
  <si>
    <t>計測装置</t>
  </si>
  <si>
    <t>監視制御装置</t>
  </si>
  <si>
    <t>通信装置</t>
  </si>
  <si>
    <t>ゲートウェイ</t>
  </si>
  <si>
    <t>モニター装置等</t>
  </si>
  <si>
    <t>その他</t>
    <rPh sb="2" eb="3">
      <t>ホカ</t>
    </rPh>
    <phoneticPr fontId="3"/>
  </si>
  <si>
    <t>設備種別</t>
    <rPh sb="0" eb="2">
      <t>セツビ</t>
    </rPh>
    <rPh sb="2" eb="4">
      <t>シュベツ</t>
    </rPh>
    <phoneticPr fontId="3"/>
  </si>
  <si>
    <t>太陽光発電設備</t>
    <phoneticPr fontId="3"/>
  </si>
  <si>
    <t>既存設備の改造</t>
    <phoneticPr fontId="3"/>
  </si>
  <si>
    <t>あり</t>
    <phoneticPr fontId="3"/>
  </si>
  <si>
    <t>郵便番号</t>
    <rPh sb="0" eb="4">
      <t>ユウビンバンゴウ</t>
    </rPh>
    <phoneticPr fontId="3"/>
  </si>
  <si>
    <t>市区町村</t>
    <rPh sb="0" eb="2">
      <t>シク</t>
    </rPh>
    <rPh sb="2" eb="4">
      <t>チョウソン</t>
    </rPh>
    <phoneticPr fontId="3"/>
  </si>
  <si>
    <t>町名・番地</t>
    <rPh sb="0" eb="2">
      <t>チョウメイ</t>
    </rPh>
    <rPh sb="3" eb="5">
      <t>バンチ</t>
    </rPh>
    <phoneticPr fontId="3"/>
  </si>
  <si>
    <t>建物名</t>
    <rPh sb="0" eb="2">
      <t>タテモノ</t>
    </rPh>
    <rPh sb="2" eb="3">
      <t>メイ</t>
    </rPh>
    <phoneticPr fontId="3"/>
  </si>
  <si>
    <t>フリガナ</t>
    <phoneticPr fontId="3"/>
  </si>
  <si>
    <t>再生可能エネルギー発電設備</t>
    <rPh sb="0" eb="2">
      <t>サイセイ</t>
    </rPh>
    <rPh sb="2" eb="4">
      <t>カノウ</t>
    </rPh>
    <rPh sb="9" eb="11">
      <t>ハツデン</t>
    </rPh>
    <rPh sb="11" eb="13">
      <t>セツビ</t>
    </rPh>
    <phoneticPr fontId="3"/>
  </si>
  <si>
    <t>その他、当該地域マイクログリッドの構築に必要不可欠な事項</t>
    <rPh sb="2" eb="3">
      <t>タ</t>
    </rPh>
    <rPh sb="4" eb="6">
      <t>トウガイ</t>
    </rPh>
    <rPh sb="17" eb="19">
      <t>コウチク</t>
    </rPh>
    <rPh sb="20" eb="22">
      <t>ヒツヨウ</t>
    </rPh>
    <rPh sb="22" eb="25">
      <t>フカケツ</t>
    </rPh>
    <rPh sb="26" eb="28">
      <t>ジコウ</t>
    </rPh>
    <phoneticPr fontId="3"/>
  </si>
  <si>
    <t>出力（kW）</t>
    <rPh sb="0" eb="2">
      <t>シュツリョク</t>
    </rPh>
    <phoneticPr fontId="4"/>
  </si>
  <si>
    <t>平常時</t>
    <rPh sb="0" eb="2">
      <t>ヘイジョウ</t>
    </rPh>
    <rPh sb="2" eb="3">
      <t>ジ</t>
    </rPh>
    <phoneticPr fontId="4"/>
  </si>
  <si>
    <t>非常時</t>
    <rPh sb="0" eb="2">
      <t>ヒジョウ</t>
    </rPh>
    <rPh sb="2" eb="3">
      <t>ジ</t>
    </rPh>
    <phoneticPr fontId="4"/>
  </si>
  <si>
    <t>非常時の供給出力</t>
    <rPh sb="0" eb="2">
      <t>ヒジョウ</t>
    </rPh>
    <rPh sb="2" eb="3">
      <t>ジ</t>
    </rPh>
    <rPh sb="4" eb="6">
      <t>キョウキュウ</t>
    </rPh>
    <rPh sb="6" eb="8">
      <t>シュツリョク</t>
    </rPh>
    <phoneticPr fontId="4"/>
  </si>
  <si>
    <t>FIT認定の有無</t>
    <rPh sb="3" eb="5">
      <t>ニンテイ</t>
    </rPh>
    <rPh sb="6" eb="8">
      <t>ウム</t>
    </rPh>
    <phoneticPr fontId="3"/>
  </si>
  <si>
    <t>補助対象設備の稼働確認</t>
    <rPh sb="0" eb="2">
      <t>ホジョ</t>
    </rPh>
    <rPh sb="2" eb="4">
      <t>タイショウ</t>
    </rPh>
    <rPh sb="4" eb="6">
      <t>セツビ</t>
    </rPh>
    <rPh sb="7" eb="9">
      <t>カドウ</t>
    </rPh>
    <rPh sb="9" eb="11">
      <t>カクニン</t>
    </rPh>
    <phoneticPr fontId="3"/>
  </si>
  <si>
    <t>１．</t>
    <phoneticPr fontId="3"/>
  </si>
  <si>
    <t>２．</t>
    <phoneticPr fontId="3"/>
  </si>
  <si>
    <t>３．</t>
    <phoneticPr fontId="3"/>
  </si>
  <si>
    <t>総計</t>
    <rPh sb="0" eb="2">
      <t>ソウケイ</t>
    </rPh>
    <phoneticPr fontId="64"/>
  </si>
  <si>
    <t>補助対象設備の合計</t>
    <rPh sb="0" eb="2">
      <t>ホジョ</t>
    </rPh>
    <rPh sb="2" eb="4">
      <t>タイショウ</t>
    </rPh>
    <rPh sb="4" eb="6">
      <t>セツビ</t>
    </rPh>
    <rPh sb="7" eb="9">
      <t>ゴウケイ</t>
    </rPh>
    <phoneticPr fontId="64"/>
  </si>
  <si>
    <t>電力量
（kWh）</t>
    <rPh sb="0" eb="2">
      <t>デンリョク</t>
    </rPh>
    <rPh sb="2" eb="3">
      <t>リョウ</t>
    </rPh>
    <phoneticPr fontId="64"/>
  </si>
  <si>
    <t>非常時</t>
    <rPh sb="0" eb="2">
      <t>ヒジョウ</t>
    </rPh>
    <rPh sb="2" eb="3">
      <t>ジ</t>
    </rPh>
    <phoneticPr fontId="64"/>
  </si>
  <si>
    <t>平常時</t>
    <phoneticPr fontId="64"/>
  </si>
  <si>
    <t>補助
対象</t>
    <rPh sb="0" eb="2">
      <t>ホジョ</t>
    </rPh>
    <rPh sb="3" eb="5">
      <t>タイショウ</t>
    </rPh>
    <phoneticPr fontId="64"/>
  </si>
  <si>
    <t>名称</t>
    <rPh sb="0" eb="2">
      <t>メイショウ</t>
    </rPh>
    <phoneticPr fontId="64"/>
  </si>
  <si>
    <t>No.</t>
    <phoneticPr fontId="64"/>
  </si>
  <si>
    <t>合計</t>
    <rPh sb="0" eb="2">
      <t>ゴウケイ</t>
    </rPh>
    <phoneticPr fontId="64"/>
  </si>
  <si>
    <t>役割</t>
    <rPh sb="0" eb="2">
      <t>ヤクワリ</t>
    </rPh>
    <phoneticPr fontId="64"/>
  </si>
  <si>
    <t>No.</t>
    <phoneticPr fontId="64"/>
  </si>
  <si>
    <t>備考
※証憑書類・計算書類等との紐付け番号を記載</t>
    <rPh sb="0" eb="2">
      <t>ビコウ</t>
    </rPh>
    <rPh sb="4" eb="6">
      <t>ショウヒョウ</t>
    </rPh>
    <rPh sb="6" eb="8">
      <t>ショルイ</t>
    </rPh>
    <rPh sb="9" eb="11">
      <t>ケイサン</t>
    </rPh>
    <rPh sb="11" eb="13">
      <t>ショルイ</t>
    </rPh>
    <rPh sb="13" eb="14">
      <t>ナド</t>
    </rPh>
    <rPh sb="16" eb="17">
      <t>ヒモ</t>
    </rPh>
    <rPh sb="17" eb="18">
      <t>ヅケ</t>
    </rPh>
    <rPh sb="19" eb="21">
      <t>バンゴウ</t>
    </rPh>
    <rPh sb="22" eb="24">
      <t>キサイ</t>
    </rPh>
    <phoneticPr fontId="64"/>
  </si>
  <si>
    <t>地域マイクログリッドの
需要量と供給量</t>
    <rPh sb="0" eb="2">
      <t>チイキ</t>
    </rPh>
    <rPh sb="12" eb="14">
      <t>ジュヨウ</t>
    </rPh>
    <rPh sb="14" eb="15">
      <t>リョウ</t>
    </rPh>
    <rPh sb="16" eb="18">
      <t>キョウキュウ</t>
    </rPh>
    <rPh sb="18" eb="19">
      <t>リョウ</t>
    </rPh>
    <phoneticPr fontId="4"/>
  </si>
  <si>
    <t>需要量</t>
    <rPh sb="2" eb="3">
      <t>リョウ</t>
    </rPh>
    <phoneticPr fontId="4"/>
  </si>
  <si>
    <t>供給量
（補助対象設備の合計）</t>
    <rPh sb="2" eb="3">
      <t>リョウ</t>
    </rPh>
    <rPh sb="5" eb="7">
      <t>ホジョ</t>
    </rPh>
    <rPh sb="7" eb="9">
      <t>タイショウ</t>
    </rPh>
    <rPh sb="9" eb="11">
      <t>セツビ</t>
    </rPh>
    <rPh sb="12" eb="14">
      <t>ゴウケイ</t>
    </rPh>
    <phoneticPr fontId="4"/>
  </si>
  <si>
    <t>供給量
（補助対象外設備を含む合計）</t>
    <rPh sb="2" eb="3">
      <t>リョウ</t>
    </rPh>
    <rPh sb="5" eb="7">
      <t>ホジョ</t>
    </rPh>
    <rPh sb="7" eb="9">
      <t>タイショウ</t>
    </rPh>
    <rPh sb="9" eb="10">
      <t>ガイ</t>
    </rPh>
    <rPh sb="10" eb="12">
      <t>セツビ</t>
    </rPh>
    <rPh sb="13" eb="14">
      <t>フク</t>
    </rPh>
    <rPh sb="15" eb="17">
      <t>ゴウケイ</t>
    </rPh>
    <phoneticPr fontId="4"/>
  </si>
  <si>
    <t>３．発電設備（需給調整力設備）</t>
    <phoneticPr fontId="4"/>
  </si>
  <si>
    <t>２．蓄電システム</t>
    <phoneticPr fontId="3"/>
  </si>
  <si>
    <t>平常時</t>
    <phoneticPr fontId="64"/>
  </si>
  <si>
    <t>災害対応訓練日</t>
    <rPh sb="0" eb="2">
      <t>サイガイ</t>
    </rPh>
    <rPh sb="2" eb="4">
      <t>タイオウ</t>
    </rPh>
    <rPh sb="4" eb="6">
      <t>クンレン</t>
    </rPh>
    <rPh sb="6" eb="7">
      <t>ビ</t>
    </rPh>
    <phoneticPr fontId="3"/>
  </si>
  <si>
    <t>実施計画書　2-4 補助対象設備の機器リスト</t>
    <rPh sb="0" eb="2">
      <t>ジッシ</t>
    </rPh>
    <rPh sb="2" eb="4">
      <t>ケイカク</t>
    </rPh>
    <rPh sb="4" eb="5">
      <t>ショ</t>
    </rPh>
    <rPh sb="10" eb="12">
      <t>ホジョ</t>
    </rPh>
    <rPh sb="12" eb="14">
      <t>タイショウ</t>
    </rPh>
    <rPh sb="14" eb="16">
      <t>セツビ</t>
    </rPh>
    <rPh sb="17" eb="19">
      <t>キキ</t>
    </rPh>
    <phoneticPr fontId="3"/>
  </si>
  <si>
    <t>システムフロー図・機器配置図・単線結線図番号</t>
    <rPh sb="7" eb="8">
      <t>ズ</t>
    </rPh>
    <rPh sb="9" eb="11">
      <t>キキ</t>
    </rPh>
    <rPh sb="11" eb="13">
      <t>ハイチ</t>
    </rPh>
    <rPh sb="13" eb="14">
      <t>ズ</t>
    </rPh>
    <rPh sb="15" eb="17">
      <t>タンセン</t>
    </rPh>
    <rPh sb="17" eb="19">
      <t>ケッセン</t>
    </rPh>
    <rPh sb="19" eb="20">
      <t>ズ</t>
    </rPh>
    <rPh sb="20" eb="22">
      <t>バンゴウ</t>
    </rPh>
    <phoneticPr fontId="3"/>
  </si>
  <si>
    <t>・機器が「2-6　システムフロー図」、「2-7　機器配置図」及び「2-8　単線結線図」と照合できるようにしてください。</t>
    <rPh sb="1" eb="3">
      <t>キキ</t>
    </rPh>
    <rPh sb="16" eb="17">
      <t>ズ</t>
    </rPh>
    <rPh sb="24" eb="26">
      <t>キキ</t>
    </rPh>
    <rPh sb="26" eb="28">
      <t>ハイチ</t>
    </rPh>
    <rPh sb="28" eb="29">
      <t>ズ</t>
    </rPh>
    <rPh sb="30" eb="31">
      <t>オヨ</t>
    </rPh>
    <rPh sb="37" eb="39">
      <t>タンセン</t>
    </rPh>
    <rPh sb="39" eb="41">
      <t>ケッセン</t>
    </rPh>
    <rPh sb="41" eb="42">
      <t>ズ</t>
    </rPh>
    <rPh sb="44" eb="46">
      <t>ショウゴウ</t>
    </rPh>
    <phoneticPr fontId="4"/>
  </si>
  <si>
    <t>実施計画書　2-11 地方公共団体が確実に関与することの証明書</t>
    <rPh sb="0" eb="2">
      <t>ジッシ</t>
    </rPh>
    <rPh sb="2" eb="4">
      <t>ケイカク</t>
    </rPh>
    <rPh sb="4" eb="5">
      <t>ショ</t>
    </rPh>
    <rPh sb="11" eb="13">
      <t>チホウ</t>
    </rPh>
    <rPh sb="13" eb="15">
      <t>コウキョウ</t>
    </rPh>
    <rPh sb="15" eb="17">
      <t>ダンタイ</t>
    </rPh>
    <rPh sb="18" eb="20">
      <t>カクジツ</t>
    </rPh>
    <rPh sb="21" eb="23">
      <t>カンヨ</t>
    </rPh>
    <rPh sb="28" eb="31">
      <t>ショウメイショ</t>
    </rPh>
    <phoneticPr fontId="3"/>
  </si>
  <si>
    <t>実施計画書　2-12 主要設備の詳細資料</t>
    <rPh sb="0" eb="2">
      <t>ジッシ</t>
    </rPh>
    <rPh sb="2" eb="4">
      <t>ケイカク</t>
    </rPh>
    <rPh sb="4" eb="5">
      <t>ショ</t>
    </rPh>
    <rPh sb="11" eb="13">
      <t>シュヨウ</t>
    </rPh>
    <rPh sb="13" eb="15">
      <t>セツビ</t>
    </rPh>
    <rPh sb="16" eb="18">
      <t>ショウサイ</t>
    </rPh>
    <rPh sb="18" eb="20">
      <t>シリョウ</t>
    </rPh>
    <phoneticPr fontId="3"/>
  </si>
  <si>
    <t>実施計画書　2-16 事業実施に関連する事項</t>
    <rPh sb="0" eb="2">
      <t>ジッシ</t>
    </rPh>
    <rPh sb="2" eb="4">
      <t>ケイカク</t>
    </rPh>
    <rPh sb="4" eb="5">
      <t>ショ</t>
    </rPh>
    <rPh sb="11" eb="13">
      <t>ジギョウ</t>
    </rPh>
    <rPh sb="13" eb="15">
      <t>ジッシ</t>
    </rPh>
    <rPh sb="16" eb="18">
      <t>カンレン</t>
    </rPh>
    <rPh sb="20" eb="22">
      <t>ジコウ</t>
    </rPh>
    <phoneticPr fontId="3"/>
  </si>
  <si>
    <t>実施計画書　2-17 事業実施体制</t>
    <rPh sb="0" eb="2">
      <t>ジッシ</t>
    </rPh>
    <rPh sb="2" eb="4">
      <t>ケイカク</t>
    </rPh>
    <rPh sb="4" eb="5">
      <t>ショ</t>
    </rPh>
    <rPh sb="11" eb="13">
      <t>ジギョウ</t>
    </rPh>
    <rPh sb="13" eb="15">
      <t>ジッシ</t>
    </rPh>
    <rPh sb="15" eb="17">
      <t>タイセイ</t>
    </rPh>
    <phoneticPr fontId="3"/>
  </si>
  <si>
    <t>実施計画書　2-18　事業実施予定スケジュール</t>
    <rPh sb="0" eb="2">
      <t>ジッシ</t>
    </rPh>
    <rPh sb="2" eb="5">
      <t>ケイカクショ</t>
    </rPh>
    <rPh sb="11" eb="13">
      <t>ジギョウ</t>
    </rPh>
    <rPh sb="13" eb="15">
      <t>ジッシ</t>
    </rPh>
    <rPh sb="15" eb="17">
      <t>ヨテイ</t>
    </rPh>
    <phoneticPr fontId="3"/>
  </si>
  <si>
    <t>添付資料10 主たる出資者等による補助事業の履行に係る確約書</t>
    <rPh sb="0" eb="2">
      <t>テンプ</t>
    </rPh>
    <rPh sb="2" eb="4">
      <t>シリョウ</t>
    </rPh>
    <rPh sb="7" eb="8">
      <t>シュ</t>
    </rPh>
    <rPh sb="10" eb="12">
      <t>シュッシ</t>
    </rPh>
    <rPh sb="12" eb="13">
      <t>シャ</t>
    </rPh>
    <rPh sb="13" eb="14">
      <t>トウ</t>
    </rPh>
    <rPh sb="17" eb="19">
      <t>ホジョ</t>
    </rPh>
    <rPh sb="19" eb="21">
      <t>ジギョウ</t>
    </rPh>
    <rPh sb="22" eb="24">
      <t>リコウ</t>
    </rPh>
    <rPh sb="25" eb="26">
      <t>カカ</t>
    </rPh>
    <rPh sb="27" eb="30">
      <t>カクヤクショ</t>
    </rPh>
    <phoneticPr fontId="3"/>
  </si>
  <si>
    <t>出力
（kW）</t>
    <rPh sb="0" eb="2">
      <t>シュツリョク</t>
    </rPh>
    <phoneticPr fontId="64"/>
  </si>
  <si>
    <t>補助対象経費／MG供給量（補助対象設備のみ）＝kWh単価</t>
    <rPh sb="0" eb="2">
      <t>ホジョ</t>
    </rPh>
    <rPh sb="2" eb="4">
      <t>タイショウ</t>
    </rPh>
    <rPh sb="4" eb="6">
      <t>ケイヒ</t>
    </rPh>
    <rPh sb="9" eb="11">
      <t>キョウキュウ</t>
    </rPh>
    <rPh sb="11" eb="12">
      <t>リョウ</t>
    </rPh>
    <rPh sb="26" eb="28">
      <t>タンカ</t>
    </rPh>
    <phoneticPr fontId="4"/>
  </si>
  <si>
    <t>補助対象経費／定格出力（補助対象設備のみ）＝kW単価</t>
    <rPh sb="0" eb="2">
      <t>ホジョ</t>
    </rPh>
    <rPh sb="2" eb="4">
      <t>タイショウ</t>
    </rPh>
    <rPh sb="4" eb="6">
      <t>ケイヒ</t>
    </rPh>
    <rPh sb="7" eb="9">
      <t>テイカク</t>
    </rPh>
    <rPh sb="9" eb="11">
      <t>シュツリョク</t>
    </rPh>
    <rPh sb="24" eb="26">
      <t>タンカ</t>
    </rPh>
    <phoneticPr fontId="4"/>
  </si>
  <si>
    <t>補助対象経費／MG供給量（補助対象外設備を含む）＝kWh単価</t>
    <rPh sb="0" eb="2">
      <t>ホジョ</t>
    </rPh>
    <rPh sb="2" eb="4">
      <t>タイショウ</t>
    </rPh>
    <rPh sb="4" eb="6">
      <t>ケイヒ</t>
    </rPh>
    <rPh sb="9" eb="11">
      <t>キョウキュウ</t>
    </rPh>
    <rPh sb="11" eb="12">
      <t>リョウ</t>
    </rPh>
    <rPh sb="18" eb="20">
      <t>セツビ</t>
    </rPh>
    <rPh sb="28" eb="30">
      <t>タンカ</t>
    </rPh>
    <phoneticPr fontId="4"/>
  </si>
  <si>
    <t>補助対象経費／定格出力（補助対象外設備を含む）＝kW単価</t>
    <rPh sb="0" eb="2">
      <t>ホジョ</t>
    </rPh>
    <rPh sb="2" eb="4">
      <t>タイショウ</t>
    </rPh>
    <rPh sb="4" eb="6">
      <t>ケイヒ</t>
    </rPh>
    <rPh sb="7" eb="9">
      <t>テイカク</t>
    </rPh>
    <rPh sb="9" eb="11">
      <t>シュツリョク</t>
    </rPh>
    <rPh sb="26" eb="28">
      <t>タンカ</t>
    </rPh>
    <phoneticPr fontId="4"/>
  </si>
  <si>
    <t>非常時の
地域マイクログリッドへの
供給量を対象とした単価</t>
    <rPh sb="0" eb="2">
      <t>ヒジョウ</t>
    </rPh>
    <rPh sb="2" eb="3">
      <t>ジ</t>
    </rPh>
    <rPh sb="18" eb="20">
      <t>キョウキュウ</t>
    </rPh>
    <rPh sb="20" eb="21">
      <t>リョウ</t>
    </rPh>
    <rPh sb="22" eb="24">
      <t>タイショウ</t>
    </rPh>
    <rPh sb="27" eb="29">
      <t>タンカ</t>
    </rPh>
    <phoneticPr fontId="4"/>
  </si>
  <si>
    <t>非常時のみ供給される範囲の割合</t>
    <rPh sb="13" eb="15">
      <t>ワリアイ</t>
    </rPh>
    <phoneticPr fontId="4"/>
  </si>
  <si>
    <t>非常時のみ供給される範囲の電力量</t>
    <rPh sb="0" eb="2">
      <t>ヒジョウ</t>
    </rPh>
    <rPh sb="2" eb="3">
      <t>ジ</t>
    </rPh>
    <rPh sb="5" eb="7">
      <t>キョウキュウ</t>
    </rPh>
    <rPh sb="10" eb="12">
      <t>ハンイ</t>
    </rPh>
    <rPh sb="13" eb="15">
      <t>デンリョク</t>
    </rPh>
    <rPh sb="15" eb="16">
      <t>リョウ</t>
    </rPh>
    <phoneticPr fontId="64"/>
  </si>
  <si>
    <t>非常時の
収容人数</t>
    <rPh sb="0" eb="2">
      <t>ヒジョウ</t>
    </rPh>
    <rPh sb="2" eb="3">
      <t>ジ</t>
    </rPh>
    <rPh sb="5" eb="7">
      <t>シュウヨウ</t>
    </rPh>
    <rPh sb="7" eb="9">
      <t>ニンズウ</t>
    </rPh>
    <phoneticPr fontId="3"/>
  </si>
  <si>
    <t>想定される負荷</t>
    <rPh sb="0" eb="2">
      <t>ソウテイ</t>
    </rPh>
    <rPh sb="5" eb="7">
      <t>フカ</t>
    </rPh>
    <phoneticPr fontId="3"/>
  </si>
  <si>
    <t>※各設備ごとの根拠資料を必ず提出してください。</t>
    <rPh sb="1" eb="2">
      <t>カク</t>
    </rPh>
    <rPh sb="2" eb="4">
      <t>セツビ</t>
    </rPh>
    <rPh sb="7" eb="9">
      <t>コンキョ</t>
    </rPh>
    <rPh sb="9" eb="11">
      <t>シリョウ</t>
    </rPh>
    <rPh sb="12" eb="13">
      <t>カナラ</t>
    </rPh>
    <rPh sb="14" eb="16">
      <t>テイシュツ</t>
    </rPh>
    <phoneticPr fontId="3"/>
  </si>
  <si>
    <t>※補助対象外の設備を含むマイクログリッドを構成する全ての設備情報を、入力してください。</t>
    <phoneticPr fontId="3"/>
  </si>
  <si>
    <t>※各施設ごとの根拠資料を必ず提出してください。</t>
    <rPh sb="1" eb="2">
      <t>カク</t>
    </rPh>
    <rPh sb="2" eb="4">
      <t>シセツ</t>
    </rPh>
    <rPh sb="7" eb="9">
      <t>コンキョ</t>
    </rPh>
    <rPh sb="9" eb="11">
      <t>シリョウ</t>
    </rPh>
    <rPh sb="12" eb="13">
      <t>カナラ</t>
    </rPh>
    <rPh sb="14" eb="16">
      <t>テイシュツ</t>
    </rPh>
    <phoneticPr fontId="3"/>
  </si>
  <si>
    <t>実施計画書　2-14 系統遮断時において地域マイクログリッドで必要とされる出力及び電力量の根拠書類</t>
    <rPh sb="0" eb="2">
      <t>ジッシ</t>
    </rPh>
    <rPh sb="2" eb="4">
      <t>ケイカク</t>
    </rPh>
    <rPh sb="4" eb="5">
      <t>ショ</t>
    </rPh>
    <rPh sb="11" eb="13">
      <t>ケイトウ</t>
    </rPh>
    <rPh sb="13" eb="15">
      <t>シャダン</t>
    </rPh>
    <rPh sb="15" eb="16">
      <t>ジ</t>
    </rPh>
    <rPh sb="20" eb="22">
      <t>チイキ</t>
    </rPh>
    <rPh sb="31" eb="33">
      <t>ヒツヨウ</t>
    </rPh>
    <rPh sb="37" eb="39">
      <t>シュツリョク</t>
    </rPh>
    <rPh sb="39" eb="40">
      <t>オヨ</t>
    </rPh>
    <rPh sb="41" eb="43">
      <t>デンリョク</t>
    </rPh>
    <rPh sb="43" eb="44">
      <t>リョウ</t>
    </rPh>
    <rPh sb="45" eb="47">
      <t>コンキョ</t>
    </rPh>
    <rPh sb="47" eb="49">
      <t>ショルイ</t>
    </rPh>
    <phoneticPr fontId="3"/>
  </si>
  <si>
    <t>実施計画書　2-13 系統遮断時において地域マイクログリッドに供給される出力及び電力量の根拠書類</t>
    <rPh sb="0" eb="2">
      <t>ジッシ</t>
    </rPh>
    <rPh sb="2" eb="4">
      <t>ケイカク</t>
    </rPh>
    <rPh sb="4" eb="5">
      <t>ショ</t>
    </rPh>
    <rPh sb="11" eb="13">
      <t>ケイトウ</t>
    </rPh>
    <rPh sb="13" eb="15">
      <t>シャダン</t>
    </rPh>
    <rPh sb="15" eb="16">
      <t>ジ</t>
    </rPh>
    <rPh sb="20" eb="22">
      <t>チイキ</t>
    </rPh>
    <rPh sb="31" eb="33">
      <t>キョウキュウ</t>
    </rPh>
    <rPh sb="36" eb="38">
      <t>シュツリョク</t>
    </rPh>
    <rPh sb="38" eb="39">
      <t>オヨ</t>
    </rPh>
    <rPh sb="40" eb="42">
      <t>デンリョク</t>
    </rPh>
    <rPh sb="42" eb="43">
      <t>リョウ</t>
    </rPh>
    <rPh sb="44" eb="46">
      <t>コンキョ</t>
    </rPh>
    <rPh sb="46" eb="48">
      <t>ショルイ</t>
    </rPh>
    <phoneticPr fontId="3"/>
  </si>
  <si>
    <t>有無チェック</t>
    <rPh sb="0" eb="2">
      <t>ウム</t>
    </rPh>
    <phoneticPr fontId="3"/>
  </si>
  <si>
    <t>No.</t>
    <phoneticPr fontId="3"/>
  </si>
  <si>
    <t>チェック</t>
    <phoneticPr fontId="3"/>
  </si>
  <si>
    <t>-</t>
    <phoneticPr fontId="3"/>
  </si>
  <si>
    <t>申請概要書</t>
  </si>
  <si>
    <t>1</t>
    <phoneticPr fontId="3"/>
  </si>
  <si>
    <t>補助金交付申請書（様式第1）</t>
  </si>
  <si>
    <t>〇</t>
  </si>
  <si>
    <t>補助事業に要する経費、補助対象経費及び補助金の配分額（別紙1）</t>
    <phoneticPr fontId="3"/>
  </si>
  <si>
    <t>補助事業に要する経費の配分四半期別発生予定額（別紙2）</t>
  </si>
  <si>
    <t>役員名簿（別紙3）</t>
  </si>
  <si>
    <t>2-1</t>
  </si>
  <si>
    <t>導入事業経費の配分</t>
  </si>
  <si>
    <t>補助事業に要する経費、及びその調達方法</t>
  </si>
  <si>
    <t>補助対象設備の機器リスト</t>
  </si>
  <si>
    <t>主要設備の仕様書又はカタログ・パンフレット等</t>
  </si>
  <si>
    <t>システムフロー図</t>
  </si>
  <si>
    <t>単線結線図</t>
  </si>
  <si>
    <t>地域マイクログリッド構築概要資料</t>
  </si>
  <si>
    <t>コンソーシアム契約書（案）</t>
  </si>
  <si>
    <t>地方公共団体が確実に関与することの証明書</t>
  </si>
  <si>
    <t>主要設備の詳細資料</t>
  </si>
  <si>
    <t>災害対応訓練予定実施概要</t>
  </si>
  <si>
    <t>事業実施に関連する事項</t>
  </si>
  <si>
    <t>事業実施体制</t>
  </si>
  <si>
    <t>事業実施予定スケジュール</t>
  </si>
  <si>
    <t>工事に係る工程表</t>
  </si>
  <si>
    <t>バイオマス関連資料</t>
  </si>
  <si>
    <t>バイオマス発電設備を導入する場合のみ</t>
  </si>
  <si>
    <t>会社・団体概要（パンフレット等）</t>
  </si>
  <si>
    <t>財務諸表（貸借対照表　及び　損益計算書）の写し</t>
  </si>
  <si>
    <t>直近３期分を提出すること</t>
  </si>
  <si>
    <t>登記簿（履歴事項全部証明書）の写し</t>
  </si>
  <si>
    <t>電力会社との契約書（案）又は個別協議状況を証明する書類</t>
  </si>
  <si>
    <t>補助対象設備の設置許可を証明する書類</t>
  </si>
  <si>
    <t>金融機関から確実に融資されていることが判る書類</t>
  </si>
  <si>
    <t>金融機関から融資を受ける場合のみ</t>
  </si>
  <si>
    <t>主たる出資者等による補助事業の履行に係る確約書</t>
  </si>
  <si>
    <t>特別目的会社が申請する場合のみ</t>
  </si>
  <si>
    <t>リース契約書及びリース計算書の写し</t>
  </si>
  <si>
    <t>リース等を利用する場合のみ</t>
  </si>
  <si>
    <t>既存設備の固定資産台帳の写し</t>
  </si>
  <si>
    <t>既存設備を改造する場合のみ</t>
  </si>
  <si>
    <t>必要に応じて提出すること</t>
  </si>
  <si>
    <r>
      <rPr>
        <sz val="9"/>
        <rFont val="ＭＳ 明朝"/>
        <family val="1"/>
        <charset val="128"/>
      </rPr>
      <t>非常時のみ供給される範囲の供給量</t>
    </r>
    <r>
      <rPr>
        <sz val="10"/>
        <rFont val="ＭＳ 明朝"/>
        <family val="1"/>
        <charset val="128"/>
      </rPr>
      <t xml:space="preserve">
（補助対象外設備を含む合計）</t>
    </r>
    <rPh sb="0" eb="2">
      <t>ヒジョウ</t>
    </rPh>
    <rPh sb="2" eb="3">
      <t>ジ</t>
    </rPh>
    <rPh sb="5" eb="7">
      <t>キョウキュウ</t>
    </rPh>
    <rPh sb="10" eb="12">
      <t>ハンイ</t>
    </rPh>
    <rPh sb="15" eb="16">
      <t>リョウ</t>
    </rPh>
    <rPh sb="18" eb="20">
      <t>ホジョ</t>
    </rPh>
    <rPh sb="20" eb="22">
      <t>タイショウ</t>
    </rPh>
    <rPh sb="22" eb="23">
      <t>ガイ</t>
    </rPh>
    <rPh sb="23" eb="25">
      <t>セツビ</t>
    </rPh>
    <rPh sb="26" eb="27">
      <t>フク</t>
    </rPh>
    <rPh sb="28" eb="30">
      <t>ゴウケイ</t>
    </rPh>
    <phoneticPr fontId="4"/>
  </si>
  <si>
    <t>2-12　主要設備の詳細資料</t>
    <rPh sb="5" eb="7">
      <t>シュヨウ</t>
    </rPh>
    <rPh sb="7" eb="9">
      <t>セツビ</t>
    </rPh>
    <phoneticPr fontId="3"/>
  </si>
  <si>
    <t>汎用リスト</t>
    <rPh sb="0" eb="2">
      <t>ハンヨウ</t>
    </rPh>
    <phoneticPr fontId="3"/>
  </si>
  <si>
    <t>○</t>
    <phoneticPr fontId="3"/>
  </si>
  <si>
    <t>a.再エネ発電設備の出力</t>
    <rPh sb="2" eb="3">
      <t>サイ</t>
    </rPh>
    <rPh sb="5" eb="7">
      <t>ハツデン</t>
    </rPh>
    <rPh sb="7" eb="9">
      <t>セツビ</t>
    </rPh>
    <rPh sb="10" eb="12">
      <t>シュツリョク</t>
    </rPh>
    <phoneticPr fontId="3"/>
  </si>
  <si>
    <t>b.電力変換装置出力</t>
    <rPh sb="2" eb="4">
      <t>デンリョク</t>
    </rPh>
    <rPh sb="4" eb="6">
      <t>ヘンカン</t>
    </rPh>
    <rPh sb="6" eb="8">
      <t>ソウチ</t>
    </rPh>
    <rPh sb="8" eb="10">
      <t>シュツリョク</t>
    </rPh>
    <phoneticPr fontId="4"/>
  </si>
  <si>
    <t>再エネ発電設備の出力
（a,bのうちいずれか低い値）</t>
    <rPh sb="0" eb="1">
      <t>サイ</t>
    </rPh>
    <rPh sb="3" eb="5">
      <t>ハツデン</t>
    </rPh>
    <rPh sb="5" eb="7">
      <t>セツビ</t>
    </rPh>
    <rPh sb="8" eb="10">
      <t>シュツリョク</t>
    </rPh>
    <rPh sb="22" eb="23">
      <t>ヒク</t>
    </rPh>
    <rPh sb="24" eb="25">
      <t>アタイ</t>
    </rPh>
    <phoneticPr fontId="3"/>
  </si>
  <si>
    <t>ニッケル水素</t>
    <rPh sb="4" eb="6">
      <t>スイソ</t>
    </rPh>
    <phoneticPr fontId="3"/>
  </si>
  <si>
    <t>鉛</t>
    <rPh sb="0" eb="1">
      <t>ナマリ</t>
    </rPh>
    <phoneticPr fontId="3"/>
  </si>
  <si>
    <t>その他（下の枠に種類を記載）</t>
    <rPh sb="2" eb="3">
      <t>タ</t>
    </rPh>
    <rPh sb="4" eb="5">
      <t>シタ</t>
    </rPh>
    <rPh sb="6" eb="7">
      <t>ワク</t>
    </rPh>
    <rPh sb="8" eb="10">
      <t>シュルイ</t>
    </rPh>
    <rPh sb="11" eb="13">
      <t>キサイ</t>
    </rPh>
    <phoneticPr fontId="3"/>
  </si>
  <si>
    <t>リチウムイオン</t>
    <phoneticPr fontId="3"/>
  </si>
  <si>
    <t>ＮＡＳ</t>
    <phoneticPr fontId="3"/>
  </si>
  <si>
    <t>レドックスフロー</t>
    <phoneticPr fontId="3"/>
  </si>
  <si>
    <t>蓄電システムの種別</t>
    <rPh sb="0" eb="2">
      <t>チクデン</t>
    </rPh>
    <rPh sb="7" eb="9">
      <t>シュベツ</t>
    </rPh>
    <phoneticPr fontId="3"/>
  </si>
  <si>
    <t>ｋＷ</t>
    <phoneticPr fontId="4"/>
  </si>
  <si>
    <t>ｋＷｈ</t>
    <phoneticPr fontId="4"/>
  </si>
  <si>
    <t>a.発電設備の出力</t>
    <rPh sb="2" eb="4">
      <t>ハツデン</t>
    </rPh>
    <rPh sb="4" eb="6">
      <t>セツビ</t>
    </rPh>
    <rPh sb="7" eb="9">
      <t>シュツリョク</t>
    </rPh>
    <phoneticPr fontId="3"/>
  </si>
  <si>
    <t>b.電力変換装置出力</t>
    <rPh sb="2" eb="4">
      <t>デンリョク</t>
    </rPh>
    <rPh sb="4" eb="6">
      <t>ヘンカン</t>
    </rPh>
    <rPh sb="6" eb="8">
      <t>ソウチ</t>
    </rPh>
    <rPh sb="8" eb="10">
      <t>シュツリョク</t>
    </rPh>
    <phoneticPr fontId="3"/>
  </si>
  <si>
    <t>発電設備の出力
（a,bのうちいずれか低い値）</t>
    <rPh sb="0" eb="2">
      <t>ハツデン</t>
    </rPh>
    <rPh sb="2" eb="4">
      <t>セツビ</t>
    </rPh>
    <rPh sb="5" eb="7">
      <t>シュツリョク</t>
    </rPh>
    <rPh sb="19" eb="20">
      <t>ヒク</t>
    </rPh>
    <rPh sb="21" eb="22">
      <t>アタイ</t>
    </rPh>
    <phoneticPr fontId="3"/>
  </si>
  <si>
    <t>再生可能エネルギー
発電設備</t>
    <phoneticPr fontId="4"/>
  </si>
  <si>
    <t>2-3　補助事業に要する経費及びその調達方法</t>
    <phoneticPr fontId="3"/>
  </si>
  <si>
    <t>計上方法</t>
    <rPh sb="0" eb="2">
      <t>ケイジョウ</t>
    </rPh>
    <rPh sb="2" eb="4">
      <t>ホウホウ</t>
    </rPh>
    <phoneticPr fontId="3"/>
  </si>
  <si>
    <t>修繕費</t>
    <phoneticPr fontId="3"/>
  </si>
  <si>
    <t>資本的支出</t>
    <phoneticPr fontId="3"/>
  </si>
  <si>
    <t>その他</t>
    <rPh sb="2" eb="3">
      <t>タ</t>
    </rPh>
    <phoneticPr fontId="3"/>
  </si>
  <si>
    <t>実施計画書　2-3 補助事業に要する経費、及びその調達方法</t>
    <rPh sb="0" eb="2">
      <t>ジッシ</t>
    </rPh>
    <rPh sb="2" eb="4">
      <t>ケイカク</t>
    </rPh>
    <rPh sb="4" eb="5">
      <t>ショ</t>
    </rPh>
    <rPh sb="10" eb="12">
      <t>ホジョ</t>
    </rPh>
    <rPh sb="12" eb="14">
      <t>ジギョウ</t>
    </rPh>
    <rPh sb="15" eb="16">
      <t>ヨウ</t>
    </rPh>
    <rPh sb="18" eb="20">
      <t>ケイヒ</t>
    </rPh>
    <rPh sb="21" eb="22">
      <t>オヨ</t>
    </rPh>
    <rPh sb="25" eb="27">
      <t>チョウタツ</t>
    </rPh>
    <rPh sb="27" eb="29">
      <t>ホウホウ</t>
    </rPh>
    <phoneticPr fontId="3"/>
  </si>
  <si>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3"/>
  </si>
  <si>
    <t>2/3</t>
    <phoneticPr fontId="3"/>
  </si>
  <si>
    <t>地域マイクログリッドから電力供給</t>
    <rPh sb="0" eb="2">
      <t>チイキ</t>
    </rPh>
    <rPh sb="12" eb="14">
      <t>デンリョク</t>
    </rPh>
    <rPh sb="14" eb="16">
      <t>キョウキュウ</t>
    </rPh>
    <phoneticPr fontId="3"/>
  </si>
  <si>
    <t>出力（kW）</t>
    <rPh sb="0" eb="2">
      <t>シュツリョク</t>
    </rPh>
    <phoneticPr fontId="64"/>
  </si>
  <si>
    <t>電力量（kWh）</t>
    <rPh sb="0" eb="2">
      <t>デンリョク</t>
    </rPh>
    <rPh sb="2" eb="3">
      <t>リョウ</t>
    </rPh>
    <phoneticPr fontId="64"/>
  </si>
  <si>
    <t>設備種別</t>
    <rPh sb="0" eb="2">
      <t>セツビ</t>
    </rPh>
    <rPh sb="2" eb="4">
      <t>シュベツ</t>
    </rPh>
    <phoneticPr fontId="3"/>
  </si>
  <si>
    <t>需給調整用発電設備</t>
    <rPh sb="0" eb="2">
      <t>ジュキュウ</t>
    </rPh>
    <rPh sb="2" eb="5">
      <t>チョウセイヨウ</t>
    </rPh>
    <phoneticPr fontId="3"/>
  </si>
  <si>
    <t>設備種別_供給電力根拠用</t>
    <rPh sb="0" eb="2">
      <t>セツビ</t>
    </rPh>
    <rPh sb="2" eb="4">
      <t>シュベツ</t>
    </rPh>
    <rPh sb="5" eb="7">
      <t>キョウキュウ</t>
    </rPh>
    <rPh sb="7" eb="9">
      <t>デンリョク</t>
    </rPh>
    <rPh sb="9" eb="11">
      <t>コンキョ</t>
    </rPh>
    <rPh sb="11" eb="12">
      <t>ヨウ</t>
    </rPh>
    <phoneticPr fontId="3"/>
  </si>
  <si>
    <t>担当者連絡先１</t>
    <rPh sb="0" eb="2">
      <t>タントウ</t>
    </rPh>
    <rPh sb="2" eb="3">
      <t>シャ</t>
    </rPh>
    <rPh sb="3" eb="6">
      <t>レンラクサキ</t>
    </rPh>
    <phoneticPr fontId="3"/>
  </si>
  <si>
    <t>担当者連絡先２</t>
    <rPh sb="0" eb="2">
      <t>タントウ</t>
    </rPh>
    <rPh sb="2" eb="3">
      <t>シャ</t>
    </rPh>
    <rPh sb="3" eb="6">
      <t>レンラクサキ</t>
    </rPh>
    <phoneticPr fontId="3"/>
  </si>
  <si>
    <t>必要供給時間</t>
    <rPh sb="0" eb="2">
      <t>ヒツヨウ</t>
    </rPh>
    <rPh sb="2" eb="4">
      <t>キョウキュウ</t>
    </rPh>
    <rPh sb="4" eb="6">
      <t>ジカン</t>
    </rPh>
    <phoneticPr fontId="64"/>
  </si>
  <si>
    <t>非常時</t>
    <phoneticPr fontId="3"/>
  </si>
  <si>
    <t>有</t>
    <rPh sb="0" eb="1">
      <t>アリ</t>
    </rPh>
    <phoneticPr fontId="3"/>
  </si>
  <si>
    <t>無</t>
    <rPh sb="0" eb="1">
      <t>ナシ</t>
    </rPh>
    <phoneticPr fontId="3"/>
  </si>
  <si>
    <t>固定価格買取制度における認定通知書の写し</t>
    <phoneticPr fontId="3"/>
  </si>
  <si>
    <t>事業計画認定を受けている場合のみ</t>
    <phoneticPr fontId="3"/>
  </si>
  <si>
    <t>○</t>
    <phoneticPr fontId="3"/>
  </si>
  <si>
    <t>○</t>
    <phoneticPr fontId="3"/>
  </si>
  <si>
    <t>地域マイクログリッド構築
に係る一般送配電事業者との
協議内容</t>
    <rPh sb="0" eb="2">
      <t>チイキ</t>
    </rPh>
    <rPh sb="10" eb="12">
      <t>コウチク</t>
    </rPh>
    <rPh sb="14" eb="15">
      <t>カカ</t>
    </rPh>
    <rPh sb="16" eb="18">
      <t>イッパン</t>
    </rPh>
    <rPh sb="18" eb="19">
      <t>ソウ</t>
    </rPh>
    <rPh sb="19" eb="21">
      <t>ハイデン</t>
    </rPh>
    <rPh sb="21" eb="23">
      <t>ジギョウ</t>
    </rPh>
    <rPh sb="23" eb="24">
      <t>シャ</t>
    </rPh>
    <rPh sb="27" eb="29">
      <t>キョウギ</t>
    </rPh>
    <rPh sb="29" eb="31">
      <t>ナイヨウ</t>
    </rPh>
    <phoneticPr fontId="4"/>
  </si>
  <si>
    <t>当該地域マイクログリッドの範囲に電力供給受けること</t>
    <rPh sb="0" eb="2">
      <t>トウガイ</t>
    </rPh>
    <rPh sb="2" eb="4">
      <t>チイキ</t>
    </rPh>
    <rPh sb="13" eb="15">
      <t>ハンイ</t>
    </rPh>
    <rPh sb="16" eb="18">
      <t>デンリョク</t>
    </rPh>
    <rPh sb="18" eb="20">
      <t>キョウキュウ</t>
    </rPh>
    <rPh sb="20" eb="21">
      <t>ウ</t>
    </rPh>
    <phoneticPr fontId="3"/>
  </si>
  <si>
    <t>４．</t>
    <phoneticPr fontId="3"/>
  </si>
  <si>
    <t>５．</t>
    <phoneticPr fontId="3"/>
  </si>
  <si>
    <t>地域マイクログリッドに供給される出力及び電力量の根拠書類</t>
    <rPh sb="11" eb="13">
      <t>キョウキュウ</t>
    </rPh>
    <rPh sb="16" eb="18">
      <t>シュツリョク</t>
    </rPh>
    <phoneticPr fontId="64"/>
  </si>
  <si>
    <t>地域マイクログリッドで必要とされる出力及び電力量の根拠書類</t>
    <rPh sb="17" eb="19">
      <t>シュツリョク</t>
    </rPh>
    <phoneticPr fontId="64"/>
  </si>
  <si>
    <t>地域マイクログリッドに供給される出力及び電力量の根拠書類</t>
    <phoneticPr fontId="3"/>
  </si>
  <si>
    <t>地域マイクログリッドで必要とされる出力及び電力量の根拠書類</t>
    <phoneticPr fontId="3"/>
  </si>
  <si>
    <t>地域マイクログリッド構築
に係る一般送配電事業者</t>
    <phoneticPr fontId="4"/>
  </si>
  <si>
    <t>平成３０年度災害時にも再生可能エネルギーを供給力として稼働可能とするための蓄電池等補助金</t>
    <rPh sb="6" eb="8">
      <t>サイガイ</t>
    </rPh>
    <rPh sb="8" eb="9">
      <t>ジ</t>
    </rPh>
    <rPh sb="11" eb="13">
      <t>サイセイ</t>
    </rPh>
    <rPh sb="13" eb="15">
      <t>カノウ</t>
    </rPh>
    <rPh sb="21" eb="24">
      <t>キョウキュウリョク</t>
    </rPh>
    <rPh sb="27" eb="29">
      <t>カドウ</t>
    </rPh>
    <rPh sb="29" eb="31">
      <t>カノウ</t>
    </rPh>
    <rPh sb="37" eb="40">
      <t>チクデンチ</t>
    </rPh>
    <rPh sb="40" eb="41">
      <t>トウ</t>
    </rPh>
    <rPh sb="41" eb="44">
      <t>ホジョキン</t>
    </rPh>
    <phoneticPr fontId="3"/>
  </si>
  <si>
    <t>　平成３０年度災害時にも再生可能エネルギーを供給力として稼働可能とするための蓄電池等補助金（地域マイクログリッド構築支援事業のうち、地域マイクログリッド構築事業）の申請にあたり、以下の補助事業について下記１～５の地域マイクログリッドの構築に関与することを証明します。</t>
    <rPh sb="1" eb="3">
      <t>ヘイセイ</t>
    </rPh>
    <rPh sb="5" eb="7">
      <t>ネンド</t>
    </rPh>
    <rPh sb="7" eb="9">
      <t>サイガイ</t>
    </rPh>
    <rPh sb="9" eb="10">
      <t>ジ</t>
    </rPh>
    <rPh sb="12" eb="14">
      <t>サイセイ</t>
    </rPh>
    <rPh sb="14" eb="16">
      <t>カノウ</t>
    </rPh>
    <rPh sb="22" eb="25">
      <t>キョウキュウリョク</t>
    </rPh>
    <rPh sb="28" eb="30">
      <t>カドウ</t>
    </rPh>
    <rPh sb="30" eb="32">
      <t>カノウ</t>
    </rPh>
    <rPh sb="38" eb="41">
      <t>チクデンチ</t>
    </rPh>
    <rPh sb="41" eb="42">
      <t>トウ</t>
    </rPh>
    <rPh sb="42" eb="45">
      <t>ホジョキン</t>
    </rPh>
    <rPh sb="82" eb="84">
      <t>シンセイ</t>
    </rPh>
    <rPh sb="89" eb="91">
      <t>イカ</t>
    </rPh>
    <rPh sb="92" eb="94">
      <t>ホジョ</t>
    </rPh>
    <rPh sb="94" eb="96">
      <t>ジギョウ</t>
    </rPh>
    <rPh sb="100" eb="102">
      <t>カキ</t>
    </rPh>
    <rPh sb="106" eb="108">
      <t>チイキ</t>
    </rPh>
    <rPh sb="117" eb="119">
      <t>コウチク</t>
    </rPh>
    <rPh sb="120" eb="122">
      <t>カンヨ</t>
    </rPh>
    <rPh sb="127" eb="129">
      <t>ショウメイ</t>
    </rPh>
    <phoneticPr fontId="4"/>
  </si>
  <si>
    <t>電力変換装置出力</t>
    <phoneticPr fontId="3"/>
  </si>
  <si>
    <t>定格出力（kW）</t>
    <rPh sb="0" eb="2">
      <t>テイカク</t>
    </rPh>
    <rPh sb="2" eb="4">
      <t>シュツリョク</t>
    </rPh>
    <phoneticPr fontId="64"/>
  </si>
  <si>
    <t>設備の安全基準</t>
    <rPh sb="0" eb="2">
      <t>セツビ</t>
    </rPh>
    <rPh sb="3" eb="5">
      <t>アンゼン</t>
    </rPh>
    <rPh sb="5" eb="7">
      <t>キジュン</t>
    </rPh>
    <phoneticPr fontId="3"/>
  </si>
  <si>
    <t>　平成３０年度災害時にも再生可能エネルギーを供給力として稼働可能とするための蓄電池等補助金（地域マイクログリッド構築支援事業のうち、地域マイクログリッド構築事業）の申請にあたり、当法人は下記の事項について確約します。</t>
    <phoneticPr fontId="4"/>
  </si>
  <si>
    <t>当該地域マイクログリッドの構築範囲について了承するとともに、その構築を図ること</t>
    <rPh sb="0" eb="2">
      <t>トウガイ</t>
    </rPh>
    <rPh sb="13" eb="15">
      <t>コウチク</t>
    </rPh>
    <rPh sb="15" eb="17">
      <t>ハンイ</t>
    </rPh>
    <rPh sb="21" eb="23">
      <t>リョウショウ</t>
    </rPh>
    <rPh sb="32" eb="34">
      <t>コウチク</t>
    </rPh>
    <rPh sb="35" eb="36">
      <t>ハカ</t>
    </rPh>
    <phoneticPr fontId="3"/>
  </si>
  <si>
    <t>首長名</t>
    <rPh sb="0" eb="2">
      <t>シュチョウ</t>
    </rPh>
    <rPh sb="2" eb="3">
      <t>メイ</t>
    </rPh>
    <phoneticPr fontId="4"/>
  </si>
  <si>
    <t>申請概要書</t>
    <phoneticPr fontId="3"/>
  </si>
  <si>
    <t>フリガナ</t>
    <phoneticPr fontId="4"/>
  </si>
  <si>
    <t>申請者名</t>
  </si>
  <si>
    <t>業種</t>
  </si>
  <si>
    <t>業種</t>
    <phoneticPr fontId="4"/>
  </si>
  <si>
    <t>資本金（円）</t>
  </si>
  <si>
    <t>従業員数</t>
  </si>
  <si>
    <t>代表者等名</t>
  </si>
  <si>
    <t>事業名
（補助事業の名称）</t>
  </si>
  <si>
    <t>補助事業の
目的及び内容</t>
  </si>
  <si>
    <t>地域マイクログリッドの
需要量と供給量</t>
  </si>
  <si>
    <t>非常時のみ供給される範囲の供給量
（補助対象外設備を含む合計）</t>
  </si>
  <si>
    <t>非常時のみ供給される範囲の割合</t>
  </si>
  <si>
    <t>地域マイクログリッド構築
に係る一般送配電事業者</t>
  </si>
  <si>
    <t>地域マイクログリッド構築
に係る一般送配電事業者との
協議内容</t>
  </si>
  <si>
    <t>補助事業実施期間</t>
  </si>
  <si>
    <t>災害対応訓練予定</t>
  </si>
  <si>
    <t>設備の定格出力
（補助対象外設備を含む）</t>
  </si>
  <si>
    <t>経費区分</t>
  </si>
  <si>
    <t>費用対効果</t>
  </si>
  <si>
    <t>補助対象経費／MG供給量（補助対象設備のみ）＝kWh単価</t>
  </si>
  <si>
    <t>補助対象経費／MG供給量（補助対象外設備を含む）＝kWh単価</t>
  </si>
  <si>
    <t>補助対象経費／定格出力（補助対象設備のみ）＝kW単価</t>
  </si>
  <si>
    <t>補助対象経費／定格出力（補助対象外設備を含む）＝kW単価</t>
  </si>
  <si>
    <t>申請者名（フリガナ）</t>
    <rPh sb="0" eb="2">
      <t>シンセイ</t>
    </rPh>
    <rPh sb="2" eb="3">
      <t>シャ</t>
    </rPh>
    <rPh sb="3" eb="4">
      <t>メイ</t>
    </rPh>
    <phoneticPr fontId="4"/>
  </si>
  <si>
    <t>代表者等名（フリガナ）</t>
    <rPh sb="0" eb="3">
      <t>ダイヒョウシャ</t>
    </rPh>
    <rPh sb="3" eb="4">
      <t>トウ</t>
    </rPh>
    <rPh sb="4" eb="5">
      <t>メイ</t>
    </rPh>
    <phoneticPr fontId="4"/>
  </si>
  <si>
    <t>申請者住所（郵便番号）</t>
    <rPh sb="0" eb="2">
      <t>シンセイ</t>
    </rPh>
    <rPh sb="2" eb="3">
      <t>シャ</t>
    </rPh>
    <rPh sb="3" eb="5">
      <t>ジュウショ</t>
    </rPh>
    <rPh sb="6" eb="10">
      <t>ユウビンバンゴウ</t>
    </rPh>
    <phoneticPr fontId="4"/>
  </si>
  <si>
    <t>申請者住所（都道府県）</t>
    <rPh sb="0" eb="2">
      <t>シンセイ</t>
    </rPh>
    <rPh sb="2" eb="3">
      <t>シャ</t>
    </rPh>
    <rPh sb="3" eb="5">
      <t>ジュウショ</t>
    </rPh>
    <rPh sb="6" eb="10">
      <t>トドウフケン</t>
    </rPh>
    <phoneticPr fontId="4"/>
  </si>
  <si>
    <t>申請者住所（市区町村・丁目・番地・建物名）</t>
    <rPh sb="0" eb="2">
      <t>シンセイ</t>
    </rPh>
    <rPh sb="2" eb="3">
      <t>シャ</t>
    </rPh>
    <rPh sb="3" eb="5">
      <t>ジュウショ</t>
    </rPh>
    <rPh sb="6" eb="8">
      <t>シク</t>
    </rPh>
    <rPh sb="8" eb="10">
      <t>チョウソン</t>
    </rPh>
    <rPh sb="11" eb="13">
      <t>チョウメ</t>
    </rPh>
    <rPh sb="14" eb="16">
      <t>バンチ</t>
    </rPh>
    <rPh sb="17" eb="19">
      <t>タテモノ</t>
    </rPh>
    <rPh sb="19" eb="20">
      <t>メイ</t>
    </rPh>
    <phoneticPr fontId="4"/>
  </si>
  <si>
    <t>申請企業情報
（申請者３）</t>
    <phoneticPr fontId="4"/>
  </si>
  <si>
    <t>申請企業情報
（申請者４）</t>
    <phoneticPr fontId="4"/>
  </si>
  <si>
    <t>事業実施地域（都道府県）</t>
    <rPh sb="0" eb="2">
      <t>ジギョウ</t>
    </rPh>
    <rPh sb="2" eb="4">
      <t>ジッシ</t>
    </rPh>
    <rPh sb="4" eb="6">
      <t>チイキ</t>
    </rPh>
    <phoneticPr fontId="4"/>
  </si>
  <si>
    <t>事業実施地域（市区町村）</t>
    <rPh sb="0" eb="6">
      <t>ジギョウジッシチイキ</t>
    </rPh>
    <phoneticPr fontId="4"/>
  </si>
  <si>
    <t>地域マイクログリッドの需要量（平常時出力）</t>
    <rPh sb="18" eb="20">
      <t>シュツリョク</t>
    </rPh>
    <phoneticPr fontId="4"/>
  </si>
  <si>
    <t>地域マイクログリッドの需要量（非常時出力）</t>
    <rPh sb="15" eb="17">
      <t>ヒジョウ</t>
    </rPh>
    <rPh sb="17" eb="18">
      <t>ジ</t>
    </rPh>
    <rPh sb="18" eb="20">
      <t>シュツリョク</t>
    </rPh>
    <phoneticPr fontId="4"/>
  </si>
  <si>
    <t>地域マイクログリッドの需要量（非常時電力量）</t>
    <rPh sb="15" eb="17">
      <t>ヒジョウ</t>
    </rPh>
    <rPh sb="17" eb="18">
      <t>ジ</t>
    </rPh>
    <rPh sb="18" eb="20">
      <t>デンリョク</t>
    </rPh>
    <rPh sb="20" eb="21">
      <t>リョウ</t>
    </rPh>
    <phoneticPr fontId="4"/>
  </si>
  <si>
    <t>平常時の供給量出力
（補助対象設備の合計）</t>
    <rPh sb="0" eb="2">
      <t>ヘイジョウ</t>
    </rPh>
    <rPh sb="2" eb="3">
      <t>ジ</t>
    </rPh>
    <rPh sb="7" eb="9">
      <t>シュツリョク</t>
    </rPh>
    <phoneticPr fontId="4"/>
  </si>
  <si>
    <t>平常時の供給量電力量
（補助対象設備の合計）</t>
    <rPh sb="0" eb="2">
      <t>ヘイジョウ</t>
    </rPh>
    <rPh sb="2" eb="3">
      <t>ジ</t>
    </rPh>
    <rPh sb="7" eb="9">
      <t>デンリョク</t>
    </rPh>
    <rPh sb="9" eb="10">
      <t>リョウ</t>
    </rPh>
    <phoneticPr fontId="4"/>
  </si>
  <si>
    <t>非常時の供給量出力
（補助対象設備の合計）</t>
    <rPh sb="0" eb="2">
      <t>ヒジョウ</t>
    </rPh>
    <rPh sb="2" eb="3">
      <t>ジ</t>
    </rPh>
    <rPh sb="7" eb="9">
      <t>シュツリョク</t>
    </rPh>
    <phoneticPr fontId="4"/>
  </si>
  <si>
    <t>非常時の供給量電力量
（補助対象設備の合計）</t>
    <rPh sb="0" eb="2">
      <t>ヒジョウ</t>
    </rPh>
    <rPh sb="2" eb="3">
      <t>ジ</t>
    </rPh>
    <rPh sb="7" eb="9">
      <t>デンリョク</t>
    </rPh>
    <rPh sb="9" eb="10">
      <t>リョウ</t>
    </rPh>
    <phoneticPr fontId="4"/>
  </si>
  <si>
    <t>平常時の供給量出力
（補助対象外設備を含む合計）</t>
    <rPh sb="0" eb="2">
      <t>ヘイジョウ</t>
    </rPh>
    <rPh sb="2" eb="3">
      <t>ジ</t>
    </rPh>
    <rPh sb="7" eb="9">
      <t>シュツリョク</t>
    </rPh>
    <phoneticPr fontId="4"/>
  </si>
  <si>
    <t>平常時の供給量電力量
（補助対象外設備を含む合計）</t>
    <rPh sb="0" eb="2">
      <t>ヘイジョウ</t>
    </rPh>
    <rPh sb="2" eb="3">
      <t>ジ</t>
    </rPh>
    <rPh sb="7" eb="9">
      <t>デンリョク</t>
    </rPh>
    <rPh sb="9" eb="10">
      <t>リョウ</t>
    </rPh>
    <phoneticPr fontId="4"/>
  </si>
  <si>
    <t>非常時の供給量出力
（補助対象外設備を含む合計）</t>
    <rPh sb="0" eb="2">
      <t>ヒジョウ</t>
    </rPh>
    <rPh sb="2" eb="3">
      <t>ジ</t>
    </rPh>
    <rPh sb="7" eb="9">
      <t>シュツリョク</t>
    </rPh>
    <phoneticPr fontId="4"/>
  </si>
  <si>
    <t>非常時の供給量電力量
（補助対象外設備を含む合計）</t>
    <rPh sb="0" eb="2">
      <t>ヒジョウ</t>
    </rPh>
    <rPh sb="2" eb="3">
      <t>ジ</t>
    </rPh>
    <rPh sb="7" eb="9">
      <t>デンリョク</t>
    </rPh>
    <rPh sb="9" eb="10">
      <t>リョウ</t>
    </rPh>
    <phoneticPr fontId="4"/>
  </si>
  <si>
    <t>非常時出力（kW）</t>
    <rPh sb="0" eb="2">
      <t>ヒジョウ</t>
    </rPh>
    <rPh sb="2" eb="3">
      <t>ジ</t>
    </rPh>
    <phoneticPr fontId="4"/>
  </si>
  <si>
    <t>非常時電力量（kWh）</t>
    <rPh sb="0" eb="2">
      <t>ヒジョウ</t>
    </rPh>
    <phoneticPr fontId="4"/>
  </si>
  <si>
    <t>再生可能エネルギー
発電設備①</t>
    <phoneticPr fontId="4"/>
  </si>
  <si>
    <t>再生可能エネルギー
発電設備②</t>
    <phoneticPr fontId="4"/>
  </si>
  <si>
    <t>再生可能エネルギー
発電設備③</t>
    <phoneticPr fontId="4"/>
  </si>
  <si>
    <t>再生可能エネルギー
発電設備④</t>
    <phoneticPr fontId="4"/>
  </si>
  <si>
    <t>設備の定格出力
（補助対象設備のみ）</t>
    <phoneticPr fontId="4"/>
  </si>
  <si>
    <t>補助事業に要する経費（設計費）</t>
    <rPh sb="11" eb="13">
      <t>セッケイ</t>
    </rPh>
    <rPh sb="13" eb="14">
      <t>ヒ</t>
    </rPh>
    <phoneticPr fontId="4"/>
  </si>
  <si>
    <t>補助事業に要する経費（設備費）</t>
    <rPh sb="11" eb="13">
      <t>セツビ</t>
    </rPh>
    <rPh sb="13" eb="14">
      <t>ヒ</t>
    </rPh>
    <phoneticPr fontId="4"/>
  </si>
  <si>
    <t>補助事業に要する経費（工事費）</t>
    <rPh sb="11" eb="13">
      <t>コウジ</t>
    </rPh>
    <rPh sb="13" eb="14">
      <t>ヒ</t>
    </rPh>
    <phoneticPr fontId="4"/>
  </si>
  <si>
    <t>補助事業に要する経費（消費税費）</t>
    <rPh sb="11" eb="14">
      <t>ショウヒゼイ</t>
    </rPh>
    <rPh sb="14" eb="15">
      <t>ヒ</t>
    </rPh>
    <phoneticPr fontId="4"/>
  </si>
  <si>
    <t>補助事業に要する経費（合計）</t>
    <rPh sb="11" eb="13">
      <t>ゴウケイ</t>
    </rPh>
    <phoneticPr fontId="4"/>
  </si>
  <si>
    <t>補助対象経費（設計費）</t>
    <rPh sb="7" eb="9">
      <t>セッケイ</t>
    </rPh>
    <rPh sb="9" eb="10">
      <t>ヒ</t>
    </rPh>
    <phoneticPr fontId="4"/>
  </si>
  <si>
    <t>補助対象経費（設備費）</t>
    <rPh sb="7" eb="9">
      <t>セツビ</t>
    </rPh>
    <rPh sb="9" eb="10">
      <t>ヒ</t>
    </rPh>
    <phoneticPr fontId="4"/>
  </si>
  <si>
    <t>補助対象経費（工事費）</t>
    <rPh sb="7" eb="9">
      <t>コウジ</t>
    </rPh>
    <rPh sb="9" eb="10">
      <t>ヒ</t>
    </rPh>
    <phoneticPr fontId="4"/>
  </si>
  <si>
    <t>補助対象経費（合計）</t>
    <rPh sb="7" eb="9">
      <t>ゴウケイ</t>
    </rPh>
    <phoneticPr fontId="4"/>
  </si>
  <si>
    <t>補助金申請額（設計費）</t>
    <rPh sb="0" eb="3">
      <t>ホジョキン</t>
    </rPh>
    <rPh sb="3" eb="5">
      <t>シンセイ</t>
    </rPh>
    <rPh sb="5" eb="6">
      <t>ガク</t>
    </rPh>
    <rPh sb="7" eb="9">
      <t>セッケイ</t>
    </rPh>
    <rPh sb="9" eb="10">
      <t>ヒ</t>
    </rPh>
    <phoneticPr fontId="4"/>
  </si>
  <si>
    <t>補助金申請額（設備費）</t>
    <rPh sb="0" eb="3">
      <t>ホジョキン</t>
    </rPh>
    <rPh sb="3" eb="5">
      <t>シンセイ</t>
    </rPh>
    <rPh sb="5" eb="6">
      <t>ガク</t>
    </rPh>
    <rPh sb="7" eb="9">
      <t>セツビ</t>
    </rPh>
    <rPh sb="9" eb="10">
      <t>ヒ</t>
    </rPh>
    <phoneticPr fontId="4"/>
  </si>
  <si>
    <t>補助金申請額（工事費）</t>
    <rPh sb="0" eb="3">
      <t>ホジョキン</t>
    </rPh>
    <rPh sb="3" eb="5">
      <t>シンセイ</t>
    </rPh>
    <rPh sb="5" eb="6">
      <t>ガク</t>
    </rPh>
    <rPh sb="7" eb="9">
      <t>コウジ</t>
    </rPh>
    <rPh sb="9" eb="10">
      <t>ヒ</t>
    </rPh>
    <phoneticPr fontId="4"/>
  </si>
  <si>
    <t>補助金申請額（合計）</t>
    <rPh sb="0" eb="3">
      <t>ホジョキン</t>
    </rPh>
    <rPh sb="3" eb="5">
      <t>シンセイ</t>
    </rPh>
    <rPh sb="5" eb="6">
      <t>ガク</t>
    </rPh>
    <rPh sb="7" eb="9">
      <t>ゴウケイ</t>
    </rPh>
    <phoneticPr fontId="4"/>
  </si>
  <si>
    <t>交付申請書（様式１）</t>
    <rPh sb="0" eb="2">
      <t>コウフ</t>
    </rPh>
    <rPh sb="2" eb="4">
      <t>シンセイ</t>
    </rPh>
    <rPh sb="4" eb="5">
      <t>ショ</t>
    </rPh>
    <rPh sb="6" eb="8">
      <t>ヨウシキ</t>
    </rPh>
    <phoneticPr fontId="4"/>
  </si>
  <si>
    <t>交付申請書（番号）</t>
    <rPh sb="0" eb="2">
      <t>コウフ</t>
    </rPh>
    <rPh sb="2" eb="4">
      <t>シンセイ</t>
    </rPh>
    <rPh sb="4" eb="5">
      <t>ショ</t>
    </rPh>
    <rPh sb="6" eb="8">
      <t>バンゴウ</t>
    </rPh>
    <phoneticPr fontId="3"/>
  </si>
  <si>
    <t>交付申請日</t>
    <rPh sb="0" eb="2">
      <t>コウフ</t>
    </rPh>
    <rPh sb="2" eb="4">
      <t>シンセイ</t>
    </rPh>
    <rPh sb="4" eb="5">
      <t>ヒ</t>
    </rPh>
    <phoneticPr fontId="3"/>
  </si>
  <si>
    <t>交付申請書（別紙２）</t>
    <phoneticPr fontId="4"/>
  </si>
  <si>
    <t>第１・
四半期（設計費）</t>
    <rPh sb="8" eb="10">
      <t>セッケイ</t>
    </rPh>
    <rPh sb="10" eb="11">
      <t>ヒ</t>
    </rPh>
    <phoneticPr fontId="4"/>
  </si>
  <si>
    <t>第１・
四半期（設備費）</t>
    <rPh sb="8" eb="10">
      <t>セツビ</t>
    </rPh>
    <rPh sb="10" eb="11">
      <t>ヒ</t>
    </rPh>
    <phoneticPr fontId="4"/>
  </si>
  <si>
    <t>第１・
四半期（工事費）</t>
    <rPh sb="8" eb="10">
      <t>コウジ</t>
    </rPh>
    <rPh sb="10" eb="11">
      <t>ヒ</t>
    </rPh>
    <phoneticPr fontId="4"/>
  </si>
  <si>
    <t>第１・
四半期（消費税）</t>
    <rPh sb="8" eb="11">
      <t>ショウヒゼイ</t>
    </rPh>
    <phoneticPr fontId="4"/>
  </si>
  <si>
    <t>第１・
四半期（合計）</t>
    <rPh sb="8" eb="10">
      <t>ゴウケイ</t>
    </rPh>
    <phoneticPr fontId="4"/>
  </si>
  <si>
    <t>第２・
四半期（設計費）</t>
    <rPh sb="8" eb="10">
      <t>セッケイ</t>
    </rPh>
    <rPh sb="10" eb="11">
      <t>ヒ</t>
    </rPh>
    <phoneticPr fontId="4"/>
  </si>
  <si>
    <t>第２・
四半期（設備費）</t>
    <rPh sb="8" eb="10">
      <t>セツビ</t>
    </rPh>
    <rPh sb="10" eb="11">
      <t>ヒ</t>
    </rPh>
    <phoneticPr fontId="4"/>
  </si>
  <si>
    <t>第２・
四半期（工事費）</t>
    <rPh sb="8" eb="10">
      <t>コウジ</t>
    </rPh>
    <rPh sb="10" eb="11">
      <t>ヒ</t>
    </rPh>
    <phoneticPr fontId="4"/>
  </si>
  <si>
    <t>第２・
四半期（消費税）</t>
    <rPh sb="8" eb="11">
      <t>ショウヒゼイ</t>
    </rPh>
    <phoneticPr fontId="4"/>
  </si>
  <si>
    <t>第２・
四半期（合計）</t>
    <rPh sb="8" eb="10">
      <t>ゴウケイ</t>
    </rPh>
    <phoneticPr fontId="4"/>
  </si>
  <si>
    <t>第３・
四半期（設計費）</t>
    <rPh sb="8" eb="10">
      <t>セッケイ</t>
    </rPh>
    <rPh sb="10" eb="11">
      <t>ヒ</t>
    </rPh>
    <phoneticPr fontId="4"/>
  </si>
  <si>
    <t>第３・
四半期（設備費）</t>
    <rPh sb="8" eb="10">
      <t>セツビ</t>
    </rPh>
    <rPh sb="10" eb="11">
      <t>ヒ</t>
    </rPh>
    <phoneticPr fontId="4"/>
  </si>
  <si>
    <t>第３・
四半期（工事費）</t>
    <rPh sb="8" eb="10">
      <t>コウジ</t>
    </rPh>
    <rPh sb="10" eb="11">
      <t>ヒ</t>
    </rPh>
    <phoneticPr fontId="4"/>
  </si>
  <si>
    <t>第３・
四半期（消費税）</t>
    <rPh sb="8" eb="11">
      <t>ショウヒゼイ</t>
    </rPh>
    <phoneticPr fontId="4"/>
  </si>
  <si>
    <t>第３・
四半期（合計）</t>
    <rPh sb="8" eb="10">
      <t>ゴウケイ</t>
    </rPh>
    <phoneticPr fontId="4"/>
  </si>
  <si>
    <t>第４・
四半期（設計費）</t>
    <rPh sb="8" eb="10">
      <t>セッケイ</t>
    </rPh>
    <rPh sb="10" eb="11">
      <t>ヒ</t>
    </rPh>
    <phoneticPr fontId="4"/>
  </si>
  <si>
    <t>第４・
四半期（設備費）</t>
    <rPh sb="8" eb="10">
      <t>セツビ</t>
    </rPh>
    <rPh sb="10" eb="11">
      <t>ヒ</t>
    </rPh>
    <phoneticPr fontId="4"/>
  </si>
  <si>
    <t>第４・
四半期（工事費）</t>
    <rPh sb="8" eb="10">
      <t>コウジ</t>
    </rPh>
    <rPh sb="10" eb="11">
      <t>ヒ</t>
    </rPh>
    <phoneticPr fontId="4"/>
  </si>
  <si>
    <t>第４・
四半期（消費税）</t>
    <rPh sb="8" eb="11">
      <t>ショウヒゼイ</t>
    </rPh>
    <phoneticPr fontId="4"/>
  </si>
  <si>
    <t>第４・
四半期（合計）</t>
    <rPh sb="8" eb="10">
      <t>ゴウケイ</t>
    </rPh>
    <phoneticPr fontId="4"/>
  </si>
  <si>
    <t>設備導入事業経費の配分</t>
  </si>
  <si>
    <t>補助事業者①</t>
    <phoneticPr fontId="4"/>
  </si>
  <si>
    <t>補助事業に要する経費（実施設計費）</t>
    <rPh sb="11" eb="13">
      <t>ジッシ</t>
    </rPh>
    <phoneticPr fontId="4"/>
  </si>
  <si>
    <t>補助事業に要する経費（設計費のその他）</t>
    <rPh sb="11" eb="13">
      <t>セッケイ</t>
    </rPh>
    <rPh sb="13" eb="14">
      <t>ヒ</t>
    </rPh>
    <phoneticPr fontId="4"/>
  </si>
  <si>
    <t>補助事業に要する経費（太陽光発電設備）</t>
    <rPh sb="11" eb="14">
      <t>タイヨウコウ</t>
    </rPh>
    <rPh sb="14" eb="16">
      <t>ハツデン</t>
    </rPh>
    <rPh sb="16" eb="18">
      <t>セツビ</t>
    </rPh>
    <phoneticPr fontId="4"/>
  </si>
  <si>
    <t>補助事業に要する経費（風力発電設備）</t>
    <rPh sb="11" eb="13">
      <t>フウリョク</t>
    </rPh>
    <rPh sb="13" eb="15">
      <t>ハツデン</t>
    </rPh>
    <rPh sb="15" eb="17">
      <t>セツビ</t>
    </rPh>
    <phoneticPr fontId="4"/>
  </si>
  <si>
    <t>補助事業に要する経費（バイオマス発電設備）</t>
    <rPh sb="16" eb="18">
      <t>ハツデン</t>
    </rPh>
    <rPh sb="18" eb="20">
      <t>セツビ</t>
    </rPh>
    <phoneticPr fontId="4"/>
  </si>
  <si>
    <t>補助事業に要する経費（水力発電設備）</t>
    <rPh sb="11" eb="13">
      <t>スイリョク</t>
    </rPh>
    <rPh sb="13" eb="15">
      <t>ハツデン</t>
    </rPh>
    <rPh sb="15" eb="17">
      <t>セツビ</t>
    </rPh>
    <phoneticPr fontId="4"/>
  </si>
  <si>
    <t>補助事業に要する経費（地熱発電設備）</t>
    <rPh sb="11" eb="13">
      <t>チネツ</t>
    </rPh>
    <rPh sb="13" eb="15">
      <t>ハツデン</t>
    </rPh>
    <rPh sb="15" eb="17">
      <t>セツビ</t>
    </rPh>
    <phoneticPr fontId="4"/>
  </si>
  <si>
    <t>補助事業に要する経費（受変電設備）</t>
    <rPh sb="11" eb="14">
      <t>ジュヘンデン</t>
    </rPh>
    <rPh sb="14" eb="16">
      <t>セツビ</t>
    </rPh>
    <phoneticPr fontId="4"/>
  </si>
  <si>
    <t>補助事業に要する経費（蓄電システム）</t>
    <rPh sb="11" eb="13">
      <t>チクデン</t>
    </rPh>
    <phoneticPr fontId="4"/>
  </si>
  <si>
    <t>補助事業に要する経費（需給調整用発電設備）</t>
    <rPh sb="11" eb="13">
      <t>ジュキュウ</t>
    </rPh>
    <rPh sb="13" eb="16">
      <t>チョウセイヨウ</t>
    </rPh>
    <rPh sb="16" eb="18">
      <t>ハツデン</t>
    </rPh>
    <rPh sb="18" eb="20">
      <t>セツビ</t>
    </rPh>
    <phoneticPr fontId="4"/>
  </si>
  <si>
    <t>補助事業に要する経費（燃料タンク等）</t>
  </si>
  <si>
    <t>補助事業に要する経費（ＥＭＳ機器）</t>
  </si>
  <si>
    <t>補助事業に要する経費（事故検知設備）</t>
  </si>
  <si>
    <t>補助事業に要する経費（遮断設備）</t>
  </si>
  <si>
    <t>補助事業に要する経費（基礎工事）</t>
  </si>
  <si>
    <t>補助事業に要する経費（据付工事）</t>
  </si>
  <si>
    <t>補助事業に要する経費（電気工事）</t>
  </si>
  <si>
    <t>補助事業に要する経費（土木工事）</t>
  </si>
  <si>
    <t>補助事業に要する経費（附帯工事）</t>
  </si>
  <si>
    <t>補助事業に要する経費（試運転調整）</t>
  </si>
  <si>
    <t>補助事業に要する経費（諸経費）</t>
  </si>
  <si>
    <t>補助事業に要する経費（設備費のその他）</t>
    <rPh sb="11" eb="13">
      <t>セツビ</t>
    </rPh>
    <rPh sb="13" eb="14">
      <t>ヒ</t>
    </rPh>
    <phoneticPr fontId="4"/>
  </si>
  <si>
    <t>補助事業に要する経費（工事費のその他）</t>
    <rPh sb="11" eb="14">
      <t>コウジヒ</t>
    </rPh>
    <phoneticPr fontId="4"/>
  </si>
  <si>
    <t>補助事業に要する経費（設計費の小計）</t>
    <rPh sb="11" eb="13">
      <t>セッケイ</t>
    </rPh>
    <rPh sb="13" eb="14">
      <t>ヒ</t>
    </rPh>
    <rPh sb="15" eb="17">
      <t>ショウケイ</t>
    </rPh>
    <phoneticPr fontId="4"/>
  </si>
  <si>
    <t>補助事業に要する経費（設備費の小計）</t>
    <rPh sb="11" eb="13">
      <t>セツビ</t>
    </rPh>
    <rPh sb="13" eb="14">
      <t>ヒ</t>
    </rPh>
    <rPh sb="15" eb="17">
      <t>ショウケイ</t>
    </rPh>
    <phoneticPr fontId="4"/>
  </si>
  <si>
    <t>補助事業に要する経費（工事費の合計）</t>
    <rPh sb="11" eb="14">
      <t>コウジヒ</t>
    </rPh>
    <rPh sb="15" eb="17">
      <t>ゴウケイ</t>
    </rPh>
    <phoneticPr fontId="4"/>
  </si>
  <si>
    <t>補助事業に要する経費（合計）</t>
    <rPh sb="0" eb="2">
      <t>ホジョ</t>
    </rPh>
    <rPh sb="2" eb="4">
      <t>ジギョウ</t>
    </rPh>
    <rPh sb="5" eb="6">
      <t>ヨウ</t>
    </rPh>
    <rPh sb="8" eb="10">
      <t>ケイヒ</t>
    </rPh>
    <rPh sb="11" eb="13">
      <t>ゴウケイ</t>
    </rPh>
    <phoneticPr fontId="4"/>
  </si>
  <si>
    <t>補助事業に要する経費（消費税）</t>
    <rPh sb="0" eb="2">
      <t>ホジョ</t>
    </rPh>
    <rPh sb="2" eb="4">
      <t>ジギョウ</t>
    </rPh>
    <rPh sb="5" eb="6">
      <t>ヨウ</t>
    </rPh>
    <rPh sb="8" eb="10">
      <t>ケイヒ</t>
    </rPh>
    <rPh sb="11" eb="14">
      <t>ショウヒゼイ</t>
    </rPh>
    <phoneticPr fontId="4"/>
  </si>
  <si>
    <t>補助事業に要する経費（総計）</t>
    <rPh sb="0" eb="2">
      <t>ホジョ</t>
    </rPh>
    <rPh sb="2" eb="4">
      <t>ジギョウ</t>
    </rPh>
    <rPh sb="5" eb="6">
      <t>ヨウ</t>
    </rPh>
    <rPh sb="8" eb="10">
      <t>ケイヒ</t>
    </rPh>
    <rPh sb="11" eb="13">
      <t>ソウケイ</t>
    </rPh>
    <phoneticPr fontId="4"/>
  </si>
  <si>
    <t>補助対象経費（実施設計費）</t>
  </si>
  <si>
    <t>補助対象経費（太陽光発電設備）</t>
  </si>
  <si>
    <t>補助対象経費（風力発電設備）</t>
  </si>
  <si>
    <t>補助対象経費（バイオマス発電設備）</t>
  </si>
  <si>
    <t>補助対象経費（水力発電設備）</t>
  </si>
  <si>
    <t>補助対象経費（地熱発電設備）</t>
  </si>
  <si>
    <t>補助対象経費（受変電設備）</t>
  </si>
  <si>
    <t>補助対象経費（蓄電システム）</t>
  </si>
  <si>
    <t>補助対象経費（需給調整用発電設備）</t>
  </si>
  <si>
    <t>補助対象経費（燃料タンク等）</t>
  </si>
  <si>
    <t>補助対象経費（ＥＭＳ機器）</t>
  </si>
  <si>
    <t>補助対象経費（事故検知設備）</t>
  </si>
  <si>
    <t>補助対象経費（遮断設備）</t>
  </si>
  <si>
    <t>補助対象経費（基礎工事）</t>
  </si>
  <si>
    <t>補助対象経費（据付工事）</t>
  </si>
  <si>
    <t>補助対象経費（電気工事）</t>
  </si>
  <si>
    <t>補助対象経費（土木工事）</t>
  </si>
  <si>
    <t>補助対象経費（附帯工事）</t>
  </si>
  <si>
    <t>補助対象経費（試運転調整）</t>
  </si>
  <si>
    <t>補助対象経費（諸経費）</t>
  </si>
  <si>
    <t>補助対象経費（設計費のその他）</t>
    <rPh sb="7" eb="9">
      <t>セッケイ</t>
    </rPh>
    <rPh sb="9" eb="10">
      <t>ヒ</t>
    </rPh>
    <phoneticPr fontId="4"/>
  </si>
  <si>
    <t>補助対象経費（設計費の小計）</t>
    <rPh sb="7" eb="9">
      <t>セッケイ</t>
    </rPh>
    <rPh sb="9" eb="10">
      <t>ヒ</t>
    </rPh>
    <rPh sb="11" eb="13">
      <t>ショウケイ</t>
    </rPh>
    <phoneticPr fontId="4"/>
  </si>
  <si>
    <t>補助対象経費（設備費のその他）</t>
    <rPh sb="7" eb="9">
      <t>セツビ</t>
    </rPh>
    <rPh sb="9" eb="10">
      <t>ヒ</t>
    </rPh>
    <phoneticPr fontId="4"/>
  </si>
  <si>
    <t>補助対象経費（設備費の小計）</t>
    <rPh sb="7" eb="9">
      <t>セツビ</t>
    </rPh>
    <rPh sb="9" eb="10">
      <t>ヒ</t>
    </rPh>
    <rPh sb="11" eb="13">
      <t>ショウケイ</t>
    </rPh>
    <phoneticPr fontId="4"/>
  </si>
  <si>
    <t>補助対象経費（工事費のその他）</t>
    <rPh sb="7" eb="10">
      <t>コウジヒ</t>
    </rPh>
    <phoneticPr fontId="4"/>
  </si>
  <si>
    <t>補助対象経費（工事費の小計）</t>
    <rPh sb="7" eb="10">
      <t>コウジヒ</t>
    </rPh>
    <rPh sb="11" eb="13">
      <t>ショウケイ</t>
    </rPh>
    <phoneticPr fontId="4"/>
  </si>
  <si>
    <t>補助対象経費（総計）</t>
    <rPh sb="0" eb="2">
      <t>ホジョ</t>
    </rPh>
    <rPh sb="2" eb="4">
      <t>タイショウ</t>
    </rPh>
    <rPh sb="4" eb="6">
      <t>ケイヒ</t>
    </rPh>
    <rPh sb="7" eb="9">
      <t>ソウケイ</t>
    </rPh>
    <phoneticPr fontId="4"/>
  </si>
  <si>
    <t>補助金
交付申請額（設計費）</t>
    <rPh sb="10" eb="12">
      <t>セッケイ</t>
    </rPh>
    <rPh sb="12" eb="13">
      <t>ヒ</t>
    </rPh>
    <phoneticPr fontId="4"/>
  </si>
  <si>
    <t>補助金
交付申請額（設備費）</t>
    <rPh sb="10" eb="12">
      <t>セツビ</t>
    </rPh>
    <rPh sb="12" eb="13">
      <t>ヒ</t>
    </rPh>
    <phoneticPr fontId="4"/>
  </si>
  <si>
    <t>補助金
交付申請額（工事費）</t>
    <rPh sb="10" eb="12">
      <t>コウジ</t>
    </rPh>
    <rPh sb="12" eb="13">
      <t>ヒ</t>
    </rPh>
    <phoneticPr fontId="4"/>
  </si>
  <si>
    <t>補助金
交付申請額（総計費）</t>
    <rPh sb="10" eb="12">
      <t>ソウケイ</t>
    </rPh>
    <rPh sb="12" eb="13">
      <t>ヒ</t>
    </rPh>
    <phoneticPr fontId="4"/>
  </si>
  <si>
    <t>補助事業者①</t>
    <phoneticPr fontId="3"/>
  </si>
  <si>
    <t>国庫以外の補助金１（名称）</t>
    <rPh sb="0" eb="2">
      <t>コッコ</t>
    </rPh>
    <rPh sb="2" eb="4">
      <t>イガイ</t>
    </rPh>
    <rPh sb="5" eb="8">
      <t>ホジョキン</t>
    </rPh>
    <rPh sb="10" eb="12">
      <t>メイショウ</t>
    </rPh>
    <phoneticPr fontId="3"/>
  </si>
  <si>
    <t>国庫以外の補助金１（金額）</t>
    <rPh sb="0" eb="2">
      <t>コッコ</t>
    </rPh>
    <rPh sb="2" eb="4">
      <t>イガイ</t>
    </rPh>
    <rPh sb="5" eb="8">
      <t>ホジョキン</t>
    </rPh>
    <rPh sb="10" eb="12">
      <t>キンガク</t>
    </rPh>
    <phoneticPr fontId="3"/>
  </si>
  <si>
    <t>国庫以外の補助金１（補助金の内容）</t>
    <rPh sb="0" eb="2">
      <t>コッコ</t>
    </rPh>
    <rPh sb="2" eb="4">
      <t>イガイ</t>
    </rPh>
    <rPh sb="5" eb="8">
      <t>ホジョキン</t>
    </rPh>
    <rPh sb="10" eb="13">
      <t>ホジョキン</t>
    </rPh>
    <rPh sb="14" eb="16">
      <t>ナイヨウ</t>
    </rPh>
    <phoneticPr fontId="3"/>
  </si>
  <si>
    <t>国庫以外の補助金２（名称）</t>
    <rPh sb="0" eb="2">
      <t>コッコ</t>
    </rPh>
    <rPh sb="2" eb="4">
      <t>イガイ</t>
    </rPh>
    <rPh sb="5" eb="8">
      <t>ホジョキン</t>
    </rPh>
    <rPh sb="10" eb="12">
      <t>メイショウ</t>
    </rPh>
    <phoneticPr fontId="3"/>
  </si>
  <si>
    <t>国庫以外の補助金２（金額）</t>
    <rPh sb="0" eb="2">
      <t>コッコ</t>
    </rPh>
    <rPh sb="2" eb="4">
      <t>イガイ</t>
    </rPh>
    <rPh sb="5" eb="8">
      <t>ホジョキン</t>
    </rPh>
    <rPh sb="10" eb="12">
      <t>キンガク</t>
    </rPh>
    <phoneticPr fontId="3"/>
  </si>
  <si>
    <t>国庫以外の補助金２（補助金の内容）</t>
    <rPh sb="0" eb="2">
      <t>コッコ</t>
    </rPh>
    <rPh sb="2" eb="4">
      <t>イガイ</t>
    </rPh>
    <rPh sb="5" eb="8">
      <t>ホジョキン</t>
    </rPh>
    <rPh sb="10" eb="13">
      <t>ホジョキン</t>
    </rPh>
    <rPh sb="14" eb="16">
      <t>ナイヨウ</t>
    </rPh>
    <phoneticPr fontId="3"/>
  </si>
  <si>
    <t>国庫以外の補助金３（名称）</t>
    <rPh sb="0" eb="2">
      <t>コッコ</t>
    </rPh>
    <rPh sb="2" eb="4">
      <t>イガイ</t>
    </rPh>
    <rPh sb="5" eb="8">
      <t>ホジョキン</t>
    </rPh>
    <rPh sb="10" eb="12">
      <t>メイショウ</t>
    </rPh>
    <phoneticPr fontId="3"/>
  </si>
  <si>
    <t>国庫以外の補助金３（金額）</t>
    <rPh sb="0" eb="2">
      <t>コッコ</t>
    </rPh>
    <rPh sb="2" eb="4">
      <t>イガイ</t>
    </rPh>
    <rPh sb="5" eb="8">
      <t>ホジョキン</t>
    </rPh>
    <rPh sb="10" eb="12">
      <t>キンガク</t>
    </rPh>
    <phoneticPr fontId="3"/>
  </si>
  <si>
    <t>国庫以外の補助金３（補助金の内容）</t>
    <rPh sb="0" eb="2">
      <t>コッコ</t>
    </rPh>
    <rPh sb="2" eb="4">
      <t>イガイ</t>
    </rPh>
    <rPh sb="5" eb="8">
      <t>ホジョキン</t>
    </rPh>
    <rPh sb="10" eb="13">
      <t>ホジョキン</t>
    </rPh>
    <rPh sb="14" eb="16">
      <t>ナイヨウ</t>
    </rPh>
    <phoneticPr fontId="3"/>
  </si>
  <si>
    <t>国庫以外の補助金（合計）</t>
    <rPh sb="0" eb="2">
      <t>コッコ</t>
    </rPh>
    <rPh sb="2" eb="4">
      <t>イガイ</t>
    </rPh>
    <rPh sb="5" eb="8">
      <t>ホジョキン</t>
    </rPh>
    <rPh sb="9" eb="11">
      <t>ゴウケイ</t>
    </rPh>
    <phoneticPr fontId="3"/>
  </si>
  <si>
    <t>資金の調達先１（名称）</t>
    <rPh sb="0" eb="2">
      <t>シキン</t>
    </rPh>
    <rPh sb="3" eb="6">
      <t>チョウタツサキ</t>
    </rPh>
    <rPh sb="8" eb="10">
      <t>メイショウ</t>
    </rPh>
    <phoneticPr fontId="2"/>
  </si>
  <si>
    <t>資金の調達先１（金額）</t>
    <rPh sb="0" eb="2">
      <t>シキン</t>
    </rPh>
    <rPh sb="3" eb="6">
      <t>チョウタツサキ</t>
    </rPh>
    <rPh sb="8" eb="10">
      <t>キンガク</t>
    </rPh>
    <phoneticPr fontId="2"/>
  </si>
  <si>
    <t>資金の調達先１（担保の有無）</t>
    <rPh sb="0" eb="2">
      <t>シキン</t>
    </rPh>
    <rPh sb="3" eb="6">
      <t>チョウタツサキ</t>
    </rPh>
    <rPh sb="8" eb="10">
      <t>タンポ</t>
    </rPh>
    <rPh sb="11" eb="13">
      <t>ウム</t>
    </rPh>
    <phoneticPr fontId="2"/>
  </si>
  <si>
    <t>資金の調達先１（担保権の内容）</t>
    <rPh sb="0" eb="2">
      <t>シキン</t>
    </rPh>
    <rPh sb="3" eb="6">
      <t>チョウタツサキ</t>
    </rPh>
    <rPh sb="8" eb="11">
      <t>タンポケン</t>
    </rPh>
    <rPh sb="12" eb="14">
      <t>ナイヨウ</t>
    </rPh>
    <phoneticPr fontId="2"/>
  </si>
  <si>
    <t>資金の調達先２（名称）</t>
    <rPh sb="0" eb="2">
      <t>シキン</t>
    </rPh>
    <rPh sb="3" eb="6">
      <t>チョウタツサキ</t>
    </rPh>
    <rPh sb="8" eb="10">
      <t>メイショウ</t>
    </rPh>
    <phoneticPr fontId="2"/>
  </si>
  <si>
    <t>資金の調達先２（金額）</t>
    <rPh sb="0" eb="2">
      <t>シキン</t>
    </rPh>
    <rPh sb="3" eb="6">
      <t>チョウタツサキ</t>
    </rPh>
    <rPh sb="8" eb="10">
      <t>キンガク</t>
    </rPh>
    <phoneticPr fontId="2"/>
  </si>
  <si>
    <t>資金の調達先２（担保の有無）</t>
    <rPh sb="0" eb="2">
      <t>シキン</t>
    </rPh>
    <rPh sb="3" eb="6">
      <t>チョウタツサキ</t>
    </rPh>
    <rPh sb="8" eb="10">
      <t>タンポ</t>
    </rPh>
    <rPh sb="11" eb="13">
      <t>ウム</t>
    </rPh>
    <phoneticPr fontId="2"/>
  </si>
  <si>
    <t>資金の調達先２（担保権の内容）</t>
    <rPh sb="0" eb="2">
      <t>シキン</t>
    </rPh>
    <rPh sb="3" eb="6">
      <t>チョウタツサキ</t>
    </rPh>
    <rPh sb="8" eb="11">
      <t>タンポケン</t>
    </rPh>
    <rPh sb="12" eb="14">
      <t>ナイヨウ</t>
    </rPh>
    <phoneticPr fontId="2"/>
  </si>
  <si>
    <t>資金の調達先３（名称）</t>
    <rPh sb="0" eb="2">
      <t>シキン</t>
    </rPh>
    <rPh sb="3" eb="6">
      <t>チョウタツサキ</t>
    </rPh>
    <rPh sb="8" eb="10">
      <t>メイショウ</t>
    </rPh>
    <phoneticPr fontId="2"/>
  </si>
  <si>
    <t>資金の調達先３（金額）</t>
    <rPh sb="0" eb="2">
      <t>シキン</t>
    </rPh>
    <rPh sb="3" eb="6">
      <t>チョウタツサキ</t>
    </rPh>
    <rPh sb="8" eb="10">
      <t>キンガク</t>
    </rPh>
    <phoneticPr fontId="2"/>
  </si>
  <si>
    <t>資金の調達先３（担保の有無）</t>
    <rPh sb="0" eb="2">
      <t>シキン</t>
    </rPh>
    <rPh sb="3" eb="6">
      <t>チョウタツサキ</t>
    </rPh>
    <rPh sb="8" eb="10">
      <t>タンポ</t>
    </rPh>
    <rPh sb="11" eb="13">
      <t>ウム</t>
    </rPh>
    <phoneticPr fontId="2"/>
  </si>
  <si>
    <t>資金の調達先３（担保権の内容）</t>
    <rPh sb="0" eb="2">
      <t>シキン</t>
    </rPh>
    <rPh sb="3" eb="6">
      <t>チョウタツサキ</t>
    </rPh>
    <rPh sb="8" eb="11">
      <t>タンポケン</t>
    </rPh>
    <rPh sb="12" eb="14">
      <t>ナイヨウ</t>
    </rPh>
    <phoneticPr fontId="2"/>
  </si>
  <si>
    <t>資金の調達先４（名称）</t>
    <rPh sb="0" eb="2">
      <t>シキン</t>
    </rPh>
    <rPh sb="3" eb="6">
      <t>チョウタツサキ</t>
    </rPh>
    <rPh sb="8" eb="10">
      <t>メイショウ</t>
    </rPh>
    <phoneticPr fontId="2"/>
  </si>
  <si>
    <t>資金の調達先４（金額）</t>
    <rPh sb="0" eb="2">
      <t>シキン</t>
    </rPh>
    <rPh sb="3" eb="6">
      <t>チョウタツサキ</t>
    </rPh>
    <rPh sb="8" eb="10">
      <t>キンガク</t>
    </rPh>
    <phoneticPr fontId="2"/>
  </si>
  <si>
    <t>資金の調達先４（担保の有無）</t>
    <rPh sb="0" eb="2">
      <t>シキン</t>
    </rPh>
    <rPh sb="3" eb="6">
      <t>チョウタツサキ</t>
    </rPh>
    <rPh sb="8" eb="10">
      <t>タンポ</t>
    </rPh>
    <rPh sb="11" eb="13">
      <t>ウム</t>
    </rPh>
    <phoneticPr fontId="2"/>
  </si>
  <si>
    <t>資金の調達先４（担保権の内容）</t>
    <rPh sb="0" eb="2">
      <t>シキン</t>
    </rPh>
    <rPh sb="3" eb="6">
      <t>チョウタツサキ</t>
    </rPh>
    <rPh sb="8" eb="11">
      <t>タンポケン</t>
    </rPh>
    <rPh sb="12" eb="14">
      <t>ナイヨウ</t>
    </rPh>
    <phoneticPr fontId="2"/>
  </si>
  <si>
    <t>資金の調達先（合計）</t>
    <rPh sb="0" eb="2">
      <t>シキン</t>
    </rPh>
    <rPh sb="3" eb="6">
      <t>チョウタツサキ</t>
    </rPh>
    <rPh sb="7" eb="9">
      <t>ゴウケイ</t>
    </rPh>
    <phoneticPr fontId="2"/>
  </si>
  <si>
    <t>自己資金</t>
    <rPh sb="0" eb="2">
      <t>ジコ</t>
    </rPh>
    <rPh sb="2" eb="4">
      <t>シキン</t>
    </rPh>
    <phoneticPr fontId="3"/>
  </si>
  <si>
    <t>その他（報告すべき事項）</t>
    <rPh sb="2" eb="3">
      <t>タ</t>
    </rPh>
    <rPh sb="4" eb="6">
      <t>ホウコク</t>
    </rPh>
    <rPh sb="9" eb="11">
      <t>ジコウ</t>
    </rPh>
    <phoneticPr fontId="3"/>
  </si>
  <si>
    <t>既存設備の改造１（補助金の名称）</t>
    <rPh sb="0" eb="2">
      <t>キゾン</t>
    </rPh>
    <rPh sb="2" eb="4">
      <t>セツビ</t>
    </rPh>
    <rPh sb="5" eb="7">
      <t>カイゾウ</t>
    </rPh>
    <rPh sb="9" eb="12">
      <t>ホジョキン</t>
    </rPh>
    <rPh sb="13" eb="15">
      <t>メイショウ</t>
    </rPh>
    <phoneticPr fontId="3"/>
  </si>
  <si>
    <t>既存設備の改造２（補助金額）</t>
    <rPh sb="0" eb="2">
      <t>キゾン</t>
    </rPh>
    <rPh sb="2" eb="4">
      <t>セツビ</t>
    </rPh>
    <rPh sb="5" eb="7">
      <t>カイゾウ</t>
    </rPh>
    <rPh sb="9" eb="12">
      <t>ホジョキン</t>
    </rPh>
    <rPh sb="12" eb="13">
      <t>ガク</t>
    </rPh>
    <phoneticPr fontId="3"/>
  </si>
  <si>
    <t>既存設備の改造３（計上方法）</t>
    <rPh sb="0" eb="2">
      <t>キゾン</t>
    </rPh>
    <rPh sb="2" eb="4">
      <t>セツビ</t>
    </rPh>
    <rPh sb="5" eb="7">
      <t>カイゾウ</t>
    </rPh>
    <rPh sb="9" eb="11">
      <t>ケイジョウ</t>
    </rPh>
    <rPh sb="11" eb="13">
      <t>ホウホウ</t>
    </rPh>
    <phoneticPr fontId="3"/>
  </si>
  <si>
    <t>既存設備の改造１（補助金額）</t>
    <rPh sb="0" eb="2">
      <t>キゾン</t>
    </rPh>
    <rPh sb="2" eb="4">
      <t>セツビ</t>
    </rPh>
    <rPh sb="5" eb="7">
      <t>カイゾウ</t>
    </rPh>
    <rPh sb="9" eb="12">
      <t>ホジョキン</t>
    </rPh>
    <rPh sb="12" eb="13">
      <t>ガク</t>
    </rPh>
    <phoneticPr fontId="3"/>
  </si>
  <si>
    <t>既存設備の改造１（計上方法）</t>
    <rPh sb="0" eb="2">
      <t>キゾン</t>
    </rPh>
    <rPh sb="2" eb="4">
      <t>セツビ</t>
    </rPh>
    <rPh sb="5" eb="7">
      <t>カイゾウ</t>
    </rPh>
    <rPh sb="9" eb="11">
      <t>ケイジョウ</t>
    </rPh>
    <rPh sb="11" eb="13">
      <t>ホウホウ</t>
    </rPh>
    <phoneticPr fontId="3"/>
  </si>
  <si>
    <t>既存設備の改造１（機器リストNo.）</t>
    <rPh sb="0" eb="2">
      <t>キゾン</t>
    </rPh>
    <rPh sb="2" eb="4">
      <t>セツビ</t>
    </rPh>
    <rPh sb="5" eb="7">
      <t>カイゾウ</t>
    </rPh>
    <rPh sb="9" eb="11">
      <t>キキ</t>
    </rPh>
    <phoneticPr fontId="3"/>
  </si>
  <si>
    <t>既存設備の改造１（補助金の内容）</t>
    <rPh sb="0" eb="2">
      <t>キゾン</t>
    </rPh>
    <rPh sb="2" eb="4">
      <t>セツビ</t>
    </rPh>
    <rPh sb="5" eb="7">
      <t>カイゾウ</t>
    </rPh>
    <rPh sb="9" eb="12">
      <t>ホジョキン</t>
    </rPh>
    <rPh sb="13" eb="15">
      <t>ナイヨウ</t>
    </rPh>
    <phoneticPr fontId="3"/>
  </si>
  <si>
    <t>既存設備の改造２（補助金の名称）</t>
    <rPh sb="0" eb="2">
      <t>キゾン</t>
    </rPh>
    <rPh sb="2" eb="4">
      <t>セツビ</t>
    </rPh>
    <rPh sb="5" eb="7">
      <t>カイゾウ</t>
    </rPh>
    <rPh sb="9" eb="12">
      <t>ホジョキン</t>
    </rPh>
    <rPh sb="13" eb="15">
      <t>メイショウ</t>
    </rPh>
    <phoneticPr fontId="3"/>
  </si>
  <si>
    <t>既存設備の改造２（計上方法）</t>
    <rPh sb="0" eb="2">
      <t>キゾン</t>
    </rPh>
    <rPh sb="2" eb="4">
      <t>セツビ</t>
    </rPh>
    <rPh sb="5" eb="7">
      <t>カイゾウ</t>
    </rPh>
    <rPh sb="9" eb="11">
      <t>ケイジョウ</t>
    </rPh>
    <rPh sb="11" eb="13">
      <t>ホウホウ</t>
    </rPh>
    <phoneticPr fontId="3"/>
  </si>
  <si>
    <t>既存設備の改造２（機器リストNo.）</t>
    <rPh sb="0" eb="2">
      <t>キゾン</t>
    </rPh>
    <rPh sb="2" eb="4">
      <t>セツビ</t>
    </rPh>
    <rPh sb="5" eb="7">
      <t>カイゾウ</t>
    </rPh>
    <rPh sb="9" eb="11">
      <t>キキ</t>
    </rPh>
    <phoneticPr fontId="3"/>
  </si>
  <si>
    <t>既存設備の改造２（補助金の内容）</t>
    <rPh sb="0" eb="2">
      <t>キゾン</t>
    </rPh>
    <rPh sb="2" eb="4">
      <t>セツビ</t>
    </rPh>
    <rPh sb="5" eb="7">
      <t>カイゾウ</t>
    </rPh>
    <rPh sb="9" eb="12">
      <t>ホジョキン</t>
    </rPh>
    <rPh sb="13" eb="15">
      <t>ナイヨウ</t>
    </rPh>
    <phoneticPr fontId="3"/>
  </si>
  <si>
    <t>既存設備の改造３（補助金の名称）</t>
    <rPh sb="0" eb="2">
      <t>キゾン</t>
    </rPh>
    <rPh sb="2" eb="4">
      <t>セツビ</t>
    </rPh>
    <rPh sb="5" eb="7">
      <t>カイゾウ</t>
    </rPh>
    <rPh sb="9" eb="12">
      <t>ホジョキン</t>
    </rPh>
    <rPh sb="13" eb="15">
      <t>メイショウ</t>
    </rPh>
    <phoneticPr fontId="3"/>
  </si>
  <si>
    <t>既存設備の改造３（補助金額）</t>
    <rPh sb="0" eb="2">
      <t>キゾン</t>
    </rPh>
    <rPh sb="2" eb="4">
      <t>セツビ</t>
    </rPh>
    <rPh sb="5" eb="7">
      <t>カイゾウ</t>
    </rPh>
    <rPh sb="9" eb="12">
      <t>ホジョキン</t>
    </rPh>
    <rPh sb="12" eb="13">
      <t>ガク</t>
    </rPh>
    <phoneticPr fontId="3"/>
  </si>
  <si>
    <t>既存設備の改造３（機器リストNo.）</t>
    <rPh sb="0" eb="2">
      <t>キゾン</t>
    </rPh>
    <rPh sb="2" eb="4">
      <t>セツビ</t>
    </rPh>
    <rPh sb="5" eb="7">
      <t>カイゾウ</t>
    </rPh>
    <rPh sb="9" eb="11">
      <t>キキ</t>
    </rPh>
    <phoneticPr fontId="3"/>
  </si>
  <si>
    <t>既存設備の改造３（補助金の内容）</t>
    <rPh sb="0" eb="2">
      <t>キゾン</t>
    </rPh>
    <rPh sb="2" eb="4">
      <t>セツビ</t>
    </rPh>
    <rPh sb="5" eb="7">
      <t>カイゾウ</t>
    </rPh>
    <rPh sb="9" eb="12">
      <t>ホジョキン</t>
    </rPh>
    <rPh sb="13" eb="15">
      <t>ナイヨウ</t>
    </rPh>
    <phoneticPr fontId="3"/>
  </si>
  <si>
    <t>既存設備の改造（補助金額の合計）</t>
    <rPh sb="0" eb="2">
      <t>キゾン</t>
    </rPh>
    <rPh sb="2" eb="4">
      <t>セツビ</t>
    </rPh>
    <rPh sb="5" eb="7">
      <t>カイゾウ</t>
    </rPh>
    <rPh sb="8" eb="10">
      <t>ホジョ</t>
    </rPh>
    <rPh sb="10" eb="12">
      <t>キンガク</t>
    </rPh>
    <rPh sb="13" eb="15">
      <t>ゴウケイ</t>
    </rPh>
    <phoneticPr fontId="3"/>
  </si>
  <si>
    <t>主たる設備の
設置場所住所（郵便番号）</t>
    <rPh sb="14" eb="18">
      <t>ユウビンバンゴウ</t>
    </rPh>
    <phoneticPr fontId="3"/>
  </si>
  <si>
    <t>主たる設備の
設置場所住所</t>
    <phoneticPr fontId="3"/>
  </si>
  <si>
    <t>機器リストNo.１（設備種別の中項目）</t>
    <rPh sb="0" eb="2">
      <t>キキ</t>
    </rPh>
    <rPh sb="10" eb="12">
      <t>セツビ</t>
    </rPh>
    <rPh sb="12" eb="14">
      <t>シュベツ</t>
    </rPh>
    <rPh sb="15" eb="16">
      <t>チュウ</t>
    </rPh>
    <rPh sb="16" eb="18">
      <t>コウモク</t>
    </rPh>
    <phoneticPr fontId="3"/>
  </si>
  <si>
    <t>機器リストNo.１（設備種別の小項目）</t>
    <rPh sb="0" eb="2">
      <t>キキ</t>
    </rPh>
    <rPh sb="10" eb="12">
      <t>セツビ</t>
    </rPh>
    <rPh sb="12" eb="14">
      <t>シュベツ</t>
    </rPh>
    <rPh sb="15" eb="16">
      <t>ショウ</t>
    </rPh>
    <rPh sb="16" eb="18">
      <t>コウモク</t>
    </rPh>
    <phoneticPr fontId="3"/>
  </si>
  <si>
    <t>機器リストNo.１（設備名称）</t>
    <rPh sb="0" eb="2">
      <t>キキ</t>
    </rPh>
    <rPh sb="10" eb="12">
      <t>セツビ</t>
    </rPh>
    <rPh sb="12" eb="14">
      <t>メイショウ</t>
    </rPh>
    <phoneticPr fontId="3"/>
  </si>
  <si>
    <t>機器リストNo.１（メーカー）</t>
    <rPh sb="0" eb="2">
      <t>キキ</t>
    </rPh>
    <phoneticPr fontId="3"/>
  </si>
  <si>
    <t>機器リストNo.１（型式）</t>
    <rPh sb="0" eb="2">
      <t>キキ</t>
    </rPh>
    <rPh sb="10" eb="12">
      <t>カタシキ</t>
    </rPh>
    <phoneticPr fontId="3"/>
  </si>
  <si>
    <t>機器リストNo.１（数量）</t>
    <rPh sb="0" eb="2">
      <t>キキ</t>
    </rPh>
    <rPh sb="10" eb="12">
      <t>スウリョウ</t>
    </rPh>
    <phoneticPr fontId="3"/>
  </si>
  <si>
    <t>機器リストNo.１（設置場所住所）</t>
    <rPh sb="0" eb="2">
      <t>キキ</t>
    </rPh>
    <rPh sb="10" eb="12">
      <t>セッチ</t>
    </rPh>
    <rPh sb="12" eb="14">
      <t>バショ</t>
    </rPh>
    <rPh sb="14" eb="16">
      <t>ジュウショ</t>
    </rPh>
    <phoneticPr fontId="3"/>
  </si>
  <si>
    <t>機器リストNo.１（既存改造の有無）</t>
    <rPh sb="0" eb="2">
      <t>キキ</t>
    </rPh>
    <rPh sb="10" eb="12">
      <t>キゾン</t>
    </rPh>
    <rPh sb="12" eb="14">
      <t>カイゾウ</t>
    </rPh>
    <rPh sb="15" eb="17">
      <t>ウム</t>
    </rPh>
    <phoneticPr fontId="3"/>
  </si>
  <si>
    <t>機器リストNo.2（設備種別の中項目）</t>
  </si>
  <si>
    <t>機器リストNo.2（設備種別の小項目）</t>
  </si>
  <si>
    <t>機器リストNo.2（設備名称）</t>
  </si>
  <si>
    <t>機器リストNo.2（メーカー）</t>
  </si>
  <si>
    <t>機器リストNo.2（型式）</t>
  </si>
  <si>
    <t>機器リストNo.2（数量）</t>
  </si>
  <si>
    <t>機器リストNo.2（設置場所住所）</t>
  </si>
  <si>
    <t>機器リストNo.2（既存改造の有無）</t>
  </si>
  <si>
    <t>機器リストNo.3（設備種別の中項目）</t>
  </si>
  <si>
    <t>機器リストNo.3（設備種別の小項目）</t>
  </si>
  <si>
    <t>機器リストNo.3（設備名称）</t>
  </si>
  <si>
    <t>機器リストNo.3（メーカー）</t>
  </si>
  <si>
    <t>機器リストNo.3（型式）</t>
  </si>
  <si>
    <t>機器リストNo.3（数量）</t>
  </si>
  <si>
    <t>機器リストNo.3（設置場所住所）</t>
  </si>
  <si>
    <t>機器リストNo.3（既存改造の有無）</t>
  </si>
  <si>
    <t>機器リストNo.4（設備種別の中項目）</t>
  </si>
  <si>
    <t>機器リストNo.4（設備種別の小項目）</t>
  </si>
  <si>
    <t>機器リストNo.4（設備名称）</t>
  </si>
  <si>
    <t>機器リストNo.4（メーカー）</t>
  </si>
  <si>
    <t>機器リストNo.4（型式）</t>
  </si>
  <si>
    <t>機器リストNo.4（数量）</t>
  </si>
  <si>
    <t>機器リストNo.4（設置場所住所）</t>
  </si>
  <si>
    <t>機器リストNo.4（既存改造の有無）</t>
  </si>
  <si>
    <t>機器リストNo.5（設備種別の中項目）</t>
  </si>
  <si>
    <t>機器リストNo.5（設備種別の小項目）</t>
  </si>
  <si>
    <t>機器リストNo.5（設備名称）</t>
  </si>
  <si>
    <t>機器リストNo.5（メーカー）</t>
  </si>
  <si>
    <t>機器リストNo.5（型式）</t>
  </si>
  <si>
    <t>機器リストNo.5（数量）</t>
  </si>
  <si>
    <t>機器リストNo.5（設置場所住所）</t>
  </si>
  <si>
    <t>機器リストNo.5（既存改造の有無）</t>
  </si>
  <si>
    <t>機器リストNo.6（設備種別の中項目）</t>
  </si>
  <si>
    <t>機器リストNo.6（設備種別の小項目）</t>
  </si>
  <si>
    <t>機器リストNo.6（設備名称）</t>
  </si>
  <si>
    <t>機器リストNo.6（メーカー）</t>
  </si>
  <si>
    <t>機器リストNo.6（型式）</t>
  </si>
  <si>
    <t>機器リストNo.6（数量）</t>
  </si>
  <si>
    <t>機器リストNo.6（設置場所住所）</t>
  </si>
  <si>
    <t>機器リストNo.6（既存改造の有無）</t>
  </si>
  <si>
    <t>機器リストNo.7（設備種別の中項目）</t>
  </si>
  <si>
    <t>機器リストNo.7（設備種別の小項目）</t>
  </si>
  <si>
    <t>機器リストNo.7（設備名称）</t>
  </si>
  <si>
    <t>機器リストNo.7（メーカー）</t>
  </si>
  <si>
    <t>機器リストNo.7（型式）</t>
  </si>
  <si>
    <t>機器リストNo.7（数量）</t>
  </si>
  <si>
    <t>機器リストNo.7（設置場所住所）</t>
  </si>
  <si>
    <t>機器リストNo.7（既存改造の有無）</t>
  </si>
  <si>
    <t>機器リストNo.8（設備種別の中項目）</t>
  </si>
  <si>
    <t>機器リストNo.8（設備種別の小項目）</t>
  </si>
  <si>
    <t>機器リストNo.8（設備名称）</t>
  </si>
  <si>
    <t>機器リストNo.8（メーカー）</t>
  </si>
  <si>
    <t>機器リストNo.8（型式）</t>
  </si>
  <si>
    <t>機器リストNo.8（数量）</t>
  </si>
  <si>
    <t>機器リストNo.8（設置場所住所）</t>
  </si>
  <si>
    <t>機器リストNo.8（既存改造の有無）</t>
  </si>
  <si>
    <t>機器リストNo.9（設備種別の中項目）</t>
  </si>
  <si>
    <t>機器リストNo.9（設備種別の小項目）</t>
  </si>
  <si>
    <t>機器リストNo.9（設備名称）</t>
  </si>
  <si>
    <t>機器リストNo.9（メーカー）</t>
  </si>
  <si>
    <t>機器リストNo.9（型式）</t>
  </si>
  <si>
    <t>機器リストNo.9（数量）</t>
  </si>
  <si>
    <t>機器リストNo.9（設置場所住所）</t>
  </si>
  <si>
    <t>機器リストNo.9（既存改造の有無）</t>
  </si>
  <si>
    <t>機器リストNo.10（設備種別の中項目）</t>
  </si>
  <si>
    <t>機器リストNo.10（設備種別の小項目）</t>
  </si>
  <si>
    <t>機器リストNo.10（設備名称）</t>
  </si>
  <si>
    <t>機器リストNo.10（メーカー）</t>
  </si>
  <si>
    <t>機器リストNo.10（型式）</t>
  </si>
  <si>
    <t>機器リストNo.10（数量）</t>
  </si>
  <si>
    <t>機器リストNo.10（設置場所住所）</t>
  </si>
  <si>
    <t>機器リストNo.10（既存改造の有無）</t>
  </si>
  <si>
    <t>機器リストNo.11（設備種別の中項目）</t>
  </si>
  <si>
    <t>機器リストNo.11（設備種別の小項目）</t>
  </si>
  <si>
    <t>機器リストNo.11（設備名称）</t>
  </si>
  <si>
    <t>機器リストNo.11（メーカー）</t>
  </si>
  <si>
    <t>機器リストNo.11（型式）</t>
  </si>
  <si>
    <t>機器リストNo.11（数量）</t>
  </si>
  <si>
    <t>機器リストNo.11（設置場所住所）</t>
  </si>
  <si>
    <t>機器リストNo.11（既存改造の有無）</t>
  </si>
  <si>
    <t>機器リストNo.12（設備種別の中項目）</t>
  </si>
  <si>
    <t>機器リストNo.12（設備種別の小項目）</t>
  </si>
  <si>
    <t>機器リストNo.12（設備名称）</t>
  </si>
  <si>
    <t>機器リストNo.12（メーカー）</t>
  </si>
  <si>
    <t>機器リストNo.12（型式）</t>
  </si>
  <si>
    <t>機器リストNo.12（数量）</t>
  </si>
  <si>
    <t>機器リストNo.12（設置場所住所）</t>
  </si>
  <si>
    <t>機器リストNo.12（既存改造の有無）</t>
  </si>
  <si>
    <t>機器リストNo.13（設備種別の中項目）</t>
  </si>
  <si>
    <t>機器リストNo.13（設備種別の小項目）</t>
  </si>
  <si>
    <t>機器リストNo.13（設備名称）</t>
  </si>
  <si>
    <t>機器リストNo.13（メーカー）</t>
  </si>
  <si>
    <t>機器リストNo.13（型式）</t>
  </si>
  <si>
    <t>機器リストNo.13（数量）</t>
  </si>
  <si>
    <t>機器リストNo.13（設置場所住所）</t>
  </si>
  <si>
    <t>機器リストNo.13（既存改造の有無）</t>
  </si>
  <si>
    <t>機器リストNo.14（設備種別の中項目）</t>
  </si>
  <si>
    <t>機器リストNo.14（設備種別の小項目）</t>
  </si>
  <si>
    <t>機器リストNo.14（設備名称）</t>
  </si>
  <si>
    <t>機器リストNo.14（メーカー）</t>
  </si>
  <si>
    <t>機器リストNo.14（型式）</t>
  </si>
  <si>
    <t>機器リストNo.14（数量）</t>
  </si>
  <si>
    <t>機器リストNo.14（設置場所住所）</t>
  </si>
  <si>
    <t>機器リストNo.14（既存改造の有無）</t>
  </si>
  <si>
    <t>機器リストNo.15（設備種別の中項目）</t>
  </si>
  <si>
    <t>機器リストNo.15（設備種別の小項目）</t>
  </si>
  <si>
    <t>機器リストNo.15（設備名称）</t>
  </si>
  <si>
    <t>機器リストNo.15（メーカー）</t>
  </si>
  <si>
    <t>機器リストNo.15（型式）</t>
  </si>
  <si>
    <t>機器リストNo.15（数量）</t>
  </si>
  <si>
    <t>機器リストNo.15（設置場所住所）</t>
  </si>
  <si>
    <t>機器リストNo.15（既存改造の有無）</t>
  </si>
  <si>
    <t>機器リストNo.16（設備種別の中項目）</t>
  </si>
  <si>
    <t>機器リストNo.16（設備種別の小項目）</t>
  </si>
  <si>
    <t>機器リストNo.16（設備名称）</t>
  </si>
  <si>
    <t>機器リストNo.16（メーカー）</t>
  </si>
  <si>
    <t>機器リストNo.16（型式）</t>
  </si>
  <si>
    <t>機器リストNo.16（数量）</t>
  </si>
  <si>
    <t>機器リストNo.16（設置場所住所）</t>
  </si>
  <si>
    <t>機器リストNo.16（既存改造の有無）</t>
  </si>
  <si>
    <t>機器リストNo.17（設備種別の中項目）</t>
  </si>
  <si>
    <t>機器リストNo.17（設備種別の小項目）</t>
  </si>
  <si>
    <t>機器リストNo.17（設備名称）</t>
  </si>
  <si>
    <t>機器リストNo.17（メーカー）</t>
  </si>
  <si>
    <t>機器リストNo.17（型式）</t>
  </si>
  <si>
    <t>機器リストNo.17（数量）</t>
  </si>
  <si>
    <t>機器リストNo.17（設置場所住所）</t>
  </si>
  <si>
    <t>機器リストNo.17（既存改造の有無）</t>
  </si>
  <si>
    <t>機器リストNo.18（設備種別の中項目）</t>
  </si>
  <si>
    <t>機器リストNo.18（設備種別の小項目）</t>
  </si>
  <si>
    <t>機器リストNo.18（設備名称）</t>
  </si>
  <si>
    <t>機器リストNo.18（メーカー）</t>
  </si>
  <si>
    <t>機器リストNo.18（型式）</t>
  </si>
  <si>
    <t>機器リストNo.18（数量）</t>
  </si>
  <si>
    <t>機器リストNo.18（設置場所住所）</t>
  </si>
  <si>
    <t>機器リストNo.18（既存改造の有無）</t>
  </si>
  <si>
    <t>機器リストNo.19（設備種別の中項目）</t>
  </si>
  <si>
    <t>機器リストNo.19（設備種別の小項目）</t>
  </si>
  <si>
    <t>機器リストNo.19（設備名称）</t>
  </si>
  <si>
    <t>機器リストNo.19（メーカー）</t>
  </si>
  <si>
    <t>機器リストNo.19（型式）</t>
  </si>
  <si>
    <t>機器リストNo.19（数量）</t>
  </si>
  <si>
    <t>機器リストNo.19（設置場所住所）</t>
  </si>
  <si>
    <t>機器リストNo.19（既存改造の有無）</t>
  </si>
  <si>
    <t>機器リストNo.20（設備種別の中項目）</t>
  </si>
  <si>
    <t>機器リストNo.20（設備種別の小項目）</t>
  </si>
  <si>
    <t>機器リストNo.20（設備名称）</t>
  </si>
  <si>
    <t>機器リストNo.20（メーカー）</t>
  </si>
  <si>
    <t>機器リストNo.20（型式）</t>
  </si>
  <si>
    <t>機器リストNo.20（数量）</t>
  </si>
  <si>
    <t>機器リストNo.20（設置場所住所）</t>
  </si>
  <si>
    <t>機器リストNo.20（既存改造の有無）</t>
  </si>
  <si>
    <t>機器リストNo.21（設備種別の中項目）</t>
  </si>
  <si>
    <t>機器リストNo.21（設備種別の小項目）</t>
  </si>
  <si>
    <t>機器リストNo.21（設備名称）</t>
  </si>
  <si>
    <t>機器リストNo.21（メーカー）</t>
  </si>
  <si>
    <t>機器リストNo.21（型式）</t>
  </si>
  <si>
    <t>機器リストNo.21（数量）</t>
  </si>
  <si>
    <t>機器リストNo.21（設置場所住所）</t>
  </si>
  <si>
    <t>機器リストNo.21（既存改造の有無）</t>
  </si>
  <si>
    <t>機器リストNo.22（設備種別の中項目）</t>
  </si>
  <si>
    <t>機器リストNo.22（設備種別の小項目）</t>
  </si>
  <si>
    <t>機器リストNo.22（設備名称）</t>
  </si>
  <si>
    <t>機器リストNo.22（メーカー）</t>
  </si>
  <si>
    <t>機器リストNo.22（型式）</t>
  </si>
  <si>
    <t>機器リストNo.22（数量）</t>
  </si>
  <si>
    <t>機器リストNo.22（設置場所住所）</t>
  </si>
  <si>
    <t>機器リストNo.22（既存改造の有無）</t>
  </si>
  <si>
    <t>機器リストNo.23（設備種別の中項目）</t>
  </si>
  <si>
    <t>機器リストNo.23（設備種別の小項目）</t>
  </si>
  <si>
    <t>機器リストNo.23（設備名称）</t>
  </si>
  <si>
    <t>機器リストNo.23（メーカー）</t>
  </si>
  <si>
    <t>機器リストNo.23（型式）</t>
  </si>
  <si>
    <t>機器リストNo.23（数量）</t>
  </si>
  <si>
    <t>機器リストNo.23（設置場所住所）</t>
  </si>
  <si>
    <t>機器リストNo.23（既存改造の有無）</t>
  </si>
  <si>
    <t>機器リストNo.24（設備種別の中項目）</t>
  </si>
  <si>
    <t>機器リストNo.24（設備種別の小項目）</t>
  </si>
  <si>
    <t>機器リストNo.24（設備名称）</t>
  </si>
  <si>
    <t>機器リストNo.24（メーカー）</t>
  </si>
  <si>
    <t>機器リストNo.24（型式）</t>
  </si>
  <si>
    <t>機器リストNo.24（数量）</t>
  </si>
  <si>
    <t>機器リストNo.24（設置場所住所）</t>
  </si>
  <si>
    <t>機器リストNo.24（既存改造の有無）</t>
  </si>
  <si>
    <t>機器リストNo.25（設備種別の中項目）</t>
  </si>
  <si>
    <t>機器リストNo.25（設備種別の小項目）</t>
  </si>
  <si>
    <t>機器リストNo.25（設備名称）</t>
  </si>
  <si>
    <t>機器リストNo.25（メーカー）</t>
  </si>
  <si>
    <t>機器リストNo.25（型式）</t>
  </si>
  <si>
    <t>機器リストNo.25（数量）</t>
  </si>
  <si>
    <t>機器リストNo.25（設置場所住所）</t>
  </si>
  <si>
    <t>機器リストNo.25（既存改造の有無）</t>
  </si>
  <si>
    <t>機器リストNo.26（設備種別の中項目）</t>
  </si>
  <si>
    <t>機器リストNo.26（設備種別の小項目）</t>
  </si>
  <si>
    <t>機器リストNo.26（設備名称）</t>
  </si>
  <si>
    <t>機器リストNo.26（メーカー）</t>
  </si>
  <si>
    <t>機器リストNo.26（型式）</t>
  </si>
  <si>
    <t>機器リストNo.26（数量）</t>
  </si>
  <si>
    <t>機器リストNo.26（設置場所住所）</t>
  </si>
  <si>
    <t>機器リストNo.26（既存改造の有無）</t>
  </si>
  <si>
    <t>機器リストNo.27（設備種別の中項目）</t>
  </si>
  <si>
    <t>機器リストNo.27（設備種別の小項目）</t>
  </si>
  <si>
    <t>機器リストNo.27（設備名称）</t>
  </si>
  <si>
    <t>機器リストNo.27（メーカー）</t>
  </si>
  <si>
    <t>機器リストNo.27（型式）</t>
  </si>
  <si>
    <t>機器リストNo.27（数量）</t>
  </si>
  <si>
    <t>機器リストNo.27（設置場所住所）</t>
  </si>
  <si>
    <t>機器リストNo.27（既存改造の有無）</t>
  </si>
  <si>
    <t>機器リストNo.28（設備種別の中項目）</t>
  </si>
  <si>
    <t>機器リストNo.28（設備種別の小項目）</t>
  </si>
  <si>
    <t>機器リストNo.28（設備名称）</t>
  </si>
  <si>
    <t>機器リストNo.28（メーカー）</t>
  </si>
  <si>
    <t>機器リストNo.28（型式）</t>
  </si>
  <si>
    <t>機器リストNo.28（数量）</t>
  </si>
  <si>
    <t>機器リストNo.28（設置場所住所）</t>
  </si>
  <si>
    <t>機器リストNo.28（既存改造の有無）</t>
  </si>
  <si>
    <t>機器リストNo.29（設備種別の中項目）</t>
  </si>
  <si>
    <t>機器リストNo.29（設備種別の小項目）</t>
  </si>
  <si>
    <t>機器リストNo.29（設備名称）</t>
  </si>
  <si>
    <t>機器リストNo.29（メーカー）</t>
  </si>
  <si>
    <t>機器リストNo.29（型式）</t>
  </si>
  <si>
    <t>機器リストNo.29（数量）</t>
  </si>
  <si>
    <t>機器リストNo.29（設置場所住所）</t>
  </si>
  <si>
    <t>機器リストNo.29（既存改造の有無）</t>
  </si>
  <si>
    <t>機器リストNo.30（設備種別の中項目）</t>
  </si>
  <si>
    <t>機器リストNo.30（設備種別の小項目）</t>
  </si>
  <si>
    <t>機器リストNo.30（設備名称）</t>
  </si>
  <si>
    <t>機器リストNo.30（メーカー）</t>
  </si>
  <si>
    <t>機器リストNo.30（型式）</t>
  </si>
  <si>
    <t>機器リストNo.30（数量）</t>
  </si>
  <si>
    <t>機器リストNo.30（設置場所住所）</t>
  </si>
  <si>
    <t>機器リストNo.30（既存改造の有無）</t>
  </si>
  <si>
    <t>証明書提出日</t>
    <rPh sb="0" eb="3">
      <t>ショウメイショ</t>
    </rPh>
    <rPh sb="3" eb="5">
      <t>テイシュツ</t>
    </rPh>
    <rPh sb="5" eb="6">
      <t>ビ</t>
    </rPh>
    <phoneticPr fontId="4"/>
  </si>
  <si>
    <t>地方公共団体名</t>
  </si>
  <si>
    <t>役職</t>
  </si>
  <si>
    <t>首長名</t>
  </si>
  <si>
    <t>補助事業者①</t>
    <rPh sb="0" eb="2">
      <t>ホジョ</t>
    </rPh>
    <rPh sb="2" eb="4">
      <t>ジギョウ</t>
    </rPh>
    <rPh sb="4" eb="5">
      <t>シャ</t>
    </rPh>
    <phoneticPr fontId="3"/>
  </si>
  <si>
    <t>再エネ発電設備①（再エネ発電設備の種別）</t>
    <rPh sb="0" eb="1">
      <t>サイ</t>
    </rPh>
    <rPh sb="3" eb="5">
      <t>ハツデン</t>
    </rPh>
    <rPh sb="5" eb="7">
      <t>セツビ</t>
    </rPh>
    <phoneticPr fontId="3"/>
  </si>
  <si>
    <t>再エネ発電設備①（a.再エネ発電設備の出力）</t>
    <rPh sb="0" eb="1">
      <t>サイ</t>
    </rPh>
    <rPh sb="3" eb="5">
      <t>ハツデン</t>
    </rPh>
    <rPh sb="5" eb="7">
      <t>セツビ</t>
    </rPh>
    <phoneticPr fontId="3"/>
  </si>
  <si>
    <t>再エネ発電設備①（b.電力変換装置出力）</t>
    <rPh sb="0" eb="1">
      <t>サイ</t>
    </rPh>
    <rPh sb="3" eb="5">
      <t>ハツデン</t>
    </rPh>
    <rPh sb="5" eb="7">
      <t>セツビ</t>
    </rPh>
    <phoneticPr fontId="3"/>
  </si>
  <si>
    <t>再エネ発電設備①（再エネ発電設備の出力
（a,b低い値））</t>
    <rPh sb="0" eb="1">
      <t>サイ</t>
    </rPh>
    <rPh sb="3" eb="5">
      <t>ハツデン</t>
    </rPh>
    <rPh sb="5" eb="7">
      <t>セツビ</t>
    </rPh>
    <phoneticPr fontId="3"/>
  </si>
  <si>
    <t>再エネ発電設備①（FIT認定の有無）</t>
    <rPh sb="0" eb="1">
      <t>サイ</t>
    </rPh>
    <rPh sb="3" eb="5">
      <t>ハツデン</t>
    </rPh>
    <rPh sb="5" eb="7">
      <t>セツビ</t>
    </rPh>
    <phoneticPr fontId="3"/>
  </si>
  <si>
    <t>再エネ発電設備①（非常時の供給出力）</t>
    <rPh sb="0" eb="1">
      <t>サイ</t>
    </rPh>
    <rPh sb="3" eb="5">
      <t>ハツデン</t>
    </rPh>
    <rPh sb="5" eb="7">
      <t>セツビ</t>
    </rPh>
    <phoneticPr fontId="3"/>
  </si>
  <si>
    <t>再エネ発電設備①（熱供給能力）</t>
    <rPh sb="0" eb="1">
      <t>サイ</t>
    </rPh>
    <rPh sb="3" eb="5">
      <t>ハツデン</t>
    </rPh>
    <rPh sb="5" eb="7">
      <t>セツビ</t>
    </rPh>
    <phoneticPr fontId="3"/>
  </si>
  <si>
    <t>再エネ発電設備①（バイオマス依存率）</t>
    <rPh sb="0" eb="1">
      <t>サイ</t>
    </rPh>
    <rPh sb="3" eb="5">
      <t>ハツデン</t>
    </rPh>
    <rPh sb="5" eb="7">
      <t>セツビ</t>
    </rPh>
    <phoneticPr fontId="3"/>
  </si>
  <si>
    <t>再エネ発電設備②（再エネ発電設備の種別）</t>
    <rPh sb="0" eb="1">
      <t>サイ</t>
    </rPh>
    <rPh sb="3" eb="5">
      <t>ハツデン</t>
    </rPh>
    <rPh sb="5" eb="7">
      <t>セツビ</t>
    </rPh>
    <phoneticPr fontId="3"/>
  </si>
  <si>
    <t>再エネ発電設備②（a.再エネ発電設備の出力）</t>
    <rPh sb="0" eb="1">
      <t>サイ</t>
    </rPh>
    <rPh sb="3" eb="5">
      <t>ハツデン</t>
    </rPh>
    <rPh sb="5" eb="7">
      <t>セツビ</t>
    </rPh>
    <phoneticPr fontId="3"/>
  </si>
  <si>
    <t>再エネ発電設備②（b.電力変換装置出力）</t>
    <rPh sb="0" eb="1">
      <t>サイ</t>
    </rPh>
    <rPh sb="3" eb="5">
      <t>ハツデン</t>
    </rPh>
    <rPh sb="5" eb="7">
      <t>セツビ</t>
    </rPh>
    <phoneticPr fontId="3"/>
  </si>
  <si>
    <t>再エネ発電設備②（再エネ発電設備の出力
（a,b低い値））</t>
    <rPh sb="0" eb="1">
      <t>サイ</t>
    </rPh>
    <rPh sb="3" eb="5">
      <t>ハツデン</t>
    </rPh>
    <rPh sb="5" eb="7">
      <t>セツビ</t>
    </rPh>
    <phoneticPr fontId="3"/>
  </si>
  <si>
    <t>再エネ発電設備②（FIT認定の有無）</t>
    <rPh sb="0" eb="1">
      <t>サイ</t>
    </rPh>
    <rPh sb="3" eb="5">
      <t>ハツデン</t>
    </rPh>
    <rPh sb="5" eb="7">
      <t>セツビ</t>
    </rPh>
    <phoneticPr fontId="3"/>
  </si>
  <si>
    <t>再エネ発電設備②（非常時の供給出力）</t>
    <rPh sb="0" eb="1">
      <t>サイ</t>
    </rPh>
    <rPh sb="3" eb="5">
      <t>ハツデン</t>
    </rPh>
    <rPh sb="5" eb="7">
      <t>セツビ</t>
    </rPh>
    <phoneticPr fontId="3"/>
  </si>
  <si>
    <t>再エネ発電設備②（熱供給能力）</t>
    <rPh sb="0" eb="1">
      <t>サイ</t>
    </rPh>
    <rPh sb="3" eb="5">
      <t>ハツデン</t>
    </rPh>
    <rPh sb="5" eb="7">
      <t>セツビ</t>
    </rPh>
    <phoneticPr fontId="3"/>
  </si>
  <si>
    <t>再エネ発電設備②（バイオマス依存率）</t>
    <rPh sb="0" eb="1">
      <t>サイ</t>
    </rPh>
    <rPh sb="3" eb="5">
      <t>ハツデン</t>
    </rPh>
    <rPh sb="5" eb="7">
      <t>セツビ</t>
    </rPh>
    <phoneticPr fontId="3"/>
  </si>
  <si>
    <t>蓄電システム（蓄電池の種類）</t>
    <rPh sb="0" eb="2">
      <t>チクデン</t>
    </rPh>
    <phoneticPr fontId="3"/>
  </si>
  <si>
    <t>蓄電システム（蓄電池の種類（その他））</t>
    <rPh sb="0" eb="2">
      <t>チクデン</t>
    </rPh>
    <phoneticPr fontId="3"/>
  </si>
  <si>
    <t>蓄電システム（蓄電容量）</t>
    <rPh sb="0" eb="2">
      <t>チクデン</t>
    </rPh>
    <phoneticPr fontId="3"/>
  </si>
  <si>
    <t>蓄電システム（電力変換装置出力）</t>
    <rPh sb="0" eb="2">
      <t>チクデン</t>
    </rPh>
    <phoneticPr fontId="3"/>
  </si>
  <si>
    <t>蓄電システム（非常時の供給出力）</t>
    <rPh sb="0" eb="2">
      <t>チクデン</t>
    </rPh>
    <phoneticPr fontId="3"/>
  </si>
  <si>
    <t>発電設備（発電設備の種別）</t>
    <rPh sb="0" eb="2">
      <t>ハツデン</t>
    </rPh>
    <rPh sb="2" eb="4">
      <t>セツビ</t>
    </rPh>
    <phoneticPr fontId="3"/>
  </si>
  <si>
    <t>発電設備（a.発電設備の出力）</t>
    <rPh sb="0" eb="2">
      <t>ハツデン</t>
    </rPh>
    <rPh sb="2" eb="4">
      <t>セツビ</t>
    </rPh>
    <phoneticPr fontId="3"/>
  </si>
  <si>
    <t>発電設備（b.電力変換装置出力）</t>
    <rPh sb="0" eb="2">
      <t>ハツデン</t>
    </rPh>
    <rPh sb="2" eb="4">
      <t>セツビ</t>
    </rPh>
    <phoneticPr fontId="3"/>
  </si>
  <si>
    <t>発電設備（発電設備の出力
（a,b低い値））</t>
    <rPh sb="0" eb="2">
      <t>ハツデン</t>
    </rPh>
    <rPh sb="2" eb="4">
      <t>セツビ</t>
    </rPh>
    <phoneticPr fontId="3"/>
  </si>
  <si>
    <t>発電設備（非常時の供給出力）</t>
    <rPh sb="0" eb="2">
      <t>ハツデン</t>
    </rPh>
    <rPh sb="2" eb="4">
      <t>セツビ</t>
    </rPh>
    <phoneticPr fontId="3"/>
  </si>
  <si>
    <t>発電設備（熱供給能力）</t>
    <rPh sb="0" eb="2">
      <t>ハツデン</t>
    </rPh>
    <rPh sb="2" eb="4">
      <t>セツビ</t>
    </rPh>
    <phoneticPr fontId="3"/>
  </si>
  <si>
    <t>地域マイクログリッドに供給される出力及び電力量の根拠書類</t>
  </si>
  <si>
    <t>供給設備No.1（設備種別）</t>
  </si>
  <si>
    <t>供給設備No.1（名称）</t>
  </si>
  <si>
    <t>供給設備No.1（補助対象有無）</t>
  </si>
  <si>
    <t>供給設備No.1（定格出力）</t>
  </si>
  <si>
    <t>供給設備No.1（平常時出力）</t>
  </si>
  <si>
    <t>供給設備No.1（平常時電力量）</t>
  </si>
  <si>
    <t>供給設備No.1（非常時出力）</t>
  </si>
  <si>
    <t>供給設備No.1（非常時電力量）</t>
  </si>
  <si>
    <t>供給設備No.2（設備種別）</t>
  </si>
  <si>
    <t>供給設備No.2（名称）</t>
  </si>
  <si>
    <t>供給設備No.2（補助対象有無）</t>
  </si>
  <si>
    <t>供給設備No.2（定格出力）</t>
  </si>
  <si>
    <t>供給設備No.2（平常時出力）</t>
  </si>
  <si>
    <t>供給設備No.2（平常時電力量）</t>
  </si>
  <si>
    <t>供給設備No.2（非常時出力）</t>
  </si>
  <si>
    <t>供給設備No.2（非常時電力量）</t>
  </si>
  <si>
    <t>供給設備No.3（設備種別）</t>
  </si>
  <si>
    <t>供給設備No.3（名称）</t>
  </si>
  <si>
    <t>供給設備No.3（補助対象有無）</t>
  </si>
  <si>
    <t>供給設備No.3（定格出力）</t>
  </si>
  <si>
    <t>供給設備No.3（平常時出力）</t>
  </si>
  <si>
    <t>供給設備No.3（平常時電力量）</t>
  </si>
  <si>
    <t>供給設備No.3（非常時出力）</t>
  </si>
  <si>
    <t>供給設備No.3（非常時電力量）</t>
  </si>
  <si>
    <t>供給設備No.4（設備種別）</t>
  </si>
  <si>
    <t>供給設備No.4（名称）</t>
  </si>
  <si>
    <t>供給設備No.4（補助対象有無）</t>
  </si>
  <si>
    <t>供給設備No.4（定格出力）</t>
  </si>
  <si>
    <t>供給設備No.4（平常時出力）</t>
  </si>
  <si>
    <t>供給設備No.4（平常時電力量）</t>
  </si>
  <si>
    <t>供給設備No.4（非常時出力）</t>
  </si>
  <si>
    <t>供給設備No.4（非常時電力量）</t>
  </si>
  <si>
    <t>供給設備No.5（設備種別）</t>
  </si>
  <si>
    <t>供給設備No.5（名称）</t>
  </si>
  <si>
    <t>供給設備No.5（補助対象有無）</t>
  </si>
  <si>
    <t>供給設備No.5（定格出力）</t>
  </si>
  <si>
    <t>供給設備No.5（平常時出力）</t>
  </si>
  <si>
    <t>供給設備No.5（平常時電力量）</t>
  </si>
  <si>
    <t>供給設備No.5（非常時出力）</t>
  </si>
  <si>
    <t>供給設備No.5（非常時電力量）</t>
  </si>
  <si>
    <t>供給設備No.6（設備種別）</t>
  </si>
  <si>
    <t>供給設備No.6（名称）</t>
  </si>
  <si>
    <t>供給設備No.6（補助対象有無）</t>
  </si>
  <si>
    <t>供給設備No.6（定格出力）</t>
  </si>
  <si>
    <t>供給設備No.6（平常時出力）</t>
  </si>
  <si>
    <t>供給設備No.6（平常時電力量）</t>
  </si>
  <si>
    <t>供給設備No.6（非常時出力）</t>
  </si>
  <si>
    <t>供給設備No.6（非常時電力量）</t>
  </si>
  <si>
    <t>供給設備No.7（設備種別）</t>
  </si>
  <si>
    <t>供給設備No.7（名称）</t>
  </si>
  <si>
    <t>供給設備No.7（補助対象有無）</t>
  </si>
  <si>
    <t>供給設備No.7（定格出力）</t>
  </si>
  <si>
    <t>供給設備No.7（平常時出力）</t>
  </si>
  <si>
    <t>供給設備No.7（平常時電力量）</t>
  </si>
  <si>
    <t>供給設備No.7（非常時出力）</t>
  </si>
  <si>
    <t>供給設備No.7（非常時電力量）</t>
  </si>
  <si>
    <t>供給設備No.8（設備種別）</t>
  </si>
  <si>
    <t>供給設備No.8（名称）</t>
  </si>
  <si>
    <t>供給設備No.8（補助対象有無）</t>
  </si>
  <si>
    <t>供給設備No.8（定格出力）</t>
  </si>
  <si>
    <t>供給設備No.8（平常時出力）</t>
  </si>
  <si>
    <t>供給設備No.8（平常時電力量）</t>
  </si>
  <si>
    <t>供給設備No.8（非常時出力）</t>
  </si>
  <si>
    <t>供給設備No.8（非常時電力量）</t>
  </si>
  <si>
    <t>供給設備No.9（設備種別）</t>
  </si>
  <si>
    <t>供給設備No.9（名称）</t>
  </si>
  <si>
    <t>供給設備No.9（補助対象有無）</t>
  </si>
  <si>
    <t>供給設備No.9（定格出力）</t>
  </si>
  <si>
    <t>供給設備No.9（平常時出力）</t>
  </si>
  <si>
    <t>供給設備No.9（平常時電力量）</t>
  </si>
  <si>
    <t>供給設備No.9（非常時出力）</t>
  </si>
  <si>
    <t>供給設備No.9（非常時電力量）</t>
  </si>
  <si>
    <t>供給設備No.10（設備種別）</t>
  </si>
  <si>
    <t>供給設備No.10（名称）</t>
  </si>
  <si>
    <t>供給設備No.10（補助対象有無）</t>
  </si>
  <si>
    <t>供給設備No.10（定格出力）</t>
  </si>
  <si>
    <t>供給設備No.10（平常時出力）</t>
  </si>
  <si>
    <t>供給設備No.10（平常時電力量）</t>
  </si>
  <si>
    <t>供給設備No.10（非常時出力）</t>
  </si>
  <si>
    <t>供給設備No.10（非常時電力量）</t>
  </si>
  <si>
    <t>供給設備No.11（設備種別）</t>
  </si>
  <si>
    <t>供給設備No.11（名称）</t>
  </si>
  <si>
    <t>供給設備No.11（補助対象有無）</t>
  </si>
  <si>
    <t>供給設備No.11（定格出力）</t>
  </si>
  <si>
    <t>供給設備No.11（平常時出力）</t>
  </si>
  <si>
    <t>供給設備No.11（平常時電力量）</t>
  </si>
  <si>
    <t>供給設備No.11（非常時出力）</t>
  </si>
  <si>
    <t>供給設備No.11（非常時電力量）</t>
  </si>
  <si>
    <t>供給設備No.12（設備種別）</t>
  </si>
  <si>
    <t>供給設備No.12（名称）</t>
  </si>
  <si>
    <t>供給設備No.12（補助対象有無）</t>
  </si>
  <si>
    <t>供給設備No.12（定格出力）</t>
  </si>
  <si>
    <t>供給設備No.12（平常時出力）</t>
  </si>
  <si>
    <t>供給設備No.12（平常時電力量）</t>
  </si>
  <si>
    <t>供給設備No.12（非常時出力）</t>
  </si>
  <si>
    <t>供給設備No.12（非常時電力量）</t>
  </si>
  <si>
    <t>供給設備No.13（設備種別）</t>
  </si>
  <si>
    <t>供給設備No.13（名称）</t>
  </si>
  <si>
    <t>供給設備No.13（補助対象有無）</t>
  </si>
  <si>
    <t>供給設備No.13（定格出力）</t>
  </si>
  <si>
    <t>供給設備No.13（平常時出力）</t>
  </si>
  <si>
    <t>供給設備No.13（平常時電力量）</t>
  </si>
  <si>
    <t>供給設備No.13（非常時出力）</t>
  </si>
  <si>
    <t>供給設備No.13（非常時電力量）</t>
  </si>
  <si>
    <t>供給設備No.14（設備種別）</t>
  </si>
  <si>
    <t>供給設備No.14（名称）</t>
  </si>
  <si>
    <t>供給設備No.14（補助対象有無）</t>
  </si>
  <si>
    <t>供給設備No.14（定格出力）</t>
  </si>
  <si>
    <t>供給設備No.14（平常時出力）</t>
  </si>
  <si>
    <t>供給設備No.14（平常時電力量）</t>
  </si>
  <si>
    <t>供給設備No.14（非常時出力）</t>
  </si>
  <si>
    <t>供給設備No.14（非常時電力量）</t>
  </si>
  <si>
    <t>供給設備No.15（設備種別）</t>
  </si>
  <si>
    <t>供給設備No.15（名称）</t>
  </si>
  <si>
    <t>供給設備No.15（補助対象有無）</t>
  </si>
  <si>
    <t>供給設備No.15（定格出力）</t>
  </si>
  <si>
    <t>供給設備No.15（平常時出力）</t>
  </si>
  <si>
    <t>供給設備No.15（平常時電力量）</t>
  </si>
  <si>
    <t>供給設備No.15（非常時出力）</t>
  </si>
  <si>
    <t>供給設備No.15（非常時電力量）</t>
  </si>
  <si>
    <t>供給設備No.16（設備種別）</t>
  </si>
  <si>
    <t>供給設備No.16（名称）</t>
  </si>
  <si>
    <t>供給設備No.16（補助対象有無）</t>
  </si>
  <si>
    <t>供給設備No.16（定格出力）</t>
  </si>
  <si>
    <t>供給設備No.16（平常時出力）</t>
  </si>
  <si>
    <t>供給設備No.16（平常時電力量）</t>
  </si>
  <si>
    <t>供給設備No.16（非常時出力）</t>
  </si>
  <si>
    <t>供給設備No.16（非常時電力量）</t>
  </si>
  <si>
    <t>供給設備No.17（設備種別）</t>
  </si>
  <si>
    <t>供給設備No.17（名称）</t>
  </si>
  <si>
    <t>供給設備No.17（補助対象有無）</t>
  </si>
  <si>
    <t>供給設備No.17（定格出力）</t>
  </si>
  <si>
    <t>供給設備No.17（平常時出力）</t>
  </si>
  <si>
    <t>供給設備No.17（平常時電力量）</t>
  </si>
  <si>
    <t>供給設備No.17（非常時出力）</t>
  </si>
  <si>
    <t>供給設備No.17（非常時電力量）</t>
  </si>
  <si>
    <t>供給設備No.18（設備種別）</t>
  </si>
  <si>
    <t>供給設備No.18（名称）</t>
  </si>
  <si>
    <t>供給設備No.18（補助対象有無）</t>
  </si>
  <si>
    <t>供給設備No.18（定格出力）</t>
  </si>
  <si>
    <t>供給設備No.18（平常時出力）</t>
  </si>
  <si>
    <t>供給設備No.18（平常時電力量）</t>
  </si>
  <si>
    <t>供給設備No.18（非常時出力）</t>
  </si>
  <si>
    <t>供給設備No.18（非常時電力量）</t>
  </si>
  <si>
    <t>供給設備No.19（設備種別）</t>
  </si>
  <si>
    <t>供給設備No.19（名称）</t>
  </si>
  <si>
    <t>供給設備No.19（補助対象有無）</t>
  </si>
  <si>
    <t>供給設備No.19（定格出力）</t>
  </si>
  <si>
    <t>供給設備No.19（平常時出力）</t>
  </si>
  <si>
    <t>供給設備No.19（平常時電力量）</t>
  </si>
  <si>
    <t>供給設備No.19（非常時出力）</t>
  </si>
  <si>
    <t>供給設備No.19（非常時電力量）</t>
  </si>
  <si>
    <t>供給設備No.20（設備種別）</t>
  </si>
  <si>
    <t>供給設備No.20（名称）</t>
  </si>
  <si>
    <t>供給設備No.20（補助対象有無）</t>
  </si>
  <si>
    <t>供給設備No.20（定格出力）</t>
  </si>
  <si>
    <t>供給設備No.20（平常時出力）</t>
  </si>
  <si>
    <t>供給設備No.20（平常時電力量）</t>
  </si>
  <si>
    <t>供給設備No.20（非常時出力）</t>
  </si>
  <si>
    <t>供給設備No.20（非常時電力量）</t>
  </si>
  <si>
    <t>地域マイクログリッドで必要とされる出力及び電力量の根拠書類</t>
  </si>
  <si>
    <t>需要施設No.1（名称）</t>
  </si>
  <si>
    <t>需要施設No.1（役割）</t>
  </si>
  <si>
    <t>需要施設No.1（非常時の収容人数）</t>
  </si>
  <si>
    <t>需要施設No.1（平常時のMGからの供給有無）</t>
  </si>
  <si>
    <t>需要施設No.1（平常時出力）</t>
  </si>
  <si>
    <t>需要施設No.1（非常時の出力）</t>
  </si>
  <si>
    <t>需要施設No.1（非常時の電力量）</t>
  </si>
  <si>
    <t>需要施設No.1（非常時の必要供給時間）</t>
  </si>
  <si>
    <t>需要施設No.1（非常時に想定される負荷）</t>
  </si>
  <si>
    <t>需要施設No.2（名称）</t>
  </si>
  <si>
    <t>需要施設No.2（役割）</t>
  </si>
  <si>
    <t>需要施設No.2（非常時の収容人数）</t>
  </si>
  <si>
    <t>需要施設No.2（平常時のMGからの供給有無）</t>
  </si>
  <si>
    <t>需要施設No.2（平常時出力）</t>
  </si>
  <si>
    <t>需要施設No.2（非常時の出力）</t>
  </si>
  <si>
    <t>需要施設No.2（非常時の電力量）</t>
  </si>
  <si>
    <t>需要施設No.2（非常時の必要供給時間）</t>
  </si>
  <si>
    <t>需要施設No.2（非常時に想定される負荷）</t>
  </si>
  <si>
    <t>需要施設No.3（名称）</t>
  </si>
  <si>
    <t>需要施設No.3（役割）</t>
  </si>
  <si>
    <t>需要施設No.3（非常時の収容人数）</t>
  </si>
  <si>
    <t>需要施設No.3（平常時のMGからの供給有無）</t>
  </si>
  <si>
    <t>需要施設No.3（平常時出力）</t>
  </si>
  <si>
    <t>需要施設No.3（非常時の出力）</t>
  </si>
  <si>
    <t>需要施設No.3（非常時の電力量）</t>
  </si>
  <si>
    <t>需要施設No.3（非常時の必要供給時間）</t>
  </si>
  <si>
    <t>需要施設No.3（非常時に想定される負荷）</t>
  </si>
  <si>
    <t>需要施設No.4（名称）</t>
  </si>
  <si>
    <t>需要施設No.4（役割）</t>
  </si>
  <si>
    <t>需要施設No.4（非常時の収容人数）</t>
  </si>
  <si>
    <t>需要施設No.4（平常時のMGからの供給有無）</t>
  </si>
  <si>
    <t>需要施設No.4（平常時出力）</t>
  </si>
  <si>
    <t>需要施設No.4（非常時の出力）</t>
  </si>
  <si>
    <t>需要施設No.4（非常時の電力量）</t>
  </si>
  <si>
    <t>需要施設No.4（非常時の必要供給時間）</t>
  </si>
  <si>
    <t>需要施設No.4（非常時に想定される負荷）</t>
  </si>
  <si>
    <t>需要施設No.5（名称）</t>
  </si>
  <si>
    <t>需要施設No.5（役割）</t>
  </si>
  <si>
    <t>需要施設No.5（非常時の収容人数）</t>
  </si>
  <si>
    <t>需要施設No.5（平常時のMGからの供給有無）</t>
  </si>
  <si>
    <t>需要施設No.5（平常時出力）</t>
  </si>
  <si>
    <t>需要施設No.5（非常時の出力）</t>
  </si>
  <si>
    <t>需要施設No.5（非常時の電力量）</t>
  </si>
  <si>
    <t>需要施設No.5（非常時の必要供給時間）</t>
  </si>
  <si>
    <t>需要施設No.5（非常時に想定される負荷）</t>
  </si>
  <si>
    <t>需要施設No.6（名称）</t>
  </si>
  <si>
    <t>需要施設No.6（役割）</t>
  </si>
  <si>
    <t>需要施設No.6（非常時の収容人数）</t>
  </si>
  <si>
    <t>需要施設No.6（平常時のMGからの供給有無）</t>
  </si>
  <si>
    <t>需要施設No.6（平常時出力）</t>
  </si>
  <si>
    <t>需要施設No.6（非常時の出力）</t>
  </si>
  <si>
    <t>需要施設No.6（非常時の電力量）</t>
  </si>
  <si>
    <t>需要施設No.6（非常時の必要供給時間）</t>
  </si>
  <si>
    <t>需要施設No.6（非常時に想定される負荷）</t>
  </si>
  <si>
    <t>需要施設No.7（名称）</t>
  </si>
  <si>
    <t>需要施設No.7（役割）</t>
  </si>
  <si>
    <t>需要施設No.7（非常時の収容人数）</t>
  </si>
  <si>
    <t>需要施設No.7（平常時のMGからの供給有無）</t>
  </si>
  <si>
    <t>需要施設No.7（平常時出力）</t>
  </si>
  <si>
    <t>需要施設No.7（非常時の出力）</t>
  </si>
  <si>
    <t>需要施設No.7（非常時の電力量）</t>
  </si>
  <si>
    <t>需要施設No.7（非常時の必要供給時間）</t>
  </si>
  <si>
    <t>需要施設No.7（非常時に想定される負荷）</t>
  </si>
  <si>
    <t>需要施設No.8（名称）</t>
  </si>
  <si>
    <t>需要施設No.8（役割）</t>
  </si>
  <si>
    <t>需要施設No.8（非常時の収容人数）</t>
  </si>
  <si>
    <t>需要施設No.8（平常時のMGからの供給有無）</t>
  </si>
  <si>
    <t>需要施設No.8（平常時出力）</t>
  </si>
  <si>
    <t>需要施設No.8（非常時の出力）</t>
  </si>
  <si>
    <t>需要施設No.8（非常時の電力量）</t>
  </si>
  <si>
    <t>需要施設No.8（非常時の必要供給時間）</t>
  </si>
  <si>
    <t>需要施設No.8（非常時に想定される負荷）</t>
  </si>
  <si>
    <t>需要施設No.9（名称）</t>
  </si>
  <si>
    <t>需要施設No.9（役割）</t>
  </si>
  <si>
    <t>需要施設No.9（非常時の収容人数）</t>
  </si>
  <si>
    <t>需要施設No.9（平常時のMGからの供給有無）</t>
  </si>
  <si>
    <t>需要施設No.9（平常時出力）</t>
  </si>
  <si>
    <t>需要施設No.9（非常時の出力）</t>
  </si>
  <si>
    <t>需要施設No.9（非常時の電力量）</t>
  </si>
  <si>
    <t>需要施設No.9（非常時の必要供給時間）</t>
  </si>
  <si>
    <t>需要施設No.9（非常時に想定される負荷）</t>
  </si>
  <si>
    <t>需要施設No.10（名称）</t>
  </si>
  <si>
    <t>需要施設No.10（役割）</t>
  </si>
  <si>
    <t>需要施設No.10（非常時の収容人数）</t>
  </si>
  <si>
    <t>需要施設No.10（平常時のMGからの供給有無）</t>
  </si>
  <si>
    <t>需要施設No.10（平常時出力）</t>
  </si>
  <si>
    <t>需要施設No.10（非常時の出力）</t>
  </si>
  <si>
    <t>需要施設No.10（非常時の電力量）</t>
  </si>
  <si>
    <t>需要施設No.10（非常時の必要供給時間）</t>
  </si>
  <si>
    <t>需要施設No.10（非常時に想定される負荷）</t>
  </si>
  <si>
    <t>需要施設No.11（名称）</t>
  </si>
  <si>
    <t>需要施設No.11（役割）</t>
  </si>
  <si>
    <t>需要施設No.11（非常時の収容人数）</t>
  </si>
  <si>
    <t>需要施設No.11（平常時のMGからの供給有無）</t>
  </si>
  <si>
    <t>需要施設No.11（平常時出力）</t>
  </si>
  <si>
    <t>需要施設No.11（非常時の出力）</t>
  </si>
  <si>
    <t>需要施設No.11（非常時の電力量）</t>
  </si>
  <si>
    <t>需要施設No.11（非常時の必要供給時間）</t>
  </si>
  <si>
    <t>需要施設No.11（非常時に想定される負荷）</t>
  </si>
  <si>
    <t>需要施設No.12（名称）</t>
  </si>
  <si>
    <t>需要施設No.12（役割）</t>
  </si>
  <si>
    <t>需要施設No.12（非常時の収容人数）</t>
  </si>
  <si>
    <t>需要施設No.12（平常時のMGからの供給有無）</t>
  </si>
  <si>
    <t>需要施設No.12（平常時出力）</t>
  </si>
  <si>
    <t>需要施設No.12（非常時の出力）</t>
  </si>
  <si>
    <t>需要施設No.12（非常時の電力量）</t>
  </si>
  <si>
    <t>需要施設No.12（非常時の必要供給時間）</t>
  </si>
  <si>
    <t>需要施設No.12（非常時に想定される負荷）</t>
  </si>
  <si>
    <t>需要施設No.13（名称）</t>
  </si>
  <si>
    <t>需要施設No.13（役割）</t>
  </si>
  <si>
    <t>需要施設No.13（非常時の収容人数）</t>
  </si>
  <si>
    <t>需要施設No.13（平常時のMGからの供給有無）</t>
  </si>
  <si>
    <t>需要施設No.13（平常時出力）</t>
  </si>
  <si>
    <t>需要施設No.13（非常時の出力）</t>
  </si>
  <si>
    <t>需要施設No.13（非常時の電力量）</t>
  </si>
  <si>
    <t>需要施設No.13（非常時の必要供給時間）</t>
  </si>
  <si>
    <t>需要施設No.13（非常時に想定される負荷）</t>
  </si>
  <si>
    <t>需要施設No.14（名称）</t>
  </si>
  <si>
    <t>需要施設No.14（役割）</t>
  </si>
  <si>
    <t>需要施設No.14（非常時の収容人数）</t>
  </si>
  <si>
    <t>需要施設No.14（平常時のMGからの供給有無）</t>
  </si>
  <si>
    <t>需要施設No.14（平常時出力）</t>
  </si>
  <si>
    <t>需要施設No.14（非常時の出力）</t>
  </si>
  <si>
    <t>需要施設No.14（非常時の電力量）</t>
  </si>
  <si>
    <t>需要施設No.14（非常時の必要供給時間）</t>
  </si>
  <si>
    <t>需要施設No.14（非常時に想定される負荷）</t>
  </si>
  <si>
    <t>需要施設No.15（名称）</t>
  </si>
  <si>
    <t>需要施設No.15（役割）</t>
  </si>
  <si>
    <t>需要施設No.15（非常時の収容人数）</t>
  </si>
  <si>
    <t>需要施設No.15（平常時のMGからの供給有無）</t>
  </si>
  <si>
    <t>需要施設No.15（平常時出力）</t>
  </si>
  <si>
    <t>需要施設No.15（非常時の出力）</t>
  </si>
  <si>
    <t>需要施設No.15（非常時の電力量）</t>
  </si>
  <si>
    <t>需要施設No.15（非常時の必要供給時間）</t>
  </si>
  <si>
    <t>需要施設No.15（非常時に想定される負荷）</t>
  </si>
  <si>
    <t>需要施設No.16（名称）</t>
  </si>
  <si>
    <t>需要施設No.16（役割）</t>
  </si>
  <si>
    <t>需要施設No.16（非常時の収容人数）</t>
  </si>
  <si>
    <t>需要施設No.16（平常時のMGからの供給有無）</t>
  </si>
  <si>
    <t>需要施設No.16（平常時出力）</t>
  </si>
  <si>
    <t>需要施設No.16（非常時の出力）</t>
  </si>
  <si>
    <t>需要施設No.16（非常時の電力量）</t>
  </si>
  <si>
    <t>需要施設No.16（非常時の必要供給時間）</t>
  </si>
  <si>
    <t>需要施設No.16（非常時に想定される負荷）</t>
  </si>
  <si>
    <t>需要施設No.17（名称）</t>
  </si>
  <si>
    <t>需要施設No.17（役割）</t>
  </si>
  <si>
    <t>需要施設No.17（非常時の収容人数）</t>
  </si>
  <si>
    <t>需要施設No.17（平常時のMGからの供給有無）</t>
  </si>
  <si>
    <t>需要施設No.17（平常時出力）</t>
  </si>
  <si>
    <t>需要施設No.17（非常時の出力）</t>
  </si>
  <si>
    <t>需要施設No.17（非常時の電力量）</t>
  </si>
  <si>
    <t>需要施設No.17（非常時の必要供給時間）</t>
  </si>
  <si>
    <t>需要施設No.17（非常時に想定される負荷）</t>
  </si>
  <si>
    <t>需要施設No.18（名称）</t>
  </si>
  <si>
    <t>需要施設No.18（役割）</t>
  </si>
  <si>
    <t>需要施設No.18（非常時の収容人数）</t>
  </si>
  <si>
    <t>需要施設No.18（平常時のMGからの供給有無）</t>
  </si>
  <si>
    <t>需要施設No.18（平常時出力）</t>
  </si>
  <si>
    <t>需要施設No.18（非常時の出力）</t>
  </si>
  <si>
    <t>需要施設No.18（非常時の電力量）</t>
  </si>
  <si>
    <t>需要施設No.18（非常時の必要供給時間）</t>
  </si>
  <si>
    <t>需要施設No.18（非常時に想定される負荷）</t>
  </si>
  <si>
    <t>需要施設No.19（名称）</t>
  </si>
  <si>
    <t>需要施設No.19（役割）</t>
  </si>
  <si>
    <t>需要施設No.19（非常時の収容人数）</t>
  </si>
  <si>
    <t>需要施設No.19（平常時のMGからの供給有無）</t>
  </si>
  <si>
    <t>需要施設No.19（平常時出力）</t>
  </si>
  <si>
    <t>需要施設No.19（非常時の出力）</t>
  </si>
  <si>
    <t>需要施設No.19（非常時の電力量）</t>
  </si>
  <si>
    <t>需要施設No.19（非常時の必要供給時間）</t>
  </si>
  <si>
    <t>需要施設No.19（非常時に想定される負荷）</t>
  </si>
  <si>
    <t>需要施設No.20（名称）</t>
  </si>
  <si>
    <t>需要施設No.20（役割）</t>
  </si>
  <si>
    <t>需要施設No.20（非常時の収容人数）</t>
  </si>
  <si>
    <t>需要施設No.20（平常時のMGからの供給有無）</t>
  </si>
  <si>
    <t>需要施設No.20（平常時出力）</t>
  </si>
  <si>
    <t>需要施設No.20（非常時の出力）</t>
  </si>
  <si>
    <t>需要施設No.20（非常時の電力量）</t>
  </si>
  <si>
    <t>需要施設No.20（非常時の必要供給時間）</t>
  </si>
  <si>
    <t>需要施設No.20（非常時に想定される負荷）</t>
  </si>
  <si>
    <t>需要施設No.20（平常時出力の合計）</t>
    <rPh sb="10" eb="12">
      <t>ヘイジョウ</t>
    </rPh>
    <rPh sb="12" eb="13">
      <t>ジ</t>
    </rPh>
    <rPh sb="13" eb="15">
      <t>シュツリョク</t>
    </rPh>
    <rPh sb="16" eb="18">
      <t>ゴウケイ</t>
    </rPh>
    <phoneticPr fontId="64"/>
  </si>
  <si>
    <t>環境に関する調査等</t>
  </si>
  <si>
    <t>地元調整</t>
  </si>
  <si>
    <t>設備の安全基準</t>
  </si>
  <si>
    <t>法規制に係る許認可</t>
  </si>
  <si>
    <t>担当者連絡先１</t>
    <rPh sb="0" eb="3">
      <t>タントウシャ</t>
    </rPh>
    <rPh sb="3" eb="6">
      <t>レンラクサキ</t>
    </rPh>
    <phoneticPr fontId="3"/>
  </si>
  <si>
    <t>担当者連絡先２</t>
    <rPh sb="0" eb="3">
      <t>タントウシャ</t>
    </rPh>
    <rPh sb="3" eb="6">
      <t>レンラクサキ</t>
    </rPh>
    <phoneticPr fontId="3"/>
  </si>
  <si>
    <t>事業者名（フリガナ）</t>
    <rPh sb="0" eb="3">
      <t>ジギョウシャ</t>
    </rPh>
    <rPh sb="3" eb="4">
      <t>メイ</t>
    </rPh>
    <phoneticPr fontId="3"/>
  </si>
  <si>
    <t>所属部署名（フリガナ）</t>
    <rPh sb="0" eb="2">
      <t>ショゾク</t>
    </rPh>
    <rPh sb="2" eb="4">
      <t>ブショ</t>
    </rPh>
    <rPh sb="4" eb="5">
      <t>メイ</t>
    </rPh>
    <phoneticPr fontId="3"/>
  </si>
  <si>
    <t>担当者氏名（フリガナ）</t>
    <rPh sb="0" eb="3">
      <t>タントウシャ</t>
    </rPh>
    <rPh sb="3" eb="5">
      <t>シメイ</t>
    </rPh>
    <phoneticPr fontId="3"/>
  </si>
  <si>
    <t>支払完了予定日（設計費）</t>
    <rPh sb="0" eb="2">
      <t>シハライ</t>
    </rPh>
    <rPh sb="2" eb="4">
      <t>カンリョウ</t>
    </rPh>
    <rPh sb="4" eb="6">
      <t>ヨテイ</t>
    </rPh>
    <rPh sb="6" eb="7">
      <t>ビ</t>
    </rPh>
    <rPh sb="8" eb="10">
      <t>セッケイ</t>
    </rPh>
    <rPh sb="10" eb="11">
      <t>ヒ</t>
    </rPh>
    <phoneticPr fontId="3"/>
  </si>
  <si>
    <t>支払完了予定日（設備費）</t>
    <rPh sb="0" eb="2">
      <t>シハライ</t>
    </rPh>
    <rPh sb="2" eb="4">
      <t>カンリョウ</t>
    </rPh>
    <rPh sb="4" eb="6">
      <t>ヨテイ</t>
    </rPh>
    <rPh sb="6" eb="7">
      <t>ビ</t>
    </rPh>
    <rPh sb="8" eb="10">
      <t>セツビ</t>
    </rPh>
    <rPh sb="10" eb="11">
      <t>ヒ</t>
    </rPh>
    <phoneticPr fontId="3"/>
  </si>
  <si>
    <t>支払完了予定日（工事費）</t>
    <rPh sb="0" eb="2">
      <t>シハライ</t>
    </rPh>
    <rPh sb="2" eb="4">
      <t>カンリョウ</t>
    </rPh>
    <rPh sb="4" eb="6">
      <t>ヨテイ</t>
    </rPh>
    <rPh sb="6" eb="7">
      <t>ビ</t>
    </rPh>
    <rPh sb="8" eb="11">
      <t>コウジヒ</t>
    </rPh>
    <phoneticPr fontId="3"/>
  </si>
  <si>
    <t>実績報告提出</t>
    <rPh sb="0" eb="2">
      <t>ジッセキ</t>
    </rPh>
    <rPh sb="2" eb="4">
      <t>ホウコク</t>
    </rPh>
    <rPh sb="4" eb="6">
      <t>テイシュツ</t>
    </rPh>
    <phoneticPr fontId="3"/>
  </si>
  <si>
    <t>11　主たる出資者等による確約書</t>
    <rPh sb="3" eb="4">
      <t>シュ</t>
    </rPh>
    <rPh sb="6" eb="8">
      <t>シュッシ</t>
    </rPh>
    <rPh sb="8" eb="9">
      <t>シャ</t>
    </rPh>
    <rPh sb="9" eb="10">
      <t>トウ</t>
    </rPh>
    <rPh sb="13" eb="16">
      <t>カクヤクショ</t>
    </rPh>
    <phoneticPr fontId="4"/>
  </si>
  <si>
    <t>確約日</t>
    <rPh sb="0" eb="2">
      <t>カクヤク</t>
    </rPh>
    <rPh sb="2" eb="3">
      <t>ビ</t>
    </rPh>
    <phoneticPr fontId="4"/>
  </si>
  <si>
    <t>確約者（住所）</t>
    <rPh sb="0" eb="2">
      <t>カクヤク</t>
    </rPh>
    <rPh sb="2" eb="3">
      <t>シャ</t>
    </rPh>
    <rPh sb="4" eb="6">
      <t>ジュウショ</t>
    </rPh>
    <phoneticPr fontId="4"/>
  </si>
  <si>
    <t>確約者（法人名）</t>
    <rPh sb="0" eb="2">
      <t>カクヤク</t>
    </rPh>
    <rPh sb="2" eb="3">
      <t>シャ</t>
    </rPh>
    <rPh sb="4" eb="6">
      <t>ホウジン</t>
    </rPh>
    <rPh sb="6" eb="7">
      <t>メイ</t>
    </rPh>
    <phoneticPr fontId="4"/>
  </si>
  <si>
    <t>確約者（代表者等名）</t>
    <rPh sb="0" eb="2">
      <t>カクヤク</t>
    </rPh>
    <rPh sb="2" eb="3">
      <t>シャ</t>
    </rPh>
    <rPh sb="4" eb="7">
      <t>ダイヒョウシャ</t>
    </rPh>
    <rPh sb="7" eb="8">
      <t>トウ</t>
    </rPh>
    <rPh sb="8" eb="9">
      <t>メイ</t>
    </rPh>
    <phoneticPr fontId="4"/>
  </si>
  <si>
    <t>主たる設備の施設名称</t>
  </si>
  <si>
    <t>コンソーシアム契約締結</t>
  </si>
  <si>
    <t>申請企業情報（申請者１）</t>
    <phoneticPr fontId="3"/>
  </si>
  <si>
    <t>申請企業情報（申請者２）</t>
    <phoneticPr fontId="4"/>
  </si>
  <si>
    <t>補助対象設備情報</t>
    <phoneticPr fontId="4"/>
  </si>
  <si>
    <t>再生可能エネルギー発電設備の出力</t>
    <rPh sb="14" eb="16">
      <t>シュツリョク</t>
    </rPh>
    <phoneticPr fontId="4"/>
  </si>
  <si>
    <t>蓄電システムの出力</t>
    <rPh sb="7" eb="9">
      <t>シュツリョク</t>
    </rPh>
    <phoneticPr fontId="4"/>
  </si>
  <si>
    <t>需給調整用
発電設備の出力</t>
    <rPh sb="11" eb="13">
      <t>シュツリョク</t>
    </rPh>
    <phoneticPr fontId="4"/>
  </si>
  <si>
    <t>出力合計</t>
    <rPh sb="0" eb="2">
      <t>シュツリョク</t>
    </rPh>
    <phoneticPr fontId="4"/>
  </si>
  <si>
    <t>再生可能エネルギー発電設備の割合（％）</t>
    <phoneticPr fontId="4"/>
  </si>
  <si>
    <t>蓄電システムの割合（％）</t>
    <phoneticPr fontId="4"/>
  </si>
  <si>
    <t>需給調整用
発電設備の割合（％）</t>
    <phoneticPr fontId="4"/>
  </si>
  <si>
    <t>出力合計の割合（％）</t>
    <phoneticPr fontId="4"/>
  </si>
  <si>
    <t>補助事業に要する経費、及びその調達方法</t>
    <phoneticPr fontId="4"/>
  </si>
  <si>
    <t>2-4　補助対象設備の機器リスト</t>
    <phoneticPr fontId="4"/>
  </si>
  <si>
    <t>2-11 地方公共団体が確実に関与することの証明書</t>
    <phoneticPr fontId="4"/>
  </si>
  <si>
    <t>2-12 主要設備の詳細資料</t>
    <phoneticPr fontId="4"/>
  </si>
  <si>
    <t>2-16 事業実施に関連する事項</t>
    <phoneticPr fontId="4"/>
  </si>
  <si>
    <t>2-18　事業実施予定スケジュール</t>
    <phoneticPr fontId="4"/>
  </si>
  <si>
    <t>初めに「申請概要書」の入力を完了してください。</t>
    <rPh sb="0" eb="1">
      <t>ハジ</t>
    </rPh>
    <rPh sb="4" eb="6">
      <t>シンセイ</t>
    </rPh>
    <rPh sb="6" eb="8">
      <t>ガイヨウ</t>
    </rPh>
    <rPh sb="8" eb="9">
      <t>ショ</t>
    </rPh>
    <rPh sb="11" eb="13">
      <t>ニュウリョク</t>
    </rPh>
    <rPh sb="14" eb="16">
      <t>カンリョウ</t>
    </rPh>
    <phoneticPr fontId="3"/>
  </si>
  <si>
    <t>地域マイクログリッド構築
に係る一般送配電事業者
との協議内容</t>
    <rPh sb="0" eb="2">
      <t>チイキ</t>
    </rPh>
    <rPh sb="10" eb="12">
      <t>コウチク</t>
    </rPh>
    <rPh sb="14" eb="15">
      <t>カカ</t>
    </rPh>
    <rPh sb="16" eb="18">
      <t>イッパン</t>
    </rPh>
    <rPh sb="18" eb="19">
      <t>ソウ</t>
    </rPh>
    <rPh sb="19" eb="21">
      <t>ハイデン</t>
    </rPh>
    <rPh sb="21" eb="23">
      <t>ジギョウ</t>
    </rPh>
    <rPh sb="23" eb="24">
      <t>シャ</t>
    </rPh>
    <rPh sb="27" eb="29">
      <t>キョウギ</t>
    </rPh>
    <rPh sb="29" eb="31">
      <t>ナイヨウ</t>
    </rPh>
    <phoneticPr fontId="3"/>
  </si>
  <si>
    <t>年　　月　　日</t>
    <rPh sb="0" eb="1">
      <t>ネン</t>
    </rPh>
    <rPh sb="3" eb="4">
      <t>ツキ</t>
    </rPh>
    <rPh sb="6" eb="7">
      <t>ヒ</t>
    </rPh>
    <phoneticPr fontId="3"/>
  </si>
  <si>
    <t>既存設備の改造</t>
    <rPh sb="0" eb="2">
      <t>キゾン</t>
    </rPh>
    <rPh sb="2" eb="4">
      <t>セツビ</t>
    </rPh>
    <rPh sb="5" eb="7">
      <t>カイゾウ</t>
    </rPh>
    <phoneticPr fontId="4"/>
  </si>
  <si>
    <t>丁目・番地</t>
    <rPh sb="0" eb="2">
      <t>チョウメ</t>
    </rPh>
    <rPh sb="3" eb="5">
      <t>バンチ</t>
    </rPh>
    <phoneticPr fontId="3"/>
  </si>
  <si>
    <t>蓄電システム（kW）</t>
    <rPh sb="0" eb="2">
      <t>チクデン</t>
    </rPh>
    <phoneticPr fontId="4"/>
  </si>
  <si>
    <t>需給調整用
発電設備（kW）</t>
    <rPh sb="0" eb="2">
      <t>ジュキュウ</t>
    </rPh>
    <rPh sb="2" eb="5">
      <t>チョウセイヨウ</t>
    </rPh>
    <rPh sb="6" eb="8">
      <t>ハツデン</t>
    </rPh>
    <rPh sb="8" eb="10">
      <t>セツビ</t>
    </rPh>
    <phoneticPr fontId="4"/>
  </si>
  <si>
    <t>規模</t>
    <rPh sb="0" eb="2">
      <t>キボ</t>
    </rPh>
    <phoneticPr fontId="4"/>
  </si>
  <si>
    <t>再エネ比率（％）</t>
    <rPh sb="0" eb="1">
      <t>サイ</t>
    </rPh>
    <rPh sb="3" eb="5">
      <t>ヒリツ</t>
    </rPh>
    <phoneticPr fontId="4"/>
  </si>
  <si>
    <t>タンク容量
（㎥）</t>
    <rPh sb="3" eb="5">
      <t>ヨウリョウ</t>
    </rPh>
    <phoneticPr fontId="4"/>
  </si>
  <si>
    <t>再生可能エネルギー
発電設備（kW）</t>
    <rPh sb="0" eb="2">
      <t>サイセイ</t>
    </rPh>
    <rPh sb="2" eb="4">
      <t>カノウ</t>
    </rPh>
    <rPh sb="10" eb="12">
      <t>ハツデン</t>
    </rPh>
    <rPh sb="12" eb="14">
      <t>セツビ</t>
    </rPh>
    <phoneticPr fontId="4"/>
  </si>
  <si>
    <t>４．設備の保守計画</t>
    <rPh sb="2" eb="4">
      <t>セツビ</t>
    </rPh>
    <rPh sb="5" eb="7">
      <t>ホシュ</t>
    </rPh>
    <rPh sb="7" eb="9">
      <t>ケイカク</t>
    </rPh>
    <phoneticPr fontId="3"/>
  </si>
  <si>
    <r>
      <t>　申請者と、補助事業に関係する事業者の役割分担がわかるように体制図を作成してください</t>
    </r>
    <r>
      <rPr>
        <vertAlign val="superscript"/>
        <sz val="10.5"/>
        <rFont val="ＭＳ 明朝"/>
        <family val="1"/>
        <charset val="128"/>
      </rPr>
      <t>※</t>
    </r>
    <r>
      <rPr>
        <sz val="10.5"/>
        <rFont val="ＭＳ 明朝"/>
        <family val="1"/>
        <charset val="128"/>
      </rPr>
      <t>。
　</t>
    </r>
    <r>
      <rPr>
        <sz val="10"/>
        <rFont val="ＭＳ 明朝"/>
        <family val="1"/>
        <charset val="128"/>
      </rPr>
      <t>※補助事業の一部を第三者に委託し、又は第三者と共同して実施しようとする場合は、委託先等との関係がわかるように
　　体制図に組み込んでください。なお、その場合は委託関係が何重であっても、すべて図示してください。</t>
    </r>
    <rPh sb="1" eb="3">
      <t>シンセイ</t>
    </rPh>
    <rPh sb="3" eb="4">
      <t>シャ</t>
    </rPh>
    <rPh sb="6" eb="8">
      <t>ホジョ</t>
    </rPh>
    <rPh sb="8" eb="10">
      <t>ジギョウ</t>
    </rPh>
    <rPh sb="11" eb="13">
      <t>カンケイ</t>
    </rPh>
    <rPh sb="15" eb="17">
      <t>ジギョウ</t>
    </rPh>
    <rPh sb="17" eb="18">
      <t>シャ</t>
    </rPh>
    <rPh sb="19" eb="21">
      <t>ヤクワリ</t>
    </rPh>
    <rPh sb="21" eb="23">
      <t>ブンタン</t>
    </rPh>
    <rPh sb="30" eb="32">
      <t>タイセイ</t>
    </rPh>
    <rPh sb="32" eb="33">
      <t>ズ</t>
    </rPh>
    <rPh sb="34" eb="36">
      <t>サクセイ</t>
    </rPh>
    <rPh sb="48" eb="50">
      <t>ホジョ</t>
    </rPh>
    <rPh sb="50" eb="52">
      <t>ジギョウ</t>
    </rPh>
    <rPh sb="53" eb="55">
      <t>イチブ</t>
    </rPh>
    <rPh sb="56" eb="57">
      <t>ダイ</t>
    </rPh>
    <rPh sb="57" eb="59">
      <t>サンシャ</t>
    </rPh>
    <rPh sb="60" eb="62">
      <t>イタク</t>
    </rPh>
    <rPh sb="64" eb="65">
      <t>マタ</t>
    </rPh>
    <rPh sb="66" eb="67">
      <t>ダイ</t>
    </rPh>
    <rPh sb="67" eb="69">
      <t>サンシャ</t>
    </rPh>
    <rPh sb="70" eb="72">
      <t>キョウドウ</t>
    </rPh>
    <rPh sb="74" eb="76">
      <t>ジッシ</t>
    </rPh>
    <rPh sb="82" eb="84">
      <t>バアイ</t>
    </rPh>
    <rPh sb="86" eb="89">
      <t>イタクサキ</t>
    </rPh>
    <rPh sb="89" eb="90">
      <t>トウ</t>
    </rPh>
    <rPh sb="92" eb="94">
      <t>カンケイ</t>
    </rPh>
    <rPh sb="106" eb="107">
      <t>ズ</t>
    </rPh>
    <rPh sb="108" eb="109">
      <t>ク</t>
    </rPh>
    <rPh sb="110" eb="111">
      <t>コ</t>
    </rPh>
    <rPh sb="123" eb="125">
      <t>バアイ</t>
    </rPh>
    <rPh sb="126" eb="128">
      <t>イタク</t>
    </rPh>
    <rPh sb="128" eb="130">
      <t>カンケイ</t>
    </rPh>
    <rPh sb="131" eb="133">
      <t>ナンジュウ</t>
    </rPh>
    <rPh sb="142" eb="144">
      <t>ズシ</t>
    </rPh>
    <phoneticPr fontId="4"/>
  </si>
  <si>
    <t>設備の定格出力等
（補助対象設備のみ）</t>
    <rPh sb="7" eb="8">
      <t>ナド</t>
    </rPh>
    <rPh sb="10" eb="12">
      <t>ホジョ</t>
    </rPh>
    <rPh sb="12" eb="14">
      <t>タイショウ</t>
    </rPh>
    <rPh sb="14" eb="16">
      <t>セツビ</t>
    </rPh>
    <phoneticPr fontId="4"/>
  </si>
  <si>
    <t>設備の定格出力等
（補助対象外設備を含む）</t>
    <rPh sb="0" eb="2">
      <t>セツビ</t>
    </rPh>
    <rPh sb="3" eb="5">
      <t>テイカク</t>
    </rPh>
    <rPh sb="5" eb="7">
      <t>シュツリョク</t>
    </rPh>
    <rPh sb="7" eb="8">
      <t>ナド</t>
    </rPh>
    <rPh sb="10" eb="12">
      <t>ホジョ</t>
    </rPh>
    <rPh sb="12" eb="14">
      <t>タイショウ</t>
    </rPh>
    <rPh sb="14" eb="15">
      <t>ソト</t>
    </rPh>
    <rPh sb="15" eb="17">
      <t>セツビ</t>
    </rPh>
    <rPh sb="18" eb="19">
      <t>フク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</si>
</sst>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quot;¥&quot;#,##0_);[Red]\(&quot;¥&quot;#,##0\)"/>
    <numFmt numFmtId="177" formatCode="#,##0_ "/>
    <numFmt numFmtId="178" formatCode="[$-411]ggge&quot;年&quot;m&quot;月&quot;d&quot;日&quot;;@"/>
    <numFmt numFmtId="179" formatCode="[&lt;=99999999]####\-####;\(00\)\ ####\-####"/>
    <numFmt numFmtId="180" formatCode="[=0]&quot;&quot;;General"/>
    <numFmt numFmtId="181" formatCode="&quot;手&quot;&quot;順&quot;##"/>
    <numFmt numFmtId="182" formatCode="&quot;平成&quot;##&quot;年度&quot;"/>
    <numFmt numFmtId="183" formatCode="#&quot;．&quot;"/>
    <numFmt numFmtId="184" formatCode="00"/>
    <numFmt numFmtId="185" formatCode="#&quot;人&quot;"/>
    <numFmt numFmtId="186" formatCode="#,###"/>
    <numFmt numFmtId="187" formatCode="#,##0.0"/>
    <numFmt numFmtId="188" formatCode="#,###&quot;円&quot;"/>
    <numFmt numFmtId="189" formatCode="0_);[Red]\(0\)"/>
    <numFmt numFmtId="190" formatCode="&quot;〒&quot;@"/>
    <numFmt numFmtId="191" formatCode="0.0%"/>
    <numFmt numFmtId="192" formatCode="[$-F800]dddd\,\ mmmm\ dd\,\ yyyy"/>
    <numFmt numFmtId="193" formatCode="0.0_);[Red]\(0.0\)"/>
    <numFmt numFmtId="194" formatCode="0.0"/>
    <numFmt numFmtId="195" formatCode="#,##0.0;[Red]\-#,##0.0"/>
    <numFmt numFmtId="196" formatCode="0_ "/>
  </numFmts>
  <fonts count="76">
    <font>
      <sz val="16"/>
      <color theme="1"/>
      <name val="ＭＳ ゴシック"/>
      <family val="3"/>
      <charset val="128"/>
    </font>
    <font>
      <sz val="11"/>
      <color theme="1"/>
      <name val="ＭＳ Ｐゴシック"/>
      <family val="2"/>
      <charset val="128"/>
      <scheme val="minor"/>
    </font>
    <font>
      <sz val="11"/>
      <name val="ＭＳ Ｐゴシック"/>
      <family val="3"/>
      <charset val="128"/>
    </font>
    <font>
      <sz val="8"/>
      <name val="ＭＳ ゴシック"/>
      <family val="3"/>
      <charset val="128"/>
    </font>
    <font>
      <sz val="6"/>
      <name val="ＭＳ Ｐゴシック"/>
      <family val="3"/>
      <charset val="128"/>
    </font>
    <font>
      <sz val="10"/>
      <name val="ＭＳ Ｐゴシック"/>
      <family val="3"/>
      <charset val="128"/>
    </font>
    <font>
      <sz val="11"/>
      <name val="ＭＳ 明朝"/>
      <family val="1"/>
      <charset val="128"/>
    </font>
    <font>
      <sz val="12"/>
      <name val="Arial Unicode MS"/>
      <family val="3"/>
      <charset val="128"/>
    </font>
    <font>
      <sz val="9"/>
      <name val="ＭＳ 明朝"/>
      <family val="1"/>
      <charset val="128"/>
    </font>
    <font>
      <sz val="12"/>
      <name val="ＭＳ 明朝"/>
      <family val="1"/>
      <charset val="128"/>
    </font>
    <font>
      <u/>
      <sz val="5.5"/>
      <color indexed="12"/>
      <name val="ＭＳ Ｐゴシック"/>
      <family val="3"/>
      <charset val="128"/>
    </font>
    <font>
      <sz val="10"/>
      <name val="ＭＳ 明朝"/>
      <family val="1"/>
      <charset val="128"/>
    </font>
    <font>
      <sz val="16"/>
      <name val="ＭＳ 明朝"/>
      <family val="1"/>
      <charset val="128"/>
    </font>
    <font>
      <sz val="10.5"/>
      <color indexed="8"/>
      <name val="ＭＳ 明朝"/>
      <family val="1"/>
      <charset val="128"/>
    </font>
    <font>
      <sz val="10.5"/>
      <name val="ＭＳ 明朝"/>
      <family val="1"/>
      <charset val="128"/>
    </font>
    <font>
      <sz val="12"/>
      <color indexed="10"/>
      <name val="ＭＳ 明朝"/>
      <family val="1"/>
      <charset val="128"/>
    </font>
    <font>
      <sz val="10"/>
      <color indexed="10"/>
      <name val="ＭＳ 明朝"/>
      <family val="1"/>
      <charset val="128"/>
    </font>
    <font>
      <sz val="11"/>
      <color indexed="8"/>
      <name val="ＭＳ 明朝"/>
      <family val="1"/>
      <charset val="128"/>
    </font>
    <font>
      <sz val="11"/>
      <color indexed="10"/>
      <name val="ＭＳ 明朝"/>
      <family val="1"/>
      <charset val="128"/>
    </font>
    <font>
      <sz val="14"/>
      <name val="ＭＳ 明朝"/>
      <family val="1"/>
      <charset val="128"/>
    </font>
    <font>
      <sz val="11"/>
      <name val="ＭＳ Ｐ明朝"/>
      <family val="1"/>
      <charset val="128"/>
    </font>
    <font>
      <sz val="10"/>
      <name val="ＭＳ Ｐ明朝"/>
      <family val="1"/>
      <charset val="128"/>
    </font>
    <font>
      <sz val="12"/>
      <color indexed="8"/>
      <name val="ＭＳ 明朝"/>
      <family val="1"/>
      <charset val="128"/>
    </font>
    <font>
      <sz val="11"/>
      <color indexed="0"/>
      <name val="ＭＳ Ｐ明朝"/>
      <family val="1"/>
      <charset val="128"/>
    </font>
    <font>
      <sz val="14"/>
      <name val="ＭＳ Ｐゴシック"/>
      <family val="3"/>
      <charset val="128"/>
    </font>
    <font>
      <sz val="16"/>
      <color indexed="8"/>
      <name val="ＭＳ ゴシック"/>
      <family val="3"/>
      <charset val="128"/>
    </font>
    <font>
      <sz val="11"/>
      <color indexed="8"/>
      <name val="ＭＳ 明朝"/>
      <family val="1"/>
      <charset val="128"/>
    </font>
    <font>
      <sz val="14"/>
      <color indexed="8"/>
      <name val="ＭＳ 明朝"/>
      <family val="1"/>
      <charset val="128"/>
    </font>
    <font>
      <u/>
      <sz val="11"/>
      <color indexed="12"/>
      <name val="ＭＳ Ｐゴシック"/>
      <family val="3"/>
      <charset val="128"/>
    </font>
    <font>
      <sz val="10.5"/>
      <name val="ＭＳ Ｐ明朝"/>
      <family val="1"/>
      <charset val="128"/>
    </font>
    <font>
      <sz val="16"/>
      <name val="ＭＳ ゴシック"/>
      <family val="3"/>
      <charset val="128"/>
    </font>
    <font>
      <sz val="16"/>
      <color theme="1"/>
      <name val="ＭＳ ゴシック"/>
      <family val="3"/>
      <charset val="128"/>
    </font>
    <font>
      <sz val="11"/>
      <color theme="1"/>
      <name val="ＭＳ Ｐゴシック"/>
      <family val="3"/>
      <charset val="128"/>
      <scheme val="minor"/>
    </font>
    <font>
      <sz val="11"/>
      <color theme="1"/>
      <name val="ＭＳ 明朝"/>
      <family val="1"/>
      <charset val="128"/>
    </font>
    <font>
      <sz val="16"/>
      <color theme="1"/>
      <name val="ＭＳ 明朝"/>
      <family val="1"/>
      <charset val="128"/>
    </font>
    <font>
      <sz val="12"/>
      <color theme="1"/>
      <name val="ＭＳ 明朝"/>
      <family val="1"/>
      <charset val="128"/>
    </font>
    <font>
      <sz val="11"/>
      <color rgb="FF0033CC"/>
      <name val="ＭＳ 明朝"/>
      <family val="1"/>
      <charset val="128"/>
    </font>
    <font>
      <sz val="14"/>
      <color theme="1"/>
      <name val="ＭＳ ゴシック"/>
      <family val="3"/>
      <charset val="128"/>
    </font>
    <font>
      <sz val="11"/>
      <color theme="1"/>
      <name val="ＭＳ ゴシック"/>
      <family val="3"/>
      <charset val="128"/>
    </font>
    <font>
      <sz val="12"/>
      <color theme="1"/>
      <name val="ＭＳ ゴシック"/>
      <family val="3"/>
      <charset val="128"/>
    </font>
    <font>
      <sz val="9"/>
      <color theme="1"/>
      <name val="ＭＳ ゴシック"/>
      <family val="3"/>
      <charset val="128"/>
    </font>
    <font>
      <sz val="10"/>
      <color theme="1"/>
      <name val="ＭＳ ゴシック"/>
      <family val="3"/>
      <charset val="128"/>
    </font>
    <font>
      <sz val="9"/>
      <color theme="1"/>
      <name val="ＭＳ 明朝"/>
      <family val="1"/>
      <charset val="128"/>
    </font>
    <font>
      <sz val="9"/>
      <color rgb="FF0000FF"/>
      <name val="ＭＳ 明朝"/>
      <family val="1"/>
      <charset val="128"/>
    </font>
    <font>
      <b/>
      <sz val="14"/>
      <color rgb="FFFF0000"/>
      <name val="ＭＳ 明朝"/>
      <family val="1"/>
      <charset val="128"/>
    </font>
    <font>
      <sz val="10"/>
      <name val="ＭＳ ゴシック"/>
      <family val="3"/>
      <charset val="128"/>
    </font>
    <font>
      <sz val="10.5"/>
      <color theme="1"/>
      <name val="ＭＳ ゴシック"/>
      <family val="3"/>
      <charset val="128"/>
    </font>
    <font>
      <sz val="10.5"/>
      <color indexed="8"/>
      <name val="Century"/>
      <family val="1"/>
    </font>
    <font>
      <b/>
      <sz val="10.5"/>
      <color indexed="10"/>
      <name val="ＭＳ Ｐゴシック"/>
      <family val="3"/>
      <charset val="128"/>
    </font>
    <font>
      <sz val="10.5"/>
      <color indexed="55"/>
      <name val="ＭＳ 明朝"/>
      <family val="1"/>
      <charset val="128"/>
    </font>
    <font>
      <sz val="6"/>
      <name val="ＭＳ Ｐゴシック"/>
      <family val="2"/>
      <charset val="128"/>
      <scheme val="minor"/>
    </font>
    <font>
      <sz val="10.5"/>
      <color indexed="8"/>
      <name val="ＭＳ Ｐゴシック"/>
      <family val="3"/>
      <charset val="128"/>
    </font>
    <font>
      <sz val="10.5"/>
      <color indexed="13"/>
      <name val="ＭＳ Ｐゴシック"/>
      <family val="3"/>
      <charset val="128"/>
    </font>
    <font>
      <sz val="10.5"/>
      <color theme="1"/>
      <name val="ＭＳ Ｐ明朝"/>
      <family val="1"/>
      <charset val="128"/>
    </font>
    <font>
      <b/>
      <sz val="10.5"/>
      <color indexed="13"/>
      <name val="ＭＳ Ｐゴシック"/>
      <family val="3"/>
      <charset val="128"/>
    </font>
    <font>
      <b/>
      <sz val="10.5"/>
      <color indexed="13"/>
      <name val="ＭＳ 明朝"/>
      <family val="1"/>
      <charset val="128"/>
    </font>
    <font>
      <sz val="10.5"/>
      <color indexed="13"/>
      <name val="ＭＳ 明朝"/>
      <family val="1"/>
      <charset val="128"/>
    </font>
    <font>
      <sz val="11"/>
      <color rgb="FFFF0000"/>
      <name val="ＭＳ 明朝"/>
      <family val="1"/>
      <charset val="128"/>
    </font>
    <font>
      <strike/>
      <sz val="11"/>
      <name val="ＭＳ 明朝"/>
      <family val="1"/>
      <charset val="128"/>
    </font>
    <font>
      <sz val="10"/>
      <color rgb="FFFF0000"/>
      <name val="ＭＳ 明朝"/>
      <family val="1"/>
      <charset val="128"/>
    </font>
    <font>
      <sz val="10.5"/>
      <color rgb="FFFF0000"/>
      <name val="ＭＳ 明朝"/>
      <family val="1"/>
      <charset val="128"/>
    </font>
    <font>
      <sz val="14"/>
      <color rgb="FFFF0000"/>
      <name val="ＭＳ 明朝"/>
      <family val="1"/>
      <charset val="128"/>
    </font>
    <font>
      <sz val="14"/>
      <color theme="1"/>
      <name val="ＭＳ 明朝"/>
      <family val="1"/>
      <charset val="128"/>
    </font>
    <font>
      <b/>
      <sz val="11"/>
      <color rgb="FFFFFF00"/>
      <name val="ＭＳ 明朝"/>
      <family val="1"/>
      <charset val="128"/>
    </font>
    <font>
      <sz val="6"/>
      <name val="ＭＳ Ｐゴシック"/>
      <family val="3"/>
      <charset val="128"/>
      <scheme val="minor"/>
    </font>
    <font>
      <vertAlign val="superscript"/>
      <sz val="10.5"/>
      <name val="ＭＳ 明朝"/>
      <family val="1"/>
      <charset val="128"/>
    </font>
    <font>
      <sz val="10.5"/>
      <color theme="1"/>
      <name val="ＭＳ 明朝"/>
      <family val="1"/>
      <charset val="128"/>
    </font>
    <font>
      <u/>
      <sz val="16"/>
      <color theme="10"/>
      <name val="ＭＳ ゴシック"/>
      <family val="3"/>
      <charset val="128"/>
    </font>
    <font>
      <sz val="11"/>
      <color theme="1"/>
      <name val="ＭＳ Ｐゴシック"/>
      <family val="2"/>
      <scheme val="minor"/>
    </font>
    <font>
      <sz val="11"/>
      <name val="ＭＳ Ｐゴシック"/>
      <family val="2"/>
      <scheme val="minor"/>
    </font>
    <font>
      <sz val="11"/>
      <name val="ＭＳ ゴシック"/>
      <family val="3"/>
      <charset val="128"/>
    </font>
    <font>
      <u/>
      <sz val="11"/>
      <name val="ＭＳ ゴシック"/>
      <family val="3"/>
      <charset val="128"/>
    </font>
    <font>
      <b/>
      <sz val="18"/>
      <name val="ＭＳ 明朝"/>
      <family val="1"/>
      <charset val="128"/>
    </font>
    <font>
      <sz val="10"/>
      <color indexed="8"/>
      <name val="ＭＳ 明朝"/>
      <family val="1"/>
      <charset val="128"/>
    </font>
    <font>
      <b/>
      <sz val="12"/>
      <name val="ＭＳ 明朝"/>
      <family val="1"/>
      <charset val="128"/>
    </font>
    <font>
      <sz val="10"/>
      <color theme="1"/>
      <name val="ＭＳ 明朝"/>
      <family val="1"/>
      <charset val="128"/>
    </font>
  </fonts>
  <fills count="23">
    <fill>
      <patternFill patternType="none"/>
    </fill>
    <fill>
      <patternFill patternType="gray125"/>
    </fill>
    <fill>
      <patternFill patternType="solid">
        <fgColor indexed="44"/>
        <bgColor indexed="64"/>
      </patternFill>
    </fill>
    <fill>
      <patternFill patternType="solid">
        <fgColor indexed="11"/>
        <bgColor indexed="64"/>
      </patternFill>
    </fill>
    <fill>
      <patternFill patternType="solid">
        <fgColor indexed="1"/>
        <bgColor indexed="64"/>
      </patternFill>
    </fill>
    <fill>
      <patternFill patternType="solid">
        <fgColor indexed="45"/>
        <bgColor indexed="64"/>
      </patternFill>
    </fill>
    <fill>
      <patternFill patternType="solid">
        <fgColor indexed="27"/>
        <bgColor indexed="64"/>
      </patternFill>
    </fill>
    <fill>
      <patternFill patternType="solid">
        <fgColor indexed="9"/>
        <bgColor indexed="64"/>
      </patternFill>
    </fill>
    <fill>
      <patternFill patternType="solid">
        <fgColor theme="9" tint="0.59999389629810485"/>
        <bgColor indexed="64"/>
      </patternFill>
    </fill>
    <fill>
      <patternFill patternType="solid">
        <fgColor rgb="FFCC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0.499984740745262"/>
        <bgColor indexed="64"/>
      </patternFill>
    </fill>
    <fill>
      <patternFill patternType="solid">
        <fgColor theme="9" tint="0.59996337778862885"/>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theme="8" tint="0.59999389629810485"/>
      </patternFill>
    </fill>
  </fills>
  <borders count="211">
    <border>
      <left/>
      <right/>
      <top/>
      <bottom/>
      <diagonal/>
    </border>
    <border>
      <left/>
      <right style="thin">
        <color indexed="64"/>
      </right>
      <top style="thin">
        <color indexed="64"/>
      </top>
      <bottom style="dashed">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top style="double">
        <color indexed="64"/>
      </top>
      <bottom style="double">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2"/>
      </left>
      <right style="thin">
        <color indexed="62"/>
      </right>
      <top style="thin">
        <color indexed="62"/>
      </top>
      <bottom style="thin">
        <color indexed="62"/>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ashed">
        <color indexed="64"/>
      </bottom>
      <diagonal/>
    </border>
    <border>
      <left style="medium">
        <color indexed="64"/>
      </left>
      <right/>
      <top style="dotted">
        <color indexed="64"/>
      </top>
      <bottom style="double">
        <color indexed="64"/>
      </bottom>
      <diagonal/>
    </border>
    <border>
      <left/>
      <right/>
      <top/>
      <bottom style="dotted">
        <color indexed="64"/>
      </bottom>
      <diagonal/>
    </border>
    <border>
      <left style="thin">
        <color indexed="64"/>
      </left>
      <right/>
      <top/>
      <bottom style="thin">
        <color indexed="64"/>
      </bottom>
      <diagonal/>
    </border>
    <border>
      <left style="thin">
        <color indexed="64"/>
      </left>
      <right/>
      <top style="dotted">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dotted">
        <color indexed="64"/>
      </top>
      <bottom/>
      <diagonal style="thin">
        <color indexed="64"/>
      </diagonal>
    </border>
    <border>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top/>
      <bottom style="dotted">
        <color indexed="64"/>
      </bottom>
      <diagonal/>
    </border>
    <border>
      <left/>
      <right style="thin">
        <color indexed="64"/>
      </right>
      <top/>
      <bottom style="thin">
        <color indexed="64"/>
      </bottom>
      <diagonal/>
    </border>
    <border>
      <left style="dotted">
        <color indexed="64"/>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dotted">
        <color indexed="64"/>
      </top>
      <bottom style="double">
        <color indexed="64"/>
      </bottom>
      <diagonal/>
    </border>
    <border>
      <left/>
      <right style="medium">
        <color indexed="64"/>
      </right>
      <top style="double">
        <color indexed="64"/>
      </top>
      <bottom style="double">
        <color indexed="64"/>
      </bottom>
      <diagonal/>
    </border>
    <border>
      <left/>
      <right style="thin">
        <color indexed="64"/>
      </right>
      <top style="dotted">
        <color indexed="64"/>
      </top>
      <bottom style="dotted">
        <color indexed="64"/>
      </bottom>
      <diagonal/>
    </border>
    <border>
      <left/>
      <right/>
      <top/>
      <bottom style="thin">
        <color indexed="64"/>
      </bottom>
      <diagonal/>
    </border>
    <border>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style="dotted">
        <color indexed="64"/>
      </bottom>
      <diagonal/>
    </border>
    <border>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diagonalUp="1">
      <left style="thin">
        <color indexed="64"/>
      </left>
      <right style="thin">
        <color indexed="64"/>
      </right>
      <top/>
      <bottom/>
      <diagonal style="thin">
        <color indexed="64"/>
      </diagonal>
    </border>
    <border>
      <left style="medium">
        <color indexed="64"/>
      </left>
      <right style="thin">
        <color indexed="64"/>
      </right>
      <top/>
      <bottom style="double">
        <color indexed="64"/>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rgb="FFFFC000"/>
      </left>
      <right style="thin">
        <color rgb="FFFFC000"/>
      </right>
      <top style="thin">
        <color rgb="FFFFC000"/>
      </top>
      <bottom style="thin">
        <color rgb="FFFFC000"/>
      </bottom>
      <diagonal/>
    </border>
    <border>
      <left style="medium">
        <color indexed="64"/>
      </left>
      <right style="thin">
        <color indexed="64"/>
      </right>
      <top style="dotted">
        <color indexed="64"/>
      </top>
      <bottom style="thin">
        <color indexed="64"/>
      </bottom>
      <diagonal/>
    </border>
    <border>
      <left style="medium">
        <color indexed="64"/>
      </left>
      <right style="medium">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diagonalUp="1">
      <left/>
      <right/>
      <top style="thin">
        <color auto="1"/>
      </top>
      <bottom style="thin">
        <color auto="1"/>
      </bottom>
      <diagonal style="thin">
        <color auto="1"/>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thin">
        <color auto="1"/>
      </top>
      <bottom style="medium">
        <color indexed="64"/>
      </bottom>
      <diagonal/>
    </border>
    <border>
      <left style="thin">
        <color indexed="64"/>
      </left>
      <right style="medium">
        <color indexed="64"/>
      </right>
      <top style="thin">
        <color indexed="64"/>
      </top>
      <bottom style="hair">
        <color indexed="64"/>
      </bottom>
      <diagonal/>
    </border>
    <border diagonalUp="1">
      <left style="thin">
        <color indexed="64"/>
      </left>
      <right style="medium">
        <color indexed="64"/>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diagonal/>
    </border>
    <border>
      <left/>
      <right style="thin">
        <color auto="1"/>
      </right>
      <top style="double">
        <color indexed="64"/>
      </top>
      <bottom style="thin">
        <color indexed="64"/>
      </bottom>
      <diagonal/>
    </border>
    <border diagonalUp="1">
      <left style="thin">
        <color indexed="64"/>
      </left>
      <right/>
      <top style="double">
        <color indexed="64"/>
      </top>
      <bottom style="thin">
        <color auto="1"/>
      </bottom>
      <diagonal style="thin">
        <color indexed="64"/>
      </diagonal>
    </border>
    <border diagonalUp="1">
      <left/>
      <right/>
      <top style="double">
        <color indexed="64"/>
      </top>
      <bottom style="thin">
        <color auto="1"/>
      </bottom>
      <diagonal style="thin">
        <color auto="1"/>
      </diagonal>
    </border>
    <border diagonalUp="1">
      <left/>
      <right style="thin">
        <color auto="1"/>
      </right>
      <top style="double">
        <color indexed="64"/>
      </top>
      <bottom style="thin">
        <color auto="1"/>
      </bottom>
      <diagonal style="thin">
        <color auto="1"/>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left/>
      <right style="thin">
        <color auto="1"/>
      </right>
      <top style="thin">
        <color auto="1"/>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auto="1"/>
      </bottom>
      <diagonal/>
    </border>
    <border>
      <left/>
      <right/>
      <top style="thin">
        <color indexed="64"/>
      </top>
      <bottom style="thin">
        <color auto="1"/>
      </bottom>
      <diagonal/>
    </border>
    <border>
      <left/>
      <right style="thin">
        <color auto="1"/>
      </right>
      <top style="thin">
        <color indexed="64"/>
      </top>
      <bottom style="thin">
        <color auto="1"/>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right/>
      <top style="double">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style="double">
        <color indexed="64"/>
      </bottom>
      <diagonal/>
    </border>
    <border diagonalUp="1">
      <left style="thin">
        <color auto="1"/>
      </left>
      <right style="thin">
        <color auto="1"/>
      </right>
      <top style="thin">
        <color auto="1"/>
      </top>
      <bottom style="thin">
        <color indexed="64"/>
      </bottom>
      <diagonal style="thin">
        <color auto="1"/>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dotted">
        <color indexed="64"/>
      </bottom>
      <diagonal/>
    </border>
    <border>
      <left style="thin">
        <color indexed="64"/>
      </left>
      <right/>
      <top style="hair">
        <color indexed="64"/>
      </top>
      <bottom style="dotted">
        <color indexed="64"/>
      </bottom>
      <diagonal/>
    </border>
    <border>
      <left style="thin">
        <color indexed="64"/>
      </left>
      <right style="thin">
        <color indexed="64"/>
      </right>
      <top style="hair">
        <color indexed="64"/>
      </top>
      <bottom style="dotted">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hair">
        <color indexed="64"/>
      </right>
      <top style="dotted">
        <color indexed="64"/>
      </top>
      <bottom style="thin">
        <color indexed="64"/>
      </bottom>
      <diagonal/>
    </border>
    <border>
      <left/>
      <right style="hair">
        <color indexed="64"/>
      </right>
      <top style="thin">
        <color indexed="64"/>
      </top>
      <bottom style="thin">
        <color indexed="64"/>
      </bottom>
      <diagonal/>
    </border>
    <border>
      <left style="medium">
        <color indexed="64"/>
      </left>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diagonal/>
    </border>
    <border>
      <left/>
      <right/>
      <top style="medium">
        <color indexed="64"/>
      </top>
      <bottom/>
      <diagonal/>
    </border>
    <border>
      <left/>
      <right style="thin">
        <color auto="1"/>
      </right>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right style="medium">
        <color indexed="64"/>
      </right>
      <top style="dotted">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style="thin">
        <color auto="1"/>
      </left>
      <right style="thin">
        <color auto="1"/>
      </right>
      <top style="dotted">
        <color auto="1"/>
      </top>
      <bottom style="dotted">
        <color auto="1"/>
      </bottom>
      <diagonal/>
    </border>
    <border>
      <left/>
      <right style="thin">
        <color indexed="64"/>
      </right>
      <top style="thin">
        <color indexed="64"/>
      </top>
      <bottom style="dotted">
        <color indexed="64"/>
      </bottom>
      <diagonal/>
    </border>
    <border>
      <left/>
      <right/>
      <top style="dotted">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dashed">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medium">
        <color indexed="64"/>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style="dotted">
        <color indexed="64"/>
      </top>
      <bottom style="medium">
        <color indexed="64"/>
      </bottom>
      <diagonal/>
    </border>
    <border>
      <left/>
      <right style="medium">
        <color indexed="64"/>
      </right>
      <top style="thin">
        <color indexed="64"/>
      </top>
      <bottom/>
      <diagonal/>
    </border>
    <border>
      <left style="dashed">
        <color indexed="64"/>
      </left>
      <right/>
      <top style="dashed">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hair">
        <color indexed="64"/>
      </right>
      <top style="hair">
        <color indexed="64"/>
      </top>
      <bottom style="thin">
        <color indexed="64"/>
      </bottom>
      <diagonal/>
    </border>
    <border>
      <left/>
      <right style="dotted">
        <color indexed="64"/>
      </right>
      <top style="thin">
        <color indexed="64"/>
      </top>
      <bottom style="thin">
        <color indexed="64"/>
      </bottom>
      <diagonal/>
    </border>
    <border>
      <left style="dashed">
        <color indexed="64"/>
      </left>
      <right style="thin">
        <color indexed="64"/>
      </right>
      <top style="dashed">
        <color indexed="64"/>
      </top>
      <bottom style="dashed">
        <color indexed="64"/>
      </bottom>
      <diagonal/>
    </border>
    <border>
      <left style="dashed">
        <color indexed="64"/>
      </left>
      <right style="thin">
        <color indexed="64"/>
      </right>
      <top style="dashed">
        <color indexed="64"/>
      </top>
      <bottom style="thin">
        <color indexed="64"/>
      </bottom>
      <diagonal/>
    </border>
    <border>
      <left style="thin">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style="thin">
        <color indexed="64"/>
      </left>
      <right style="medium">
        <color indexed="64"/>
      </right>
      <top style="thin">
        <color indexed="64"/>
      </top>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right style="medium">
        <color indexed="64"/>
      </right>
      <top/>
      <bottom style="medium">
        <color indexed="64"/>
      </bottom>
      <diagonal/>
    </border>
    <border diagonalUp="1">
      <left/>
      <right style="thin">
        <color auto="1"/>
      </right>
      <top style="thin">
        <color auto="1"/>
      </top>
      <bottom style="thin">
        <color indexed="64"/>
      </bottom>
      <diagonal style="thin">
        <color auto="1"/>
      </diagonal>
    </border>
    <border>
      <left style="dashed">
        <color indexed="64"/>
      </left>
      <right style="medium">
        <color indexed="64"/>
      </right>
      <top style="hair">
        <color indexed="64"/>
      </top>
      <bottom style="thin">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left style="thin">
        <color indexed="64"/>
      </left>
      <right style="dashed">
        <color indexed="64"/>
      </right>
      <top/>
      <bottom style="thin">
        <color indexed="64"/>
      </bottom>
      <diagonal/>
    </border>
    <border>
      <left style="dashed">
        <color indexed="64"/>
      </left>
      <right style="medium">
        <color indexed="64"/>
      </right>
      <top/>
      <bottom style="thin">
        <color indexed="64"/>
      </bottom>
      <diagonal/>
    </border>
    <border>
      <left style="dashed">
        <color indexed="64"/>
      </left>
      <right style="hair">
        <color indexed="64"/>
      </right>
      <top style="dashed">
        <color indexed="64"/>
      </top>
      <bottom style="dashed">
        <color indexed="64"/>
      </bottom>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dashed">
        <color indexed="64"/>
      </right>
      <top style="hair">
        <color indexed="64"/>
      </top>
      <bottom/>
      <diagonal/>
    </border>
    <border>
      <left style="dashed">
        <color indexed="64"/>
      </left>
      <right style="medium">
        <color indexed="64"/>
      </right>
      <top style="hair">
        <color indexed="64"/>
      </top>
      <bottom/>
      <diagonal/>
    </border>
    <border diagonalUp="1">
      <left style="thin">
        <color indexed="64"/>
      </left>
      <right style="hair">
        <color indexed="64"/>
      </right>
      <top style="double">
        <color indexed="64"/>
      </top>
      <bottom style="thin">
        <color indexed="64"/>
      </bottom>
      <diagonal style="thin">
        <color indexed="64"/>
      </diagonal>
    </border>
    <border diagonalUp="1">
      <left style="thin">
        <color indexed="64"/>
      </left>
      <right/>
      <top style="double">
        <color indexed="64"/>
      </top>
      <bottom/>
      <diagonal style="thin">
        <color indexed="64"/>
      </diagonal>
    </border>
    <border diagonalUp="1">
      <left/>
      <right style="thin">
        <color indexed="64"/>
      </right>
      <top style="double">
        <color indexed="64"/>
      </top>
      <bottom/>
      <diagonal style="thin">
        <color indexed="64"/>
      </diagonal>
    </border>
    <border>
      <left style="medium">
        <color indexed="64"/>
      </left>
      <right style="thin">
        <color indexed="64"/>
      </right>
      <top style="dotted">
        <color indexed="64"/>
      </top>
      <bottom style="double">
        <color indexed="64"/>
      </bottom>
      <diagonal/>
    </border>
    <border>
      <left style="thin">
        <color indexed="64"/>
      </left>
      <right style="hair">
        <color indexed="64"/>
      </right>
      <top style="thin">
        <color indexed="64"/>
      </top>
      <bottom/>
      <diagonal/>
    </border>
    <border diagonalUp="1">
      <left style="dashed">
        <color indexed="64"/>
      </left>
      <right style="thin">
        <color indexed="64"/>
      </right>
      <top style="dashed">
        <color indexed="64"/>
      </top>
      <bottom style="thin">
        <color indexed="64"/>
      </bottom>
      <diagonal style="thin">
        <color indexed="64"/>
      </diagonal>
    </border>
    <border>
      <left style="dashed">
        <color indexed="64"/>
      </left>
      <right style="hair">
        <color indexed="64"/>
      </right>
      <top/>
      <bottom style="dashed">
        <color indexed="64"/>
      </bottom>
      <diagonal/>
    </border>
  </borders>
  <cellStyleXfs count="32">
    <xf numFmtId="0" fontId="0" fillId="0" borderId="0">
      <alignment vertical="center"/>
    </xf>
    <xf numFmtId="0" fontId="29" fillId="0" borderId="84">
      <alignment horizontal="left" vertical="center"/>
    </xf>
    <xf numFmtId="9" fontId="2" fillId="0" borderId="0" applyFont="0" applyFill="0" applyBorder="0" applyAlignment="0" applyProtection="0">
      <alignment vertical="center"/>
    </xf>
    <xf numFmtId="0" fontId="28"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38" fontId="2" fillId="0" borderId="0" applyFont="0" applyFill="0" applyBorder="0" applyAlignment="0" applyProtection="0"/>
    <xf numFmtId="38"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7" fillId="0" borderId="0"/>
    <xf numFmtId="0" fontId="7" fillId="0" borderId="0"/>
    <xf numFmtId="0" fontId="32" fillId="0" borderId="0">
      <alignment vertical="center"/>
    </xf>
    <xf numFmtId="0" fontId="31" fillId="0" borderId="0">
      <alignment vertical="center"/>
    </xf>
    <xf numFmtId="0" fontId="2" fillId="0" borderId="0"/>
    <xf numFmtId="0" fontId="2" fillId="0" borderId="0"/>
    <xf numFmtId="0" fontId="2" fillId="0" borderId="0">
      <alignment vertical="center"/>
    </xf>
    <xf numFmtId="0" fontId="2" fillId="0" borderId="0">
      <alignment vertical="center"/>
    </xf>
    <xf numFmtId="0" fontId="31" fillId="0" borderId="0">
      <alignment vertical="center"/>
    </xf>
    <xf numFmtId="0" fontId="32" fillId="0" borderId="0"/>
    <xf numFmtId="0" fontId="32" fillId="0" borderId="0"/>
    <xf numFmtId="0" fontId="2" fillId="0" borderId="0">
      <alignment vertical="center"/>
    </xf>
    <xf numFmtId="9" fontId="25" fillId="0" borderId="0" applyFont="0" applyFill="0" applyBorder="0" applyAlignment="0" applyProtection="0">
      <alignment vertical="center"/>
    </xf>
    <xf numFmtId="38" fontId="2" fillId="0" borderId="0" applyFont="0" applyFill="0" applyBorder="0" applyAlignment="0" applyProtection="0"/>
    <xf numFmtId="0" fontId="31" fillId="0" borderId="0">
      <alignment vertical="center"/>
    </xf>
    <xf numFmtId="9" fontId="25" fillId="0" borderId="0" applyFont="0" applyFill="0" applyBorder="0" applyAlignment="0" applyProtection="0">
      <alignment vertical="center"/>
    </xf>
    <xf numFmtId="0" fontId="31" fillId="0" borderId="0">
      <alignment vertical="center"/>
    </xf>
    <xf numFmtId="0" fontId="1" fillId="0" borderId="0">
      <alignment vertical="center"/>
    </xf>
    <xf numFmtId="9" fontId="31" fillId="0" borderId="0" applyFont="0" applyFill="0" applyBorder="0" applyAlignment="0" applyProtection="0">
      <alignment vertical="center"/>
    </xf>
    <xf numFmtId="0" fontId="67" fillId="0" borderId="0" applyNumberFormat="0" applyFill="0" applyBorder="0" applyAlignment="0" applyProtection="0">
      <alignment vertical="center"/>
    </xf>
    <xf numFmtId="0" fontId="68" fillId="0" borderId="0"/>
    <xf numFmtId="38" fontId="31" fillId="0" borderId="0" applyFont="0" applyFill="0" applyBorder="0" applyAlignment="0" applyProtection="0">
      <alignment vertical="center"/>
    </xf>
  </cellStyleXfs>
  <cellXfs count="1118">
    <xf numFmtId="0" fontId="0" fillId="0" borderId="0" xfId="0">
      <alignment vertical="center"/>
    </xf>
    <xf numFmtId="0" fontId="7" fillId="2" borderId="6" xfId="10" applyFill="1" applyBorder="1" applyAlignment="1">
      <alignment vertical="center"/>
    </xf>
    <xf numFmtId="0" fontId="23" fillId="2" borderId="6" xfId="10" applyNumberFormat="1" applyFont="1" applyFill="1" applyBorder="1" applyAlignment="1" applyProtection="1">
      <alignment horizontal="center" vertical="center" wrapText="1"/>
    </xf>
    <xf numFmtId="0" fontId="23" fillId="2" borderId="6" xfId="10" applyNumberFormat="1" applyFont="1" applyFill="1" applyBorder="1" applyAlignment="1" applyProtection="1">
      <alignment vertical="center" wrapText="1"/>
    </xf>
    <xf numFmtId="0" fontId="7" fillId="0" borderId="0" xfId="10" applyAlignment="1">
      <alignment vertical="center"/>
    </xf>
    <xf numFmtId="0" fontId="7" fillId="3" borderId="6" xfId="10" quotePrefix="1" applyNumberFormat="1" applyFill="1" applyBorder="1" applyAlignment="1">
      <alignment vertical="center"/>
    </xf>
    <xf numFmtId="0" fontId="23" fillId="4" borderId="6" xfId="10" applyNumberFormat="1" applyFont="1" applyFill="1" applyBorder="1" applyAlignment="1" applyProtection="1">
      <alignment horizontal="left" vertical="center" wrapText="1"/>
    </xf>
    <xf numFmtId="0" fontId="23" fillId="4" borderId="6" xfId="10" applyNumberFormat="1" applyFont="1" applyFill="1" applyBorder="1" applyAlignment="1" applyProtection="1">
      <alignment vertical="center" wrapText="1"/>
    </xf>
    <xf numFmtId="0" fontId="26" fillId="5" borderId="14" xfId="13" applyFont="1" applyFill="1" applyBorder="1">
      <alignment vertical="center"/>
    </xf>
    <xf numFmtId="0" fontId="7" fillId="5" borderId="14" xfId="10" applyFill="1" applyBorder="1" applyAlignment="1">
      <alignment vertical="center"/>
    </xf>
    <xf numFmtId="0" fontId="23" fillId="4" borderId="6" xfId="10" applyNumberFormat="1" applyFont="1" applyFill="1" applyBorder="1" applyAlignment="1" applyProtection="1">
      <alignment horizontal="center" vertical="center" wrapText="1"/>
    </xf>
    <xf numFmtId="0" fontId="6" fillId="0" borderId="0" xfId="14" applyFont="1" applyAlignment="1" applyProtection="1">
      <alignment horizontal="center" vertical="center"/>
    </xf>
    <xf numFmtId="0" fontId="6" fillId="0" borderId="0" xfId="14" applyFont="1" applyAlignment="1" applyProtection="1">
      <alignment horizontal="left" vertical="center" shrinkToFit="1"/>
    </xf>
    <xf numFmtId="0" fontId="6" fillId="0" borderId="0" xfId="14" applyFont="1" applyAlignment="1" applyProtection="1">
      <alignment vertical="center"/>
    </xf>
    <xf numFmtId="0" fontId="12" fillId="0" borderId="0" xfId="14" applyFont="1" applyAlignment="1" applyProtection="1">
      <alignment horizontal="center" vertical="center"/>
    </xf>
    <xf numFmtId="0" fontId="12" fillId="0" borderId="0" xfId="14" applyFont="1" applyAlignment="1" applyProtection="1">
      <alignment vertical="center"/>
    </xf>
    <xf numFmtId="0" fontId="6" fillId="0" borderId="0" xfId="14" quotePrefix="1" applyFont="1" applyAlignment="1" applyProtection="1">
      <alignment horizontal="center" vertical="center"/>
    </xf>
    <xf numFmtId="0" fontId="2" fillId="0" borderId="0" xfId="14" applyAlignment="1">
      <alignment vertical="center"/>
    </xf>
    <xf numFmtId="0" fontId="6" fillId="0" borderId="0" xfId="14" applyFont="1" applyAlignment="1" applyProtection="1">
      <alignment horizontal="left" vertical="center"/>
    </xf>
    <xf numFmtId="181" fontId="6" fillId="0" borderId="6" xfId="14" applyNumberFormat="1" applyFont="1" applyBorder="1" applyAlignment="1" applyProtection="1">
      <alignment horizontal="center" vertical="center"/>
    </xf>
    <xf numFmtId="0" fontId="28" fillId="0" borderId="5" xfId="3" applyBorder="1" applyAlignment="1" applyProtection="1">
      <alignment vertical="center"/>
    </xf>
    <xf numFmtId="0" fontId="6" fillId="0" borderId="17" xfId="14" applyFont="1" applyBorder="1" applyAlignment="1" applyProtection="1">
      <alignment vertical="center"/>
    </xf>
    <xf numFmtId="0" fontId="6" fillId="0" borderId="18" xfId="14" applyFont="1" applyBorder="1" applyAlignment="1" applyProtection="1">
      <alignment vertical="center"/>
    </xf>
    <xf numFmtId="183" fontId="6" fillId="0" borderId="0" xfId="14" quotePrefix="1" applyNumberFormat="1" applyFont="1" applyAlignment="1" applyProtection="1">
      <alignment horizontal="center" vertical="center"/>
    </xf>
    <xf numFmtId="181" fontId="6" fillId="0" borderId="5" xfId="14" applyNumberFormat="1" applyFont="1" applyBorder="1" applyAlignment="1" applyProtection="1">
      <alignment horizontal="center" vertical="center"/>
    </xf>
    <xf numFmtId="0" fontId="38" fillId="0" borderId="0" xfId="0" applyFont="1">
      <alignment vertical="center"/>
    </xf>
    <xf numFmtId="0" fontId="38" fillId="0" borderId="0" xfId="0" quotePrefix="1" applyNumberFormat="1" applyFont="1">
      <alignment vertical="center"/>
    </xf>
    <xf numFmtId="0" fontId="38" fillId="0" borderId="0" xfId="0" quotePrefix="1" applyFont="1">
      <alignment vertical="center"/>
    </xf>
    <xf numFmtId="0" fontId="14" fillId="12" borderId="0" xfId="14" applyFont="1" applyFill="1" applyAlignment="1" applyProtection="1"/>
    <xf numFmtId="0" fontId="14" fillId="0" borderId="0" xfId="14" applyFont="1" applyProtection="1"/>
    <xf numFmtId="0" fontId="14" fillId="13" borderId="6" xfId="14" applyFont="1" applyFill="1" applyBorder="1" applyAlignment="1" applyProtection="1">
      <alignment horizontal="center" vertical="center" wrapText="1"/>
      <protection locked="0"/>
    </xf>
    <xf numFmtId="0" fontId="14" fillId="14" borderId="6" xfId="14" applyFont="1" applyFill="1" applyBorder="1" applyAlignment="1" applyProtection="1">
      <alignment horizontal="center" vertical="center" wrapText="1"/>
      <protection locked="0"/>
    </xf>
    <xf numFmtId="0" fontId="14" fillId="8" borderId="6" xfId="14" applyFont="1" applyFill="1" applyBorder="1" applyAlignment="1" applyProtection="1">
      <alignment horizontal="center" vertical="center" wrapText="1"/>
      <protection locked="0"/>
    </xf>
    <xf numFmtId="0" fontId="14" fillId="15" borderId="6" xfId="14" applyFont="1" applyFill="1" applyBorder="1" applyAlignment="1" applyProtection="1">
      <alignment horizontal="center" vertical="center" wrapText="1"/>
      <protection locked="0"/>
    </xf>
    <xf numFmtId="0" fontId="11" fillId="13" borderId="47" xfId="0" applyFont="1" applyFill="1" applyBorder="1" applyAlignment="1" applyProtection="1">
      <alignment wrapText="1"/>
      <protection locked="0"/>
    </xf>
    <xf numFmtId="0" fontId="11" fillId="13" borderId="48" xfId="0" applyFont="1" applyFill="1" applyBorder="1" applyAlignment="1" applyProtection="1">
      <alignment horizontal="justify" vertical="center" wrapText="1"/>
      <protection locked="0"/>
    </xf>
    <xf numFmtId="0" fontId="11" fillId="0" borderId="0" xfId="0" applyFont="1" applyProtection="1">
      <alignment vertical="center"/>
    </xf>
    <xf numFmtId="0" fontId="6" fillId="13" borderId="6" xfId="9" applyFont="1" applyFill="1" applyBorder="1" applyAlignment="1" applyProtection="1">
      <alignment vertical="center" wrapText="1"/>
      <protection locked="0"/>
    </xf>
    <xf numFmtId="0" fontId="6" fillId="13" borderId="6" xfId="9" applyNumberFormat="1" applyFont="1" applyFill="1" applyBorder="1" applyAlignment="1" applyProtection="1">
      <alignment vertical="center" wrapText="1"/>
      <protection locked="0"/>
    </xf>
    <xf numFmtId="0" fontId="11" fillId="13" borderId="59" xfId="0" applyFont="1" applyFill="1" applyBorder="1" applyProtection="1">
      <alignment vertical="center"/>
      <protection locked="0"/>
    </xf>
    <xf numFmtId="0" fontId="6" fillId="13" borderId="6" xfId="14" applyFont="1" applyFill="1" applyBorder="1" applyAlignment="1" applyProtection="1">
      <alignment vertical="center"/>
    </xf>
    <xf numFmtId="0" fontId="6" fillId="8" borderId="6" xfId="14" applyFont="1" applyFill="1" applyBorder="1" applyAlignment="1" applyProtection="1">
      <alignment vertical="center"/>
    </xf>
    <xf numFmtId="0" fontId="6" fillId="0" borderId="0" xfId="14" applyFont="1" applyFill="1" applyBorder="1" applyAlignment="1" applyProtection="1">
      <alignment vertical="center"/>
    </xf>
    <xf numFmtId="0" fontId="6" fillId="9" borderId="6" xfId="14" applyFont="1" applyFill="1" applyBorder="1" applyAlignment="1" applyProtection="1">
      <alignment vertical="center"/>
    </xf>
    <xf numFmtId="0" fontId="11" fillId="13" borderId="87" xfId="0" applyFont="1" applyFill="1" applyBorder="1" applyAlignment="1" applyProtection="1">
      <alignment wrapText="1"/>
      <protection locked="0"/>
    </xf>
    <xf numFmtId="0" fontId="6" fillId="13" borderId="6" xfId="9" applyFont="1" applyFill="1" applyBorder="1" applyAlignment="1" applyProtection="1">
      <alignment vertical="center" shrinkToFit="1"/>
      <protection locked="0"/>
    </xf>
    <xf numFmtId="0" fontId="6" fillId="13" borderId="6" xfId="9" applyNumberFormat="1" applyFont="1" applyFill="1" applyBorder="1" applyAlignment="1" applyProtection="1">
      <alignment vertical="center" shrinkToFit="1"/>
      <protection locked="0"/>
    </xf>
    <xf numFmtId="184" fontId="14" fillId="13" borderId="6" xfId="14" applyNumberFormat="1" applyFont="1" applyFill="1" applyBorder="1" applyAlignment="1" applyProtection="1">
      <alignment horizontal="center" vertical="center" shrinkToFit="1"/>
      <protection locked="0"/>
    </xf>
    <xf numFmtId="184" fontId="14" fillId="14" borderId="6" xfId="14" applyNumberFormat="1" applyFont="1" applyFill="1" applyBorder="1" applyAlignment="1" applyProtection="1">
      <alignment horizontal="center" vertical="center" shrinkToFit="1"/>
      <protection locked="0"/>
    </xf>
    <xf numFmtId="0" fontId="6" fillId="0" borderId="0" xfId="0" applyFont="1" applyAlignment="1" applyProtection="1">
      <alignment horizontal="left" vertical="center"/>
    </xf>
    <xf numFmtId="0" fontId="14" fillId="0" borderId="13" xfId="0" applyFont="1" applyFill="1" applyBorder="1" applyAlignment="1" applyProtection="1">
      <alignment horizontal="center" vertical="center"/>
    </xf>
    <xf numFmtId="0" fontId="6" fillId="0" borderId="0" xfId="0" applyFont="1" applyProtection="1">
      <alignment vertical="center"/>
    </xf>
    <xf numFmtId="0" fontId="14" fillId="0" borderId="0" xfId="24" applyFont="1" applyFill="1" applyAlignment="1" applyProtection="1"/>
    <xf numFmtId="38" fontId="6" fillId="13" borderId="39" xfId="6" applyFont="1" applyFill="1" applyBorder="1" applyAlignment="1" applyProtection="1">
      <alignment horizontal="center" vertical="center"/>
      <protection locked="0"/>
    </xf>
    <xf numFmtId="0" fontId="6" fillId="13" borderId="88" xfId="9" applyFont="1" applyFill="1" applyBorder="1" applyAlignment="1" applyProtection="1">
      <alignment vertical="center" wrapText="1"/>
      <protection locked="0"/>
    </xf>
    <xf numFmtId="0" fontId="6" fillId="13" borderId="88" xfId="9" applyNumberFormat="1" applyFont="1" applyFill="1" applyBorder="1" applyAlignment="1" applyProtection="1">
      <alignment vertical="center" wrapText="1"/>
      <protection locked="0"/>
    </xf>
    <xf numFmtId="180" fontId="8" fillId="8" borderId="6" xfId="9" applyNumberFormat="1" applyFont="1" applyFill="1" applyBorder="1" applyAlignment="1" applyProtection="1">
      <alignment vertical="center" wrapText="1" shrinkToFit="1"/>
      <protection locked="0"/>
    </xf>
    <xf numFmtId="38" fontId="6" fillId="13" borderId="102" xfId="6" applyFont="1" applyFill="1" applyBorder="1" applyAlignment="1" applyProtection="1">
      <alignment vertical="center" shrinkToFit="1"/>
      <protection locked="0"/>
    </xf>
    <xf numFmtId="0" fontId="11" fillId="13" borderId="94" xfId="0" applyFont="1" applyFill="1" applyBorder="1" applyAlignment="1" applyProtection="1">
      <alignment vertical="center" wrapText="1"/>
      <protection locked="0"/>
    </xf>
    <xf numFmtId="38" fontId="6" fillId="13" borderId="128" xfId="6" applyFont="1" applyFill="1" applyBorder="1" applyAlignment="1" applyProtection="1">
      <alignment vertical="center" shrinkToFit="1"/>
      <protection locked="0"/>
    </xf>
    <xf numFmtId="0" fontId="11" fillId="13" borderId="129" xfId="0" applyFont="1" applyFill="1" applyBorder="1" applyAlignment="1" applyProtection="1">
      <alignment vertical="center" wrapText="1"/>
      <protection locked="0"/>
    </xf>
    <xf numFmtId="0" fontId="11" fillId="13" borderId="96" xfId="0" applyFont="1" applyFill="1" applyBorder="1" applyAlignment="1" applyProtection="1">
      <alignment wrapText="1"/>
      <protection locked="0"/>
    </xf>
    <xf numFmtId="0" fontId="11" fillId="13" borderId="133" xfId="0" applyFont="1" applyFill="1" applyBorder="1" applyAlignment="1" applyProtection="1">
      <alignment wrapText="1"/>
      <protection locked="0"/>
    </xf>
    <xf numFmtId="0" fontId="11" fillId="13" borderId="134" xfId="0" applyFont="1" applyFill="1" applyBorder="1" applyAlignment="1" applyProtection="1">
      <alignment wrapText="1"/>
      <protection locked="0"/>
    </xf>
    <xf numFmtId="38" fontId="6" fillId="13" borderId="145" xfId="6" applyFont="1" applyFill="1" applyBorder="1" applyAlignment="1" applyProtection="1">
      <alignment vertical="center" shrinkToFit="1"/>
      <protection locked="0"/>
    </xf>
    <xf numFmtId="0" fontId="11" fillId="13" borderId="146" xfId="0" applyFont="1" applyFill="1" applyBorder="1" applyAlignment="1" applyProtection="1">
      <alignment vertical="center" wrapText="1"/>
      <protection locked="0"/>
    </xf>
    <xf numFmtId="0" fontId="11" fillId="13" borderId="147" xfId="0" applyFont="1" applyFill="1" applyBorder="1" applyAlignment="1" applyProtection="1">
      <alignment wrapText="1"/>
      <protection locked="0"/>
    </xf>
    <xf numFmtId="0" fontId="38" fillId="19" borderId="0" xfId="0" applyFont="1" applyFill="1">
      <alignment vertical="center"/>
    </xf>
    <xf numFmtId="0" fontId="6" fillId="13" borderId="138" xfId="9" applyFont="1" applyFill="1" applyBorder="1" applyAlignment="1" applyProtection="1">
      <alignment vertical="center" wrapText="1"/>
      <protection locked="0"/>
    </xf>
    <xf numFmtId="0" fontId="6" fillId="13" borderId="138" xfId="9" applyFont="1" applyFill="1" applyBorder="1" applyAlignment="1" applyProtection="1">
      <alignment vertical="center" shrinkToFit="1"/>
      <protection locked="0"/>
    </xf>
    <xf numFmtId="0" fontId="6" fillId="8" borderId="138" xfId="9" applyFont="1" applyFill="1" applyBorder="1" applyAlignment="1" applyProtection="1">
      <alignment horizontal="center" vertical="center" wrapText="1"/>
      <protection locked="0"/>
    </xf>
    <xf numFmtId="0" fontId="6" fillId="8" borderId="138" xfId="9" applyNumberFormat="1" applyFont="1" applyFill="1" applyBorder="1" applyAlignment="1" applyProtection="1">
      <alignment horizontal="center" vertical="center" wrapText="1"/>
      <protection locked="0"/>
    </xf>
    <xf numFmtId="0" fontId="14" fillId="0" borderId="12" xfId="0" applyFont="1" applyFill="1" applyBorder="1" applyAlignment="1" applyProtection="1">
      <alignment horizontal="center" vertical="center"/>
    </xf>
    <xf numFmtId="0" fontId="14" fillId="0" borderId="158" xfId="0" applyFont="1" applyFill="1" applyBorder="1" applyAlignment="1" applyProtection="1">
      <alignment horizontal="center" vertical="center"/>
    </xf>
    <xf numFmtId="0" fontId="33" fillId="8" borderId="138" xfId="0" applyFont="1" applyFill="1" applyBorder="1" applyAlignment="1">
      <alignment vertical="center" wrapText="1"/>
    </xf>
    <xf numFmtId="0" fontId="38" fillId="20" borderId="0" xfId="0" applyFont="1" applyFill="1">
      <alignment vertical="center"/>
    </xf>
    <xf numFmtId="3" fontId="6" fillId="0" borderId="0" xfId="13" applyNumberFormat="1" applyFont="1" applyFill="1" applyBorder="1" applyAlignment="1" applyProtection="1">
      <alignment horizontal="left" vertical="center" shrinkToFit="1"/>
    </xf>
    <xf numFmtId="180" fontId="8" fillId="8" borderId="138" xfId="9" applyNumberFormat="1" applyFont="1" applyFill="1" applyBorder="1" applyAlignment="1" applyProtection="1">
      <alignment vertical="center" wrapText="1" shrinkToFit="1"/>
      <protection locked="0"/>
    </xf>
    <xf numFmtId="38" fontId="6" fillId="13" borderId="39" xfId="31" applyFont="1" applyFill="1" applyBorder="1" applyAlignment="1" applyProtection="1">
      <alignment vertical="center" shrinkToFit="1"/>
      <protection locked="0"/>
    </xf>
    <xf numFmtId="38" fontId="6" fillId="13" borderId="126" xfId="31" applyFont="1" applyFill="1" applyBorder="1" applyAlignment="1" applyProtection="1">
      <alignment vertical="center" shrinkToFit="1"/>
      <protection locked="0"/>
    </xf>
    <xf numFmtId="38" fontId="6" fillId="13" borderId="127" xfId="31" applyFont="1" applyFill="1" applyBorder="1" applyAlignment="1" applyProtection="1">
      <alignment vertical="center" shrinkToFit="1"/>
      <protection locked="0"/>
    </xf>
    <xf numFmtId="38" fontId="6" fillId="13" borderId="144" xfId="31" applyFont="1" applyFill="1" applyBorder="1" applyAlignment="1" applyProtection="1">
      <alignment vertical="center" shrinkToFit="1"/>
      <protection locked="0"/>
    </xf>
    <xf numFmtId="192" fontId="11" fillId="13" borderId="55" xfId="9" applyNumberFormat="1" applyFont="1" applyFill="1" applyBorder="1" applyAlignment="1" applyProtection="1">
      <alignment horizontal="right" vertical="center" wrapText="1" shrinkToFit="1"/>
      <protection locked="0"/>
    </xf>
    <xf numFmtId="192" fontId="11" fillId="13" borderId="50" xfId="9" applyNumberFormat="1" applyFont="1" applyFill="1" applyBorder="1" applyAlignment="1" applyProtection="1">
      <alignment horizontal="right" vertical="center" wrapText="1" shrinkToFit="1"/>
      <protection locked="0"/>
    </xf>
    <xf numFmtId="192" fontId="11" fillId="13" borderId="36" xfId="9" applyNumberFormat="1" applyFont="1" applyFill="1" applyBorder="1" applyAlignment="1" applyProtection="1">
      <alignment horizontal="right" vertical="center" wrapText="1" shrinkToFit="1"/>
      <protection locked="0"/>
    </xf>
    <xf numFmtId="177" fontId="11" fillId="8" borderId="167" xfId="0" applyNumberFormat="1" applyFont="1" applyFill="1" applyBorder="1" applyAlignment="1" applyProtection="1">
      <alignment horizontal="center" vertical="center"/>
      <protection locked="0"/>
    </xf>
    <xf numFmtId="177" fontId="11" fillId="8" borderId="24" xfId="0" applyNumberFormat="1" applyFont="1" applyFill="1" applyBorder="1" applyAlignment="1" applyProtection="1">
      <alignment horizontal="center" vertical="center"/>
      <protection locked="0"/>
    </xf>
    <xf numFmtId="177" fontId="11" fillId="8" borderId="157" xfId="0" applyNumberFormat="1" applyFont="1" applyFill="1" applyBorder="1" applyAlignment="1" applyProtection="1">
      <alignment horizontal="center" vertical="center"/>
      <protection locked="0"/>
    </xf>
    <xf numFmtId="188" fontId="11" fillId="13" borderId="58" xfId="0" applyNumberFormat="1" applyFont="1" applyFill="1" applyBorder="1" applyAlignment="1" applyProtection="1">
      <alignment horizontal="center" vertical="center"/>
      <protection locked="0"/>
    </xf>
    <xf numFmtId="185" fontId="11" fillId="13" borderId="188" xfId="0" applyNumberFormat="1" applyFont="1" applyFill="1" applyBorder="1" applyAlignment="1" applyProtection="1">
      <alignment horizontal="center" vertical="center"/>
      <protection locked="0"/>
    </xf>
    <xf numFmtId="190" fontId="11" fillId="13" borderId="166" xfId="31" applyNumberFormat="1" applyFont="1" applyFill="1" applyBorder="1" applyAlignment="1" applyProtection="1">
      <alignment vertical="center"/>
      <protection locked="0"/>
    </xf>
    <xf numFmtId="188" fontId="11" fillId="13" borderId="44" xfId="0" applyNumberFormat="1" applyFont="1" applyFill="1" applyBorder="1" applyAlignment="1" applyProtection="1">
      <alignment horizontal="center" vertical="center"/>
      <protection locked="0"/>
    </xf>
    <xf numFmtId="185" fontId="11" fillId="13" borderId="37" xfId="0" applyNumberFormat="1" applyFont="1" applyFill="1" applyBorder="1" applyAlignment="1" applyProtection="1">
      <alignment horizontal="center" vertical="center"/>
      <protection locked="0"/>
    </xf>
    <xf numFmtId="190" fontId="11" fillId="13" borderId="68" xfId="31" applyNumberFormat="1" applyFont="1" applyFill="1" applyBorder="1" applyAlignment="1" applyProtection="1">
      <alignment vertical="center"/>
      <protection locked="0"/>
    </xf>
    <xf numFmtId="185" fontId="11" fillId="13" borderId="46" xfId="0" applyNumberFormat="1" applyFont="1" applyFill="1" applyBorder="1" applyAlignment="1" applyProtection="1">
      <alignment horizontal="center" vertical="center"/>
      <protection locked="0"/>
    </xf>
    <xf numFmtId="0" fontId="62" fillId="13" borderId="138" xfId="30" applyFont="1" applyFill="1" applyBorder="1" applyAlignment="1">
      <alignment horizontal="left" vertical="center" wrapText="1"/>
    </xf>
    <xf numFmtId="0" fontId="11" fillId="8" borderId="138" xfId="0" applyFont="1" applyFill="1" applyBorder="1" applyAlignment="1">
      <alignment horizontal="center" vertical="center" wrapText="1"/>
    </xf>
    <xf numFmtId="194" fontId="14" fillId="13" borderId="186" xfId="0" applyNumberFormat="1" applyFont="1" applyFill="1" applyBorder="1" applyAlignment="1" applyProtection="1">
      <alignment vertical="center" wrapText="1"/>
      <protection locked="0"/>
    </xf>
    <xf numFmtId="195" fontId="14" fillId="9" borderId="195" xfId="0" applyNumberFormat="1" applyFont="1" applyFill="1" applyBorder="1" applyAlignment="1" applyProtection="1">
      <alignment vertical="center" wrapText="1"/>
    </xf>
    <xf numFmtId="195" fontId="14" fillId="9" borderId="196" xfId="0" applyNumberFormat="1" applyFont="1" applyFill="1" applyBorder="1" applyAlignment="1" applyProtection="1">
      <alignment vertical="center" wrapText="1"/>
    </xf>
    <xf numFmtId="38" fontId="6" fillId="13" borderId="39" xfId="6" applyFont="1" applyFill="1" applyBorder="1" applyAlignment="1" applyProtection="1">
      <alignment horizontal="center" vertical="center" wrapText="1"/>
      <protection locked="0"/>
    </xf>
    <xf numFmtId="0" fontId="39" fillId="0" borderId="0" xfId="0" applyFont="1">
      <alignment vertical="center"/>
    </xf>
    <xf numFmtId="0" fontId="39" fillId="0" borderId="0" xfId="0" applyFont="1" applyAlignment="1">
      <alignment vertical="center" wrapText="1"/>
    </xf>
    <xf numFmtId="0" fontId="39" fillId="0" borderId="138" xfId="0" applyFont="1" applyBorder="1" applyAlignment="1">
      <alignment vertical="center" wrapText="1"/>
    </xf>
    <xf numFmtId="0" fontId="19" fillId="0" borderId="0" xfId="0" applyFont="1" applyAlignment="1" applyProtection="1">
      <alignment horizontal="center" vertical="center"/>
    </xf>
    <xf numFmtId="0" fontId="0" fillId="0" borderId="0" xfId="0" applyAlignment="1" applyProtection="1">
      <alignment vertical="center"/>
    </xf>
    <xf numFmtId="0" fontId="14" fillId="0" borderId="210" xfId="0" applyFont="1" applyFill="1" applyBorder="1" applyAlignment="1" applyProtection="1">
      <alignment horizontal="center" vertical="center" wrapText="1"/>
      <protection locked="0"/>
    </xf>
    <xf numFmtId="0" fontId="9" fillId="0" borderId="138" xfId="0" applyFont="1" applyFill="1" applyBorder="1" applyAlignment="1">
      <alignment horizontal="center" vertical="center" wrapText="1"/>
    </xf>
    <xf numFmtId="0" fontId="22" fillId="0" borderId="138" xfId="0" applyFont="1" applyFill="1" applyBorder="1" applyAlignment="1">
      <alignment horizontal="center" vertical="center" wrapText="1"/>
    </xf>
    <xf numFmtId="177" fontId="11" fillId="8" borderId="138" xfId="0" applyNumberFormat="1" applyFont="1" applyFill="1" applyBorder="1" applyAlignment="1" applyProtection="1">
      <alignment horizontal="center" vertical="center" wrapText="1"/>
      <protection locked="0"/>
    </xf>
    <xf numFmtId="0" fontId="11" fillId="13" borderId="138" xfId="0" applyFont="1" applyFill="1" applyBorder="1" applyAlignment="1" applyProtection="1">
      <alignment vertical="center" wrapText="1"/>
      <protection locked="0"/>
    </xf>
    <xf numFmtId="195" fontId="14" fillId="9" borderId="138" xfId="0" applyNumberFormat="1" applyFont="1" applyFill="1" applyBorder="1" applyAlignment="1" applyProtection="1">
      <alignment vertical="center" wrapText="1"/>
    </xf>
    <xf numFmtId="195" fontId="14" fillId="9" borderId="138" xfId="0" applyNumberFormat="1" applyFont="1" applyFill="1" applyBorder="1" applyAlignment="1" applyProtection="1">
      <alignment vertical="center" wrapText="1"/>
      <protection locked="0"/>
    </xf>
    <xf numFmtId="191" fontId="14" fillId="9" borderId="138" xfId="28" applyNumberFormat="1" applyFont="1" applyFill="1" applyBorder="1" applyAlignment="1" applyProtection="1">
      <alignment vertical="center" wrapText="1"/>
      <protection locked="0"/>
    </xf>
    <xf numFmtId="0" fontId="14" fillId="13" borderId="138" xfId="0" applyFont="1" applyFill="1" applyBorder="1" applyAlignment="1" applyProtection="1">
      <alignment vertical="center" wrapText="1"/>
      <protection locked="0"/>
    </xf>
    <xf numFmtId="0" fontId="14" fillId="9" borderId="138" xfId="0" applyFont="1" applyFill="1" applyBorder="1" applyAlignment="1" applyProtection="1">
      <alignment vertical="top" wrapText="1"/>
      <protection locked="0"/>
    </xf>
    <xf numFmtId="194" fontId="14" fillId="9" borderId="138" xfId="0" applyNumberFormat="1" applyFont="1" applyFill="1" applyBorder="1" applyAlignment="1" applyProtection="1">
      <alignment vertical="center" wrapText="1"/>
      <protection locked="0"/>
    </xf>
    <xf numFmtId="194" fontId="14" fillId="13" borderId="138" xfId="0" applyNumberFormat="1" applyFont="1" applyFill="1" applyBorder="1" applyAlignment="1" applyProtection="1">
      <alignment vertical="center" wrapText="1"/>
      <protection locked="0"/>
    </xf>
    <xf numFmtId="38" fontId="14" fillId="13" borderId="138" xfId="6" applyFont="1" applyFill="1" applyBorder="1" applyAlignment="1">
      <alignment vertical="center" wrapText="1"/>
    </xf>
    <xf numFmtId="38" fontId="14" fillId="9" borderId="138" xfId="6" applyFont="1" applyFill="1" applyBorder="1" applyAlignment="1">
      <alignment vertical="center" wrapText="1"/>
    </xf>
    <xf numFmtId="0" fontId="6" fillId="13" borderId="138" xfId="0" applyFont="1" applyFill="1" applyBorder="1" applyAlignment="1">
      <alignment vertical="center" wrapText="1"/>
    </xf>
    <xf numFmtId="0" fontId="20" fillId="13" borderId="138" xfId="0" applyFont="1" applyFill="1" applyBorder="1" applyAlignment="1" applyProtection="1">
      <alignment vertical="top" wrapText="1"/>
      <protection locked="0"/>
    </xf>
    <xf numFmtId="0" fontId="70" fillId="13" borderId="138" xfId="0" applyFont="1" applyFill="1" applyBorder="1" applyAlignment="1">
      <alignment vertical="center" wrapText="1"/>
    </xf>
    <xf numFmtId="0" fontId="6" fillId="13" borderId="138" xfId="9" applyNumberFormat="1" applyFont="1" applyFill="1" applyBorder="1" applyAlignment="1" applyProtection="1">
      <alignment vertical="center" wrapText="1"/>
      <protection locked="0"/>
    </xf>
    <xf numFmtId="0" fontId="14" fillId="13" borderId="138" xfId="12" applyFont="1" applyFill="1" applyBorder="1" applyAlignment="1" applyProtection="1">
      <alignment vertical="center" wrapText="1" shrinkToFit="1"/>
      <protection locked="0"/>
    </xf>
    <xf numFmtId="189" fontId="6" fillId="13" borderId="138" xfId="13" applyNumberFormat="1" applyFont="1" applyFill="1" applyBorder="1" applyAlignment="1" applyProtection="1">
      <alignment vertical="center" wrapText="1"/>
    </xf>
    <xf numFmtId="179" fontId="6" fillId="13" borderId="138" xfId="0" applyNumberFormat="1" applyFont="1" applyFill="1" applyBorder="1" applyAlignment="1">
      <alignment vertical="top" wrapText="1"/>
    </xf>
    <xf numFmtId="0" fontId="6" fillId="13" borderId="138" xfId="0" applyFont="1" applyFill="1" applyBorder="1" applyAlignment="1" applyProtection="1">
      <alignment vertical="top" wrapText="1"/>
      <protection locked="0"/>
    </xf>
    <xf numFmtId="0" fontId="6" fillId="13" borderId="138" xfId="0" applyFont="1" applyFill="1" applyBorder="1" applyAlignment="1" applyProtection="1">
      <alignment horizontal="left" vertical="center" wrapText="1"/>
    </xf>
    <xf numFmtId="192" fontId="11" fillId="13" borderId="138" xfId="9" applyNumberFormat="1" applyFont="1" applyFill="1" applyBorder="1" applyAlignment="1" applyProtection="1">
      <alignment horizontal="right" vertical="center" wrapText="1" shrinkToFit="1"/>
      <protection locked="0"/>
    </xf>
    <xf numFmtId="0" fontId="9" fillId="7" borderId="138" xfId="0" applyFont="1" applyFill="1" applyBorder="1" applyAlignment="1">
      <alignment horizontal="center" vertical="center" wrapText="1"/>
    </xf>
    <xf numFmtId="0" fontId="35" fillId="0" borderId="138" xfId="0" applyFont="1" applyBorder="1" applyAlignment="1">
      <alignment horizontal="center" vertical="center" wrapText="1"/>
    </xf>
    <xf numFmtId="0" fontId="35" fillId="0" borderId="0" xfId="0" applyFont="1" applyAlignment="1">
      <alignment horizontal="center" vertical="center" wrapText="1"/>
    </xf>
    <xf numFmtId="0" fontId="9" fillId="0" borderId="138" xfId="0" applyFont="1" applyFill="1" applyBorder="1" applyAlignment="1" applyProtection="1">
      <alignment horizontal="center" vertical="center" wrapText="1"/>
      <protection locked="0"/>
    </xf>
    <xf numFmtId="178" fontId="9" fillId="0" borderId="138" xfId="0" applyNumberFormat="1" applyFont="1" applyFill="1" applyBorder="1" applyAlignment="1">
      <alignment horizontal="center" vertical="center" wrapText="1"/>
    </xf>
    <xf numFmtId="0" fontId="9" fillId="12" borderId="138" xfId="0" applyFont="1" applyFill="1" applyBorder="1" applyAlignment="1">
      <alignment horizontal="center" vertical="center" wrapText="1"/>
    </xf>
    <xf numFmtId="38" fontId="9" fillId="12" borderId="138" xfId="0" applyNumberFormat="1" applyFont="1" applyFill="1" applyBorder="1" applyAlignment="1">
      <alignment horizontal="center" vertical="center" wrapText="1"/>
    </xf>
    <xf numFmtId="0" fontId="9" fillId="0" borderId="138" xfId="0" applyFont="1" applyBorder="1" applyAlignment="1">
      <alignment horizontal="center" vertical="center" wrapText="1"/>
    </xf>
    <xf numFmtId="38" fontId="9" fillId="0" borderId="138" xfId="6" applyFont="1" applyFill="1" applyBorder="1" applyAlignment="1">
      <alignment horizontal="center" vertical="center" wrapText="1"/>
    </xf>
    <xf numFmtId="0" fontId="35" fillId="0" borderId="138" xfId="0" applyFont="1" applyFill="1" applyBorder="1" applyAlignment="1">
      <alignment horizontal="center" vertical="center" wrapText="1"/>
    </xf>
    <xf numFmtId="0" fontId="9" fillId="0" borderId="138" xfId="24" applyFont="1" applyFill="1" applyBorder="1" applyAlignment="1">
      <alignment horizontal="center" vertical="center" wrapText="1"/>
    </xf>
    <xf numFmtId="0" fontId="9" fillId="0" borderId="138" xfId="9" applyFont="1" applyBorder="1" applyAlignment="1">
      <alignment horizontal="center" vertical="center" wrapText="1" shrinkToFit="1"/>
    </xf>
    <xf numFmtId="0" fontId="9" fillId="0" borderId="138" xfId="9" applyFont="1" applyFill="1" applyBorder="1" applyAlignment="1">
      <alignment horizontal="center" vertical="center" wrapText="1" shrinkToFit="1"/>
    </xf>
    <xf numFmtId="0" fontId="35" fillId="0" borderId="0" xfId="0" applyFont="1" applyAlignment="1">
      <alignment vertical="center" wrapText="1"/>
    </xf>
    <xf numFmtId="0" fontId="35" fillId="0" borderId="0" xfId="0" applyFont="1">
      <alignment vertical="center"/>
    </xf>
    <xf numFmtId="0" fontId="9" fillId="0" borderId="0" xfId="9" applyFont="1" applyAlignment="1">
      <alignment vertical="center"/>
    </xf>
    <xf numFmtId="0" fontId="74" fillId="0" borderId="0" xfId="30" applyFont="1" applyAlignment="1">
      <alignment vertical="center" wrapText="1"/>
    </xf>
    <xf numFmtId="0" fontId="9" fillId="0" borderId="138" xfId="12" applyFont="1" applyBorder="1" applyAlignment="1">
      <alignment horizontal="center" vertical="center" wrapText="1"/>
    </xf>
    <xf numFmtId="0" fontId="11" fillId="13" borderId="138" xfId="0" applyFont="1" applyFill="1" applyBorder="1" applyAlignment="1" applyProtection="1">
      <alignment vertical="center" wrapText="1" shrinkToFit="1"/>
      <protection locked="0"/>
    </xf>
    <xf numFmtId="188" fontId="11" fillId="13" borderId="138" xfId="0" applyNumberFormat="1" applyFont="1" applyFill="1" applyBorder="1" applyAlignment="1" applyProtection="1">
      <alignment horizontal="center" vertical="center" wrapText="1"/>
      <protection locked="0"/>
    </xf>
    <xf numFmtId="185" fontId="11" fillId="13" borderId="138" xfId="0" applyNumberFormat="1" applyFont="1" applyFill="1" applyBorder="1" applyAlignment="1" applyProtection="1">
      <alignment horizontal="center" vertical="center" wrapText="1"/>
      <protection locked="0"/>
    </xf>
    <xf numFmtId="177" fontId="11" fillId="13" borderId="138" xfId="0" applyNumberFormat="1" applyFont="1" applyFill="1" applyBorder="1" applyAlignment="1" applyProtection="1">
      <alignment vertical="center" wrapText="1" shrinkToFit="1"/>
      <protection locked="0"/>
    </xf>
    <xf numFmtId="190" fontId="11" fillId="13" borderId="138" xfId="31" applyNumberFormat="1" applyFont="1" applyFill="1" applyBorder="1" applyAlignment="1" applyProtection="1">
      <alignment vertical="center" wrapText="1"/>
      <protection locked="0"/>
    </xf>
    <xf numFmtId="192" fontId="33" fillId="9" borderId="138" xfId="0" applyNumberFormat="1" applyFont="1" applyFill="1" applyBorder="1" applyAlignment="1" applyProtection="1">
      <alignment horizontal="center" vertical="center" wrapText="1"/>
      <protection locked="0"/>
    </xf>
    <xf numFmtId="192" fontId="9" fillId="9" borderId="138" xfId="0" applyNumberFormat="1" applyFont="1" applyFill="1" applyBorder="1" applyAlignment="1" applyProtection="1">
      <alignment horizontal="center" vertical="center" wrapText="1"/>
      <protection locked="0"/>
    </xf>
    <xf numFmtId="194" fontId="6" fillId="9" borderId="138" xfId="0" applyNumberFormat="1" applyFont="1" applyFill="1" applyBorder="1" applyAlignment="1">
      <alignment horizontal="center" vertical="center" wrapText="1"/>
    </xf>
    <xf numFmtId="191" fontId="6" fillId="9" borderId="138" xfId="28" applyNumberFormat="1" applyFont="1" applyFill="1" applyBorder="1" applyAlignment="1">
      <alignment horizontal="center" vertical="center" wrapText="1"/>
    </xf>
    <xf numFmtId="38" fontId="6" fillId="9" borderId="138" xfId="0" applyNumberFormat="1" applyFont="1" applyFill="1" applyBorder="1" applyAlignment="1">
      <alignment horizontal="right" vertical="center" wrapText="1"/>
    </xf>
    <xf numFmtId="38" fontId="6" fillId="9" borderId="138" xfId="6" applyFont="1" applyFill="1" applyBorder="1" applyAlignment="1">
      <alignment horizontal="right" vertical="center" wrapText="1"/>
    </xf>
    <xf numFmtId="38" fontId="6" fillId="9" borderId="138" xfId="0" applyNumberFormat="1" applyFont="1" applyFill="1" applyBorder="1" applyAlignment="1">
      <alignment vertical="center" wrapText="1"/>
    </xf>
    <xf numFmtId="38" fontId="6" fillId="9" borderId="138" xfId="6" applyFont="1" applyFill="1" applyBorder="1" applyAlignment="1">
      <alignment vertical="center" wrapText="1"/>
    </xf>
    <xf numFmtId="0" fontId="41" fillId="13" borderId="138" xfId="0" applyFont="1" applyFill="1" applyBorder="1" applyAlignment="1">
      <alignment vertical="center" wrapText="1"/>
    </xf>
    <xf numFmtId="38" fontId="6" fillId="13" borderId="138" xfId="31" applyFont="1" applyFill="1" applyBorder="1" applyAlignment="1" applyProtection="1">
      <alignment vertical="center" wrapText="1" shrinkToFit="1"/>
      <protection locked="0"/>
    </xf>
    <xf numFmtId="38" fontId="6" fillId="9" borderId="138" xfId="31" applyFont="1" applyFill="1" applyBorder="1" applyAlignment="1">
      <alignment vertical="center" wrapText="1" shrinkToFit="1"/>
    </xf>
    <xf numFmtId="38" fontId="6" fillId="9" borderId="138" xfId="6" applyFont="1" applyFill="1" applyBorder="1" applyAlignment="1">
      <alignment vertical="center" wrapText="1" shrinkToFit="1"/>
    </xf>
    <xf numFmtId="38" fontId="6" fillId="9" borderId="138" xfId="31" applyFont="1" applyFill="1" applyBorder="1" applyAlignment="1">
      <alignment horizontal="right" vertical="center" wrapText="1" shrinkToFit="1"/>
    </xf>
    <xf numFmtId="38" fontId="6" fillId="13" borderId="138" xfId="31" applyFont="1" applyFill="1" applyBorder="1" applyAlignment="1">
      <alignment horizontal="right" vertical="center" wrapText="1" shrinkToFit="1"/>
    </xf>
    <xf numFmtId="38" fontId="6" fillId="13" borderId="138" xfId="6" applyFont="1" applyFill="1" applyBorder="1" applyAlignment="1" applyProtection="1">
      <alignment vertical="center" wrapText="1" shrinkToFit="1"/>
      <protection locked="0"/>
    </xf>
    <xf numFmtId="38" fontId="6" fillId="9" borderId="138" xfId="6" applyFont="1" applyFill="1" applyBorder="1" applyAlignment="1">
      <alignment horizontal="right" vertical="center" wrapText="1" shrinkToFit="1"/>
    </xf>
    <xf numFmtId="38" fontId="6" fillId="9" borderId="138" xfId="6" applyFont="1" applyFill="1" applyBorder="1" applyAlignment="1" applyProtection="1">
      <alignment vertical="center" wrapText="1" shrinkToFit="1"/>
      <protection locked="0"/>
    </xf>
    <xf numFmtId="0" fontId="45" fillId="13" borderId="138" xfId="0" applyFont="1" applyFill="1" applyBorder="1" applyAlignment="1">
      <alignment vertical="center" wrapText="1"/>
    </xf>
    <xf numFmtId="0" fontId="6" fillId="13" borderId="138" xfId="0" applyFont="1" applyFill="1" applyBorder="1" applyAlignment="1">
      <alignment horizontal="center" vertical="center" wrapText="1"/>
    </xf>
    <xf numFmtId="0" fontId="6" fillId="9" borderId="138" xfId="0" applyFont="1" applyFill="1" applyBorder="1" applyAlignment="1">
      <alignment horizontal="center" vertical="center" wrapText="1"/>
    </xf>
    <xf numFmtId="0" fontId="6" fillId="8" borderId="138" xfId="0" applyFont="1" applyFill="1" applyBorder="1" applyAlignment="1">
      <alignment horizontal="center" vertical="center" wrapText="1"/>
    </xf>
    <xf numFmtId="0" fontId="11" fillId="9" borderId="138" xfId="0" applyFont="1" applyFill="1" applyBorder="1" applyAlignment="1">
      <alignment horizontal="center" vertical="center" wrapText="1"/>
    </xf>
    <xf numFmtId="38" fontId="6" fillId="9" borderId="138" xfId="31" applyFont="1" applyFill="1" applyBorder="1" applyAlignment="1" applyProtection="1">
      <alignment vertical="center" wrapText="1" shrinkToFit="1"/>
      <protection locked="0"/>
    </xf>
    <xf numFmtId="38" fontId="6" fillId="13" borderId="138" xfId="31" applyFont="1" applyFill="1" applyBorder="1" applyAlignment="1">
      <alignment horizontal="center" vertical="center" wrapText="1"/>
    </xf>
    <xf numFmtId="38" fontId="11" fillId="9" borderId="138" xfId="31" applyFont="1" applyFill="1" applyBorder="1" applyAlignment="1">
      <alignment horizontal="center" vertical="center" wrapText="1"/>
    </xf>
    <xf numFmtId="0" fontId="6" fillId="13" borderId="138" xfId="9" applyFont="1" applyFill="1" applyBorder="1" applyAlignment="1">
      <alignment vertical="center" wrapText="1" shrinkToFit="1"/>
    </xf>
    <xf numFmtId="190" fontId="14" fillId="13" borderId="138" xfId="31" applyNumberFormat="1" applyFont="1" applyFill="1" applyBorder="1" applyAlignment="1" applyProtection="1">
      <alignment vertical="center" wrapText="1"/>
      <protection locked="0"/>
    </xf>
    <xf numFmtId="0" fontId="6" fillId="13" borderId="138" xfId="9" applyFont="1" applyFill="1" applyBorder="1" applyAlignment="1" applyProtection="1">
      <alignment vertical="center" wrapText="1" shrinkToFit="1"/>
      <protection locked="0"/>
    </xf>
    <xf numFmtId="0" fontId="6" fillId="13" borderId="138" xfId="9" applyNumberFormat="1" applyFont="1" applyFill="1" applyBorder="1" applyAlignment="1" applyProtection="1">
      <alignment vertical="center" wrapText="1" shrinkToFit="1"/>
      <protection locked="0"/>
    </xf>
    <xf numFmtId="192" fontId="33" fillId="13" borderId="138" xfId="12" applyNumberFormat="1" applyFont="1" applyFill="1" applyBorder="1" applyAlignment="1" applyProtection="1">
      <alignment vertical="center" wrapText="1"/>
      <protection locked="0"/>
    </xf>
    <xf numFmtId="189" fontId="6" fillId="8" borderId="138" xfId="13" applyNumberFormat="1" applyFont="1" applyFill="1" applyBorder="1" applyAlignment="1" applyProtection="1">
      <alignment vertical="center" wrapText="1" shrinkToFit="1"/>
    </xf>
    <xf numFmtId="193" fontId="6" fillId="13" borderId="138" xfId="13" applyNumberFormat="1" applyFont="1" applyFill="1" applyBorder="1" applyAlignment="1" applyProtection="1">
      <alignment vertical="center" wrapText="1"/>
    </xf>
    <xf numFmtId="193" fontId="6" fillId="9" borderId="138" xfId="13" applyNumberFormat="1" applyFont="1" applyFill="1" applyBorder="1" applyAlignment="1" applyProtection="1">
      <alignment vertical="center" wrapText="1"/>
    </xf>
    <xf numFmtId="189" fontId="6" fillId="8" borderId="138" xfId="13" applyNumberFormat="1" applyFont="1" applyFill="1" applyBorder="1" applyAlignment="1" applyProtection="1">
      <alignment vertical="center" wrapText="1"/>
      <protection locked="0"/>
    </xf>
    <xf numFmtId="3" fontId="6" fillId="17" borderId="138" xfId="13" applyNumberFormat="1" applyFont="1" applyFill="1" applyBorder="1" applyAlignment="1" applyProtection="1">
      <alignment vertical="center" wrapText="1" shrinkToFit="1"/>
    </xf>
    <xf numFmtId="193" fontId="6" fillId="9" borderId="138" xfId="13" applyNumberFormat="1" applyFont="1" applyFill="1" applyBorder="1" applyAlignment="1" applyProtection="1">
      <alignment vertical="center" wrapText="1"/>
      <protection locked="0"/>
    </xf>
    <xf numFmtId="0" fontId="62" fillId="8" borderId="138" xfId="30" applyFont="1" applyFill="1" applyBorder="1" applyAlignment="1">
      <alignment horizontal="left" vertical="center" wrapText="1"/>
    </xf>
    <xf numFmtId="0" fontId="62" fillId="8" borderId="138" xfId="30" applyFont="1" applyFill="1" applyBorder="1" applyAlignment="1">
      <alignment horizontal="center" vertical="center" wrapText="1"/>
    </xf>
    <xf numFmtId="0" fontId="62" fillId="13" borderId="138" xfId="30" applyFont="1" applyFill="1" applyBorder="1" applyAlignment="1">
      <alignment horizontal="right" vertical="center" wrapText="1"/>
    </xf>
    <xf numFmtId="0" fontId="62" fillId="13" borderId="138" xfId="30" applyFont="1" applyFill="1" applyBorder="1" applyAlignment="1">
      <alignment wrapText="1"/>
    </xf>
    <xf numFmtId="38" fontId="62" fillId="13" borderId="138" xfId="31" applyFont="1" applyFill="1" applyBorder="1" applyAlignment="1">
      <alignment horizontal="right" vertical="center" wrapText="1"/>
    </xf>
    <xf numFmtId="38" fontId="62" fillId="9" borderId="138" xfId="31" applyFont="1" applyFill="1" applyBorder="1" applyAlignment="1">
      <alignment horizontal="right" vertical="center" wrapText="1"/>
    </xf>
    <xf numFmtId="190" fontId="6" fillId="13" borderId="138" xfId="0" applyNumberFormat="1" applyFont="1" applyFill="1" applyBorder="1" applyAlignment="1" applyProtection="1">
      <alignment horizontal="left" vertical="center" wrapText="1"/>
    </xf>
    <xf numFmtId="20" fontId="6" fillId="8" borderId="138" xfId="0" applyNumberFormat="1" applyFont="1" applyFill="1" applyBorder="1" applyAlignment="1" applyProtection="1">
      <alignment horizontal="center" vertical="center" wrapText="1"/>
    </xf>
    <xf numFmtId="0" fontId="6" fillId="13" borderId="138" xfId="0" applyFont="1" applyFill="1" applyBorder="1" applyAlignment="1" applyProtection="1">
      <alignment horizontal="center" vertical="center" wrapText="1"/>
    </xf>
    <xf numFmtId="0" fontId="6" fillId="13" borderId="138" xfId="0" applyFont="1" applyFill="1" applyBorder="1" applyAlignment="1" applyProtection="1">
      <alignment horizontal="left" vertical="center" wrapText="1" shrinkToFit="1"/>
    </xf>
    <xf numFmtId="0" fontId="71" fillId="13" borderId="138" xfId="29" applyFont="1" applyFill="1" applyBorder="1" applyAlignment="1" applyProtection="1">
      <alignment horizontal="left" vertical="center" wrapText="1" shrinkToFit="1"/>
    </xf>
    <xf numFmtId="0" fontId="6" fillId="8" borderId="138" xfId="0" applyFont="1" applyFill="1" applyBorder="1" applyAlignment="1" applyProtection="1">
      <alignment horizontal="center" vertical="center" wrapText="1"/>
    </xf>
    <xf numFmtId="0" fontId="39" fillId="21" borderId="138" xfId="0" applyFont="1" applyFill="1" applyBorder="1" applyAlignment="1" applyProtection="1">
      <alignment horizontal="center" vertical="center"/>
    </xf>
    <xf numFmtId="0" fontId="39" fillId="21" borderId="138" xfId="0" applyFont="1" applyFill="1" applyBorder="1" applyAlignment="1" applyProtection="1">
      <alignment horizontal="center" vertical="center" wrapText="1"/>
    </xf>
    <xf numFmtId="0" fontId="41" fillId="21" borderId="138" xfId="0" applyFont="1" applyFill="1" applyBorder="1" applyAlignment="1" applyProtection="1">
      <alignment horizontal="center" vertical="center"/>
    </xf>
    <xf numFmtId="0" fontId="38" fillId="0" borderId="0" xfId="0" applyFont="1" applyProtection="1">
      <alignment vertical="center"/>
    </xf>
    <xf numFmtId="0" fontId="38" fillId="22" borderId="201" xfId="0" applyFont="1" applyFill="1" applyBorder="1" applyAlignment="1" applyProtection="1">
      <alignment horizontal="center" vertical="center"/>
    </xf>
    <xf numFmtId="0" fontId="41" fillId="22" borderId="201" xfId="0" applyFont="1" applyFill="1" applyBorder="1" applyProtection="1">
      <alignment vertical="center"/>
    </xf>
    <xf numFmtId="0" fontId="40" fillId="22" borderId="201" xfId="0" applyFont="1" applyFill="1" applyBorder="1" applyAlignment="1" applyProtection="1">
      <alignment horizontal="center" vertical="center"/>
    </xf>
    <xf numFmtId="0" fontId="41" fillId="22" borderId="120" xfId="0" applyFont="1" applyFill="1" applyBorder="1" applyProtection="1">
      <alignment vertical="center"/>
    </xf>
    <xf numFmtId="49" fontId="38" fillId="0" borderId="120" xfId="0" applyNumberFormat="1" applyFont="1" applyFill="1" applyBorder="1" applyAlignment="1" applyProtection="1">
      <alignment horizontal="center" vertical="center"/>
    </xf>
    <xf numFmtId="0" fontId="41" fillId="0" borderId="201" xfId="0" applyFont="1" applyFill="1" applyBorder="1" applyProtection="1">
      <alignment vertical="center"/>
    </xf>
    <xf numFmtId="0" fontId="40" fillId="0" borderId="201" xfId="0" applyFont="1" applyFill="1" applyBorder="1" applyAlignment="1" applyProtection="1">
      <alignment horizontal="center" vertical="center"/>
    </xf>
    <xf numFmtId="0" fontId="41" fillId="0" borderId="120" xfId="0" applyFont="1" applyFill="1" applyBorder="1" applyProtection="1">
      <alignment vertical="center"/>
    </xf>
    <xf numFmtId="0" fontId="41" fillId="22" borderId="201" xfId="0" applyFont="1" applyFill="1" applyBorder="1" applyAlignment="1" applyProtection="1">
      <alignment vertical="center" wrapText="1"/>
    </xf>
    <xf numFmtId="0" fontId="41" fillId="0" borderId="201" xfId="0" applyFont="1" applyFill="1" applyBorder="1" applyAlignment="1" applyProtection="1">
      <alignment vertical="center" wrapText="1"/>
    </xf>
    <xf numFmtId="0" fontId="41" fillId="18" borderId="201" xfId="0" applyFont="1" applyFill="1" applyBorder="1" applyProtection="1">
      <alignment vertical="center"/>
    </xf>
    <xf numFmtId="0" fontId="40" fillId="18" borderId="201" xfId="0" applyFont="1" applyFill="1" applyBorder="1" applyAlignment="1" applyProtection="1">
      <alignment horizontal="center" vertical="center"/>
    </xf>
    <xf numFmtId="0" fontId="41" fillId="18" borderId="120" xfId="0" applyFont="1" applyFill="1" applyBorder="1" applyProtection="1">
      <alignment vertical="center"/>
    </xf>
    <xf numFmtId="49" fontId="38" fillId="18" borderId="201" xfId="0" applyNumberFormat="1" applyFont="1" applyFill="1" applyBorder="1" applyAlignment="1" applyProtection="1">
      <alignment horizontal="center" vertical="center"/>
    </xf>
    <xf numFmtId="49" fontId="38" fillId="0" borderId="201" xfId="0" applyNumberFormat="1" applyFont="1" applyFill="1" applyBorder="1" applyAlignment="1" applyProtection="1">
      <alignment horizontal="center" vertical="center"/>
    </xf>
    <xf numFmtId="0" fontId="41" fillId="0" borderId="120" xfId="0" applyFont="1" applyFill="1" applyBorder="1" applyAlignment="1" applyProtection="1">
      <alignment vertical="center" wrapText="1"/>
    </xf>
    <xf numFmtId="0" fontId="41" fillId="18" borderId="120" xfId="0" applyFont="1" applyFill="1" applyBorder="1" applyAlignment="1" applyProtection="1">
      <alignment vertical="center" wrapText="1"/>
    </xf>
    <xf numFmtId="0" fontId="41" fillId="18" borderId="201" xfId="0" applyFont="1" applyFill="1" applyBorder="1" applyAlignment="1" applyProtection="1">
      <alignment vertical="center" wrapText="1"/>
    </xf>
    <xf numFmtId="0" fontId="38" fillId="18" borderId="201" xfId="0" applyNumberFormat="1" applyFont="1" applyFill="1" applyBorder="1" applyAlignment="1" applyProtection="1">
      <alignment horizontal="center" vertical="center"/>
    </xf>
    <xf numFmtId="0" fontId="38" fillId="0" borderId="201" xfId="0" applyNumberFormat="1" applyFont="1" applyFill="1" applyBorder="1" applyAlignment="1" applyProtection="1">
      <alignment horizontal="center" vertical="center"/>
    </xf>
    <xf numFmtId="0" fontId="38" fillId="0" borderId="201" xfId="0" applyFont="1" applyFill="1" applyBorder="1" applyAlignment="1" applyProtection="1">
      <alignment horizontal="center" vertical="center"/>
    </xf>
    <xf numFmtId="0" fontId="38" fillId="18" borderId="201" xfId="0" applyFont="1" applyFill="1" applyBorder="1" applyAlignment="1" applyProtection="1">
      <alignment horizontal="center" vertical="center"/>
    </xf>
    <xf numFmtId="0" fontId="38" fillId="18" borderId="135" xfId="0" applyFont="1" applyFill="1" applyBorder="1" applyAlignment="1" applyProtection="1">
      <alignment horizontal="center" vertical="center"/>
    </xf>
    <xf numFmtId="0" fontId="41" fillId="18" borderId="135" xfId="0" applyFont="1" applyFill="1" applyBorder="1" applyProtection="1">
      <alignment vertical="center"/>
    </xf>
    <xf numFmtId="0" fontId="40" fillId="18" borderId="135" xfId="0" applyFont="1" applyFill="1" applyBorder="1" applyAlignment="1" applyProtection="1">
      <alignment horizontal="center" vertical="center"/>
    </xf>
    <xf numFmtId="0" fontId="41" fillId="18" borderId="138" xfId="0" applyFont="1" applyFill="1" applyBorder="1" applyProtection="1">
      <alignment vertical="center"/>
    </xf>
    <xf numFmtId="0" fontId="6" fillId="0" borderId="0" xfId="0" applyFont="1" applyAlignment="1" applyProtection="1">
      <alignment vertical="center"/>
    </xf>
    <xf numFmtId="0" fontId="43" fillId="0" borderId="0" xfId="0" applyFont="1" applyAlignment="1" applyProtection="1">
      <alignment horizontal="right" vertical="center"/>
    </xf>
    <xf numFmtId="0" fontId="43" fillId="0" borderId="0" xfId="0" applyFont="1" applyFill="1" applyAlignment="1" applyProtection="1">
      <alignment horizontal="right" vertical="center"/>
    </xf>
    <xf numFmtId="0" fontId="61" fillId="0" borderId="0" xfId="0" applyFont="1" applyFill="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19" fillId="0" borderId="0" xfId="0" applyFont="1" applyFill="1" applyBorder="1" applyAlignment="1" applyProtection="1">
      <alignment horizontal="center" vertical="center" wrapText="1"/>
    </xf>
    <xf numFmtId="0" fontId="0" fillId="0" borderId="0" xfId="0" applyFill="1" applyBorder="1" applyAlignment="1" applyProtection="1">
      <alignment horizontal="left" vertical="center" shrinkToFit="1"/>
    </xf>
    <xf numFmtId="0" fontId="11" fillId="0" borderId="165" xfId="0" applyFont="1" applyFill="1" applyBorder="1" applyAlignment="1" applyProtection="1">
      <alignment horizontal="center" vertical="center"/>
    </xf>
    <xf numFmtId="0" fontId="73" fillId="0" borderId="1" xfId="0" applyFont="1" applyFill="1" applyBorder="1" applyAlignment="1" applyProtection="1">
      <alignment horizontal="center" vertical="center"/>
    </xf>
    <xf numFmtId="0" fontId="11" fillId="0" borderId="165" xfId="0" applyFont="1" applyFill="1" applyBorder="1" applyAlignment="1" applyProtection="1">
      <alignment horizontal="center" vertical="center" wrapText="1"/>
    </xf>
    <xf numFmtId="0" fontId="14" fillId="0" borderId="0" xfId="0" applyFont="1" applyFill="1" applyBorder="1" applyAlignment="1" applyProtection="1">
      <alignment horizontal="center" vertical="center" wrapText="1"/>
    </xf>
    <xf numFmtId="185" fontId="14" fillId="0" borderId="0" xfId="0" applyNumberFormat="1" applyFont="1" applyFill="1" applyBorder="1" applyAlignment="1" applyProtection="1">
      <alignment horizontal="center" vertical="center"/>
    </xf>
    <xf numFmtId="0" fontId="30" fillId="0" borderId="0" xfId="0" applyFont="1" applyFill="1" applyBorder="1" applyAlignment="1" applyProtection="1">
      <alignment vertical="center" shrinkToFit="1"/>
    </xf>
    <xf numFmtId="0" fontId="30" fillId="0" borderId="0" xfId="0" applyFont="1" applyFill="1" applyBorder="1" applyAlignment="1" applyProtection="1">
      <alignment vertical="center"/>
    </xf>
    <xf numFmtId="0" fontId="11" fillId="0" borderId="0" xfId="0" applyFont="1" applyFill="1" applyBorder="1" applyAlignment="1" applyProtection="1">
      <alignment vertical="center" wrapText="1"/>
    </xf>
    <xf numFmtId="0" fontId="11" fillId="0" borderId="21" xfId="0" applyFont="1" applyFill="1" applyBorder="1" applyAlignment="1" applyProtection="1">
      <alignment horizontal="center" vertical="center" wrapText="1"/>
    </xf>
    <xf numFmtId="0" fontId="11" fillId="11" borderId="97" xfId="0" applyFont="1" applyFill="1" applyBorder="1" applyAlignment="1" applyProtection="1">
      <alignment vertical="center" wrapText="1"/>
    </xf>
    <xf numFmtId="0" fontId="6" fillId="0" borderId="149" xfId="0" applyFont="1" applyBorder="1" applyProtection="1">
      <alignment vertical="center"/>
    </xf>
    <xf numFmtId="0" fontId="6" fillId="0" borderId="0" xfId="0" applyFont="1" applyFill="1" applyBorder="1" applyProtection="1">
      <alignment vertical="center"/>
    </xf>
    <xf numFmtId="0" fontId="11" fillId="0" borderId="0" xfId="0" applyFont="1" applyFill="1" applyBorder="1" applyAlignment="1" applyProtection="1">
      <alignment horizontal="left" vertical="center" wrapText="1"/>
    </xf>
    <xf numFmtId="0" fontId="14" fillId="0" borderId="166" xfId="0" applyFont="1" applyFill="1" applyBorder="1" applyAlignment="1" applyProtection="1">
      <alignment horizontal="center" vertical="top" wrapText="1"/>
    </xf>
    <xf numFmtId="0" fontId="14" fillId="0" borderId="0" xfId="0" applyFont="1" applyFill="1" applyBorder="1" applyAlignment="1" applyProtection="1">
      <alignment horizontal="center" vertical="top" wrapText="1"/>
    </xf>
    <xf numFmtId="0" fontId="60" fillId="0" borderId="0" xfId="0" applyFont="1" applyFill="1" applyBorder="1" applyAlignment="1" applyProtection="1">
      <alignment horizontal="center" vertical="center" wrapText="1"/>
    </xf>
    <xf numFmtId="0" fontId="14" fillId="0" borderId="179" xfId="0" applyFont="1" applyFill="1" applyBorder="1" applyAlignment="1" applyProtection="1">
      <alignment horizontal="center" vertical="center" wrapText="1"/>
    </xf>
    <xf numFmtId="0" fontId="14" fillId="0" borderId="197" xfId="0" applyFont="1" applyFill="1" applyBorder="1" applyAlignment="1" applyProtection="1">
      <alignment horizontal="center" vertical="center" wrapText="1"/>
    </xf>
    <xf numFmtId="0" fontId="14" fillId="0" borderId="180" xfId="0" applyFont="1" applyFill="1" applyBorder="1" applyAlignment="1" applyProtection="1">
      <alignment horizontal="center" vertical="center" wrapText="1"/>
    </xf>
    <xf numFmtId="0" fontId="14" fillId="16" borderId="209" xfId="0" applyFont="1" applyFill="1" applyBorder="1" applyAlignment="1" applyProtection="1">
      <alignment vertical="center" wrapText="1"/>
    </xf>
    <xf numFmtId="0" fontId="60" fillId="0" borderId="0" xfId="0" applyFont="1" applyFill="1" applyBorder="1" applyAlignment="1" applyProtection="1">
      <alignment vertical="center" wrapText="1"/>
    </xf>
    <xf numFmtId="195" fontId="14" fillId="9" borderId="174" xfId="0" applyNumberFormat="1" applyFont="1" applyFill="1" applyBorder="1" applyAlignment="1" applyProtection="1">
      <alignment vertical="center" wrapText="1"/>
    </xf>
    <xf numFmtId="195" fontId="14" fillId="9" borderId="175" xfId="0" applyNumberFormat="1" applyFont="1" applyFill="1" applyBorder="1" applyAlignment="1" applyProtection="1">
      <alignment vertical="center" wrapText="1"/>
    </xf>
    <xf numFmtId="195" fontId="14" fillId="9" borderId="192" xfId="0" applyNumberFormat="1" applyFont="1" applyFill="1" applyBorder="1" applyAlignment="1" applyProtection="1">
      <alignment vertical="center" wrapText="1"/>
    </xf>
    <xf numFmtId="195" fontId="14" fillId="9" borderId="202" xfId="0" applyNumberFormat="1" applyFont="1" applyFill="1" applyBorder="1" applyAlignment="1" applyProtection="1">
      <alignment vertical="center" wrapText="1"/>
    </xf>
    <xf numFmtId="195" fontId="14" fillId="9" borderId="203" xfId="0" applyNumberFormat="1" applyFont="1" applyFill="1" applyBorder="1" applyAlignment="1" applyProtection="1">
      <alignment vertical="center" wrapText="1"/>
    </xf>
    <xf numFmtId="0" fontId="11" fillId="0" borderId="24" xfId="0" applyFont="1" applyFill="1" applyBorder="1" applyAlignment="1" applyProtection="1">
      <alignment horizontal="center" vertical="center" wrapText="1" shrinkToFit="1"/>
    </xf>
    <xf numFmtId="0" fontId="11" fillId="0" borderId="178" xfId="0" applyFont="1" applyFill="1" applyBorder="1" applyAlignment="1" applyProtection="1">
      <alignment horizontal="center" vertical="center" wrapText="1" shrinkToFit="1"/>
    </xf>
    <xf numFmtId="191" fontId="14" fillId="9" borderId="167" xfId="28" applyNumberFormat="1" applyFont="1" applyFill="1" applyBorder="1" applyAlignment="1" applyProtection="1">
      <alignment vertical="center" wrapText="1"/>
    </xf>
    <xf numFmtId="191" fontId="14" fillId="9" borderId="189" xfId="28" applyNumberFormat="1" applyFont="1" applyFill="1" applyBorder="1" applyAlignment="1" applyProtection="1">
      <alignment vertical="center" wrapText="1"/>
    </xf>
    <xf numFmtId="0" fontId="6" fillId="0" borderId="136" xfId="0" applyFont="1" applyFill="1" applyBorder="1" applyAlignment="1" applyProtection="1">
      <alignment horizontal="center" vertical="center"/>
    </xf>
    <xf numFmtId="192" fontId="33" fillId="9" borderId="45" xfId="0" applyNumberFormat="1" applyFont="1" applyFill="1" applyBorder="1" applyAlignment="1" applyProtection="1">
      <alignment horizontal="center" vertical="center"/>
    </xf>
    <xf numFmtId="0" fontId="6" fillId="0" borderId="0" xfId="0" applyFont="1" applyFill="1" applyProtection="1">
      <alignment vertical="center"/>
    </xf>
    <xf numFmtId="192" fontId="9" fillId="9" borderId="135" xfId="0" applyNumberFormat="1" applyFont="1" applyFill="1" applyBorder="1" applyAlignment="1" applyProtection="1">
      <alignment horizontal="center" vertical="center"/>
    </xf>
    <xf numFmtId="0" fontId="11" fillId="0" borderId="0" xfId="0" applyFont="1" applyFill="1" applyBorder="1" applyAlignment="1" applyProtection="1">
      <alignment horizontal="left" vertical="center" wrapText="1" indent="1"/>
    </xf>
    <xf numFmtId="0" fontId="6" fillId="0" borderId="138" xfId="0" applyFont="1" applyFill="1" applyBorder="1" applyAlignment="1" applyProtection="1">
      <alignment horizontal="center" vertical="center" wrapText="1"/>
    </xf>
    <xf numFmtId="3" fontId="59" fillId="0" borderId="0" xfId="6" applyNumberFormat="1" applyFont="1" applyFill="1" applyBorder="1" applyAlignment="1" applyProtection="1">
      <alignment horizontal="center" vertical="center" wrapText="1" shrinkToFit="1"/>
    </xf>
    <xf numFmtId="38" fontId="6" fillId="12" borderId="120" xfId="0" applyNumberFormat="1" applyFont="1" applyFill="1" applyBorder="1" applyAlignment="1" applyProtection="1">
      <alignment horizontal="center" vertical="center" wrapText="1"/>
    </xf>
    <xf numFmtId="0" fontId="6" fillId="12" borderId="138" xfId="0" applyFont="1" applyFill="1" applyBorder="1" applyAlignment="1" applyProtection="1">
      <alignment horizontal="center" vertical="center" wrapText="1"/>
    </xf>
    <xf numFmtId="38" fontId="6" fillId="12" borderId="138" xfId="0" applyNumberFormat="1" applyFont="1" applyFill="1" applyBorder="1" applyAlignment="1" applyProtection="1">
      <alignment horizontal="center" vertical="center" wrapText="1"/>
    </xf>
    <xf numFmtId="0" fontId="6" fillId="0" borderId="138" xfId="0" applyFont="1" applyBorder="1" applyAlignment="1" applyProtection="1">
      <alignment horizontal="center" vertical="center" wrapText="1"/>
    </xf>
    <xf numFmtId="0" fontId="6" fillId="0" borderId="0" xfId="0" applyFont="1" applyFill="1" applyBorder="1" applyAlignment="1" applyProtection="1">
      <alignment horizontal="center" vertical="center"/>
    </xf>
    <xf numFmtId="0" fontId="14" fillId="0" borderId="120" xfId="0" applyFont="1" applyFill="1" applyBorder="1" applyAlignment="1" applyProtection="1">
      <alignment horizontal="center" vertical="center" wrapText="1"/>
    </xf>
    <xf numFmtId="0" fontId="6" fillId="0" borderId="120" xfId="0" applyFont="1" applyFill="1" applyBorder="1" applyAlignment="1" applyProtection="1">
      <alignment horizontal="center" vertical="center" wrapText="1"/>
    </xf>
    <xf numFmtId="0" fontId="6" fillId="0" borderId="185" xfId="0" applyFont="1" applyFill="1" applyBorder="1" applyAlignment="1" applyProtection="1">
      <alignment horizontal="center" vertical="center" wrapText="1"/>
    </xf>
    <xf numFmtId="0" fontId="57" fillId="0" borderId="0" xfId="0" applyFont="1" applyFill="1" applyBorder="1" applyAlignment="1" applyProtection="1">
      <alignment horizontal="center" vertical="center" wrapText="1"/>
    </xf>
    <xf numFmtId="0" fontId="11" fillId="0" borderId="15" xfId="0" applyFont="1" applyFill="1" applyBorder="1" applyAlignment="1" applyProtection="1">
      <alignment vertical="center" wrapText="1"/>
    </xf>
    <xf numFmtId="0" fontId="11" fillId="0" borderId="177" xfId="0" applyFont="1" applyFill="1" applyBorder="1" applyAlignment="1" applyProtection="1">
      <alignment horizontal="center" vertical="center" wrapText="1"/>
    </xf>
    <xf numFmtId="194" fontId="14" fillId="9" borderId="186" xfId="0" applyNumberFormat="1" applyFont="1" applyFill="1" applyBorder="1" applyAlignment="1" applyProtection="1">
      <alignment vertical="center" wrapText="1"/>
    </xf>
    <xf numFmtId="0" fontId="57" fillId="0" borderId="0" xfId="0" applyFont="1" applyFill="1" applyBorder="1" applyAlignment="1" applyProtection="1">
      <alignment horizontal="center" vertical="center"/>
    </xf>
    <xf numFmtId="0" fontId="11" fillId="0" borderId="24" xfId="0" applyFont="1" applyFill="1" applyBorder="1" applyAlignment="1" applyProtection="1">
      <alignment vertical="center" wrapText="1"/>
    </xf>
    <xf numFmtId="0" fontId="11" fillId="0" borderId="178" xfId="0" applyFont="1" applyFill="1" applyBorder="1" applyAlignment="1" applyProtection="1">
      <alignment horizontal="center" vertical="center" wrapText="1"/>
    </xf>
    <xf numFmtId="191" fontId="14" fillId="9" borderId="188" xfId="28" applyNumberFormat="1" applyFont="1" applyFill="1" applyBorder="1" applyAlignment="1" applyProtection="1">
      <alignment vertical="center" wrapText="1"/>
    </xf>
    <xf numFmtId="0" fontId="33" fillId="0" borderId="9" xfId="0" applyFont="1" applyBorder="1" applyAlignment="1" applyProtection="1">
      <alignment horizontal="center" vertical="center"/>
    </xf>
    <xf numFmtId="0" fontId="33" fillId="0" borderId="0" xfId="0" applyFont="1" applyBorder="1" applyAlignment="1" applyProtection="1">
      <alignment horizontal="center" vertical="center"/>
    </xf>
    <xf numFmtId="0" fontId="33" fillId="0" borderId="16" xfId="0" applyFont="1" applyBorder="1" applyAlignment="1" applyProtection="1">
      <alignment horizontal="center" vertical="center"/>
    </xf>
    <xf numFmtId="0" fontId="11" fillId="0" borderId="0" xfId="0" applyFont="1" applyFill="1" applyBorder="1" applyAlignment="1" applyProtection="1">
      <alignment horizontal="center" vertical="center"/>
    </xf>
    <xf numFmtId="0" fontId="11" fillId="0" borderId="138" xfId="0" applyFont="1" applyFill="1" applyBorder="1" applyAlignment="1" applyProtection="1">
      <alignment horizontal="center" vertical="center" shrinkToFit="1"/>
    </xf>
    <xf numFmtId="0" fontId="11" fillId="0" borderId="138" xfId="0" applyFont="1" applyFill="1" applyBorder="1" applyAlignment="1" applyProtection="1">
      <alignment horizontal="center" vertical="center"/>
    </xf>
    <xf numFmtId="38" fontId="6" fillId="9" borderId="138" xfId="0" applyNumberFormat="1" applyFont="1" applyFill="1" applyBorder="1" applyAlignment="1" applyProtection="1">
      <alignment horizontal="right" vertical="center"/>
    </xf>
    <xf numFmtId="38" fontId="6" fillId="9" borderId="138" xfId="0" applyNumberFormat="1" applyFont="1" applyFill="1" applyBorder="1" applyAlignment="1" applyProtection="1">
      <alignment vertical="center"/>
    </xf>
    <xf numFmtId="38" fontId="6" fillId="0" borderId="0" xfId="0" applyNumberFormat="1" applyFont="1" applyFill="1" applyBorder="1" applyAlignment="1" applyProtection="1">
      <alignment horizontal="right" vertical="center"/>
    </xf>
    <xf numFmtId="38" fontId="6" fillId="9" borderId="138" xfId="6" applyFont="1" applyFill="1" applyBorder="1" applyAlignment="1" applyProtection="1">
      <alignment horizontal="right" vertical="center"/>
    </xf>
    <xf numFmtId="38" fontId="6" fillId="9" borderId="138" xfId="6" applyFont="1" applyFill="1" applyBorder="1" applyAlignment="1" applyProtection="1">
      <alignment vertical="center"/>
    </xf>
    <xf numFmtId="38" fontId="6" fillId="0" borderId="0" xfId="6" applyFont="1" applyFill="1" applyBorder="1" applyAlignment="1" applyProtection="1">
      <alignment horizontal="right" vertical="center"/>
    </xf>
    <xf numFmtId="38" fontId="6" fillId="0" borderId="0" xfId="6" applyFont="1" applyFill="1" applyBorder="1" applyAlignment="1" applyProtection="1">
      <alignment horizontal="center" vertical="center"/>
    </xf>
    <xf numFmtId="0" fontId="11" fillId="8" borderId="138" xfId="0" applyFont="1" applyFill="1" applyBorder="1" applyAlignment="1" applyProtection="1">
      <alignment horizontal="center" vertical="center" wrapText="1"/>
      <protection locked="0"/>
    </xf>
    <xf numFmtId="0" fontId="11" fillId="8" borderId="44" xfId="0" applyFont="1" applyFill="1" applyBorder="1" applyAlignment="1" applyProtection="1">
      <alignment horizontal="center" vertical="center" wrapText="1"/>
      <protection locked="0"/>
    </xf>
    <xf numFmtId="0" fontId="46" fillId="0" borderId="0" xfId="24" applyFont="1" applyFill="1" applyProtection="1">
      <alignment vertical="center"/>
    </xf>
    <xf numFmtId="0" fontId="13" fillId="0" borderId="0" xfId="24" applyFont="1" applyFill="1" applyAlignment="1" applyProtection="1">
      <alignment vertical="center"/>
    </xf>
    <xf numFmtId="0" fontId="13" fillId="0" borderId="0" xfId="24" applyFont="1" applyFill="1" applyAlignment="1" applyProtection="1">
      <alignment horizontal="justify" vertical="center"/>
    </xf>
    <xf numFmtId="0" fontId="13" fillId="0" borderId="0" xfId="24" applyFont="1" applyFill="1" applyAlignment="1" applyProtection="1">
      <alignment horizontal="right" vertical="center"/>
    </xf>
    <xf numFmtId="0" fontId="47" fillId="0" borderId="0" xfId="24" applyFont="1" applyFill="1" applyAlignment="1" applyProtection="1">
      <alignment horizontal="justify" vertical="center"/>
    </xf>
    <xf numFmtId="0" fontId="13" fillId="0" borderId="0" xfId="24" applyFont="1" applyFill="1" applyAlignment="1" applyProtection="1">
      <alignment vertical="top"/>
    </xf>
    <xf numFmtId="0" fontId="13" fillId="0" borderId="0" xfId="24" applyFont="1" applyFill="1" applyAlignment="1" applyProtection="1">
      <alignment horizontal="left" vertical="top" indent="1"/>
    </xf>
    <xf numFmtId="0" fontId="14" fillId="0" borderId="0" xfId="24" applyFont="1" applyFill="1" applyAlignment="1" applyProtection="1">
      <alignment horizontal="left" vertical="center"/>
    </xf>
    <xf numFmtId="0" fontId="14" fillId="0" borderId="0" xfId="24" applyFont="1" applyFill="1" applyAlignment="1" applyProtection="1">
      <alignment horizontal="distributed" vertical="center"/>
    </xf>
    <xf numFmtId="0" fontId="14" fillId="0" borderId="0" xfId="24" applyFont="1" applyFill="1" applyProtection="1">
      <alignment vertical="center"/>
    </xf>
    <xf numFmtId="0" fontId="49" fillId="0" borderId="0" xfId="24" applyFont="1" applyFill="1" applyAlignment="1" applyProtection="1">
      <alignment horizontal="center" vertical="center"/>
    </xf>
    <xf numFmtId="49" fontId="14" fillId="0" borderId="0" xfId="24" applyNumberFormat="1" applyFont="1" applyFill="1" applyAlignment="1" applyProtection="1">
      <alignment horizontal="left" vertical="center"/>
    </xf>
    <xf numFmtId="0" fontId="14" fillId="0" borderId="0" xfId="24" applyFont="1" applyFill="1" applyAlignment="1" applyProtection="1">
      <alignment horizontal="right" vertical="center"/>
    </xf>
    <xf numFmtId="0" fontId="13" fillId="0" borderId="0" xfId="24" applyFont="1" applyFill="1" applyAlignment="1" applyProtection="1">
      <alignment horizontal="center" vertical="center" wrapText="1"/>
    </xf>
    <xf numFmtId="0" fontId="14" fillId="0" borderId="0" xfId="24" applyFont="1" applyFill="1" applyAlignment="1" applyProtection="1">
      <alignment horizontal="center" vertical="center"/>
    </xf>
    <xf numFmtId="0" fontId="14" fillId="0" borderId="0" xfId="24" applyNumberFormat="1" applyFont="1" applyFill="1" applyAlignment="1" applyProtection="1">
      <alignment vertical="top" wrapText="1"/>
    </xf>
    <xf numFmtId="0" fontId="14" fillId="0" borderId="0" xfId="24" applyNumberFormat="1" applyFont="1" applyFill="1" applyAlignment="1" applyProtection="1">
      <alignment horizontal="left" vertical="top" wrapText="1"/>
    </xf>
    <xf numFmtId="0" fontId="14" fillId="0" borderId="0" xfId="24" applyFont="1" applyFill="1" applyAlignment="1" applyProtection="1">
      <alignment vertical="top" wrapText="1"/>
    </xf>
    <xf numFmtId="0" fontId="46" fillId="0" borderId="0" xfId="24" applyFont="1" applyFill="1" applyAlignment="1" applyProtection="1">
      <alignment vertical="center" wrapText="1"/>
    </xf>
    <xf numFmtId="0" fontId="51" fillId="0" borderId="0" xfId="9" applyFont="1" applyFill="1" applyAlignment="1" applyProtection="1">
      <alignment vertical="center" wrapText="1"/>
    </xf>
    <xf numFmtId="0" fontId="52" fillId="0" borderId="0" xfId="9" applyFont="1" applyFill="1" applyAlignment="1" applyProtection="1">
      <alignment vertical="center" wrapText="1"/>
    </xf>
    <xf numFmtId="177" fontId="14" fillId="0" borderId="0" xfId="24" applyNumberFormat="1" applyFont="1" applyFill="1" applyAlignment="1" applyProtection="1">
      <alignment horizontal="right" vertical="center"/>
    </xf>
    <xf numFmtId="0" fontId="14" fillId="0" borderId="0" xfId="24" applyFont="1" applyFill="1" applyAlignment="1" applyProtection="1">
      <alignment vertical="top"/>
    </xf>
    <xf numFmtId="0" fontId="46" fillId="0" borderId="0" xfId="24" applyFont="1" applyFill="1" applyAlignment="1" applyProtection="1">
      <alignment vertical="top"/>
    </xf>
    <xf numFmtId="178" fontId="14" fillId="0" borderId="0" xfId="24" applyNumberFormat="1" applyFont="1" applyFill="1" applyAlignment="1" applyProtection="1">
      <alignment vertical="center"/>
    </xf>
    <xf numFmtId="178" fontId="14" fillId="0" borderId="0" xfId="24" applyNumberFormat="1" applyFont="1" applyFill="1" applyAlignment="1" applyProtection="1">
      <alignment horizontal="center" vertical="center"/>
    </xf>
    <xf numFmtId="192" fontId="14" fillId="9" borderId="0" xfId="24" applyNumberFormat="1" applyFont="1" applyFill="1" applyAlignment="1" applyProtection="1">
      <alignment horizontal="center" vertical="center"/>
    </xf>
    <xf numFmtId="178" fontId="14" fillId="0" borderId="0" xfId="24" applyNumberFormat="1" applyFont="1" applyFill="1" applyAlignment="1" applyProtection="1">
      <alignment horizontal="left" vertical="center"/>
    </xf>
    <xf numFmtId="0" fontId="53" fillId="0" borderId="0" xfId="24" applyFont="1" applyFill="1" applyAlignment="1" applyProtection="1">
      <alignment vertical="top" wrapText="1"/>
    </xf>
    <xf numFmtId="0" fontId="53" fillId="0" borderId="0" xfId="24" applyFont="1" applyFill="1" applyProtection="1">
      <alignment vertical="center"/>
    </xf>
    <xf numFmtId="0" fontId="53" fillId="0" borderId="0" xfId="24" applyFont="1" applyFill="1" applyAlignment="1" applyProtection="1">
      <alignment vertical="top"/>
    </xf>
    <xf numFmtId="0" fontId="14" fillId="0" borderId="5" xfId="24" applyFont="1" applyFill="1" applyBorder="1" applyAlignment="1" applyProtection="1">
      <alignment horizontal="center" vertical="center" wrapText="1"/>
    </xf>
    <xf numFmtId="0" fontId="14" fillId="0" borderId="18" xfId="24" applyFont="1" applyFill="1" applyBorder="1" applyAlignment="1" applyProtection="1">
      <alignment horizontal="center" vertical="center" wrapText="1"/>
    </xf>
    <xf numFmtId="0" fontId="14" fillId="0" borderId="15" xfId="24" applyFont="1" applyFill="1" applyBorder="1" applyAlignment="1" applyProtection="1">
      <alignment horizontal="center" vertical="center" wrapText="1"/>
    </xf>
    <xf numFmtId="38" fontId="14" fillId="9" borderId="16" xfId="24" applyNumberFormat="1" applyFont="1" applyFill="1" applyBorder="1" applyAlignment="1" applyProtection="1">
      <alignment horizontal="center" vertical="center" wrapText="1"/>
    </xf>
    <xf numFmtId="38" fontId="14" fillId="9" borderId="16" xfId="6" applyFont="1" applyFill="1" applyBorder="1" applyAlignment="1" applyProtection="1">
      <alignment horizontal="right" vertical="center" wrapText="1"/>
    </xf>
    <xf numFmtId="38" fontId="14" fillId="0" borderId="16" xfId="6" applyFont="1" applyFill="1" applyBorder="1" applyAlignment="1" applyProtection="1">
      <alignment horizontal="right" vertical="center" wrapText="1"/>
    </xf>
    <xf numFmtId="38" fontId="14" fillId="9" borderId="18" xfId="6" applyFont="1" applyFill="1" applyBorder="1" applyAlignment="1" applyProtection="1">
      <alignment horizontal="right" vertical="center" wrapText="1"/>
    </xf>
    <xf numFmtId="0" fontId="54" fillId="0" borderId="0" xfId="24" applyFont="1" applyFill="1" applyProtection="1">
      <alignment vertical="center"/>
    </xf>
    <xf numFmtId="0" fontId="14" fillId="0" borderId="0" xfId="24" applyFont="1" applyFill="1" applyBorder="1" applyAlignment="1" applyProtection="1">
      <alignment horizontal="center" vertical="center" wrapText="1"/>
    </xf>
    <xf numFmtId="38" fontId="56" fillId="0" borderId="0" xfId="6" applyFont="1" applyFill="1" applyBorder="1" applyAlignment="1" applyProtection="1">
      <alignment horizontal="center" vertical="center" wrapText="1"/>
    </xf>
    <xf numFmtId="38" fontId="55" fillId="0" borderId="0" xfId="24" applyNumberFormat="1" applyFont="1" applyFill="1" applyAlignment="1" applyProtection="1">
      <alignment horizontal="center" vertical="center"/>
    </xf>
    <xf numFmtId="0" fontId="14" fillId="0" borderId="6" xfId="24" applyFont="1" applyFill="1" applyBorder="1" applyAlignment="1" applyProtection="1">
      <alignment horizontal="center" vertical="center" wrapText="1"/>
    </xf>
    <xf numFmtId="0" fontId="14" fillId="0" borderId="38" xfId="24" applyFont="1" applyFill="1" applyBorder="1" applyAlignment="1" applyProtection="1">
      <alignment horizontal="center" vertical="center" wrapText="1"/>
    </xf>
    <xf numFmtId="38" fontId="14" fillId="9" borderId="38" xfId="6" applyFont="1" applyFill="1" applyBorder="1" applyAlignment="1" applyProtection="1">
      <alignment horizontal="right" vertical="center" wrapText="1"/>
    </xf>
    <xf numFmtId="0" fontId="14" fillId="0" borderId="37" xfId="24" applyFont="1" applyFill="1" applyBorder="1" applyAlignment="1" applyProtection="1">
      <alignment horizontal="center" vertical="center" wrapText="1"/>
    </xf>
    <xf numFmtId="38" fontId="14" fillId="9" borderId="37" xfId="6" applyFont="1" applyFill="1" applyBorder="1" applyAlignment="1" applyProtection="1">
      <alignment horizontal="right" vertical="center" wrapText="1"/>
    </xf>
    <xf numFmtId="38" fontId="14" fillId="9" borderId="6" xfId="6" applyFont="1" applyFill="1" applyBorder="1" applyAlignment="1" applyProtection="1">
      <alignment horizontal="right" vertical="center" wrapText="1"/>
    </xf>
    <xf numFmtId="0" fontId="48" fillId="0" borderId="15" xfId="24" applyNumberFormat="1" applyFont="1" applyFill="1" applyBorder="1" applyAlignment="1" applyProtection="1">
      <alignment horizontal="left" vertical="center" wrapText="1"/>
    </xf>
    <xf numFmtId="0" fontId="33" fillId="0" borderId="0" xfId="12" applyFont="1" applyProtection="1">
      <alignment vertical="center"/>
    </xf>
    <xf numFmtId="0" fontId="14" fillId="0" borderId="6" xfId="14" applyFont="1" applyBorder="1" applyAlignment="1" applyProtection="1">
      <alignment horizontal="center" vertical="center" wrapText="1"/>
    </xf>
    <xf numFmtId="0" fontId="14" fillId="0" borderId="0" xfId="14" applyFont="1" applyAlignment="1" applyProtection="1">
      <alignment horizontal="justify" vertical="center"/>
    </xf>
    <xf numFmtId="0" fontId="6" fillId="0" borderId="0" xfId="0" applyFont="1" applyFill="1" applyAlignment="1" applyProtection="1">
      <alignment horizontal="center" vertical="center"/>
    </xf>
    <xf numFmtId="0" fontId="5" fillId="6" borderId="0" xfId="0" applyFont="1" applyFill="1" applyBorder="1" applyAlignment="1" applyProtection="1">
      <alignment horizontal="left" vertical="top" wrapText="1"/>
    </xf>
    <xf numFmtId="0" fontId="2" fillId="0" borderId="0" xfId="0" applyFont="1" applyFill="1" applyProtection="1">
      <alignment vertical="center"/>
    </xf>
    <xf numFmtId="0" fontId="19" fillId="0" borderId="0" xfId="0" applyFont="1" applyFill="1" applyAlignment="1" applyProtection="1">
      <alignment horizontal="center" vertical="center"/>
    </xf>
    <xf numFmtId="0" fontId="37" fillId="0" borderId="0" xfId="0" applyFont="1" applyAlignment="1" applyProtection="1">
      <alignment vertical="center"/>
    </xf>
    <xf numFmtId="0" fontId="6" fillId="0" borderId="88"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11" fillId="0" borderId="5"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11" fillId="0" borderId="6" xfId="0" applyFont="1" applyFill="1" applyBorder="1" applyAlignment="1" applyProtection="1">
      <alignment horizontal="center" vertical="center" wrapText="1"/>
    </xf>
    <xf numFmtId="0" fontId="6" fillId="0" borderId="7" xfId="0" applyFont="1" applyFill="1" applyBorder="1" applyAlignment="1" applyProtection="1">
      <alignment horizontal="left" vertical="center" wrapText="1"/>
    </xf>
    <xf numFmtId="0" fontId="11" fillId="0" borderId="102" xfId="0" applyFont="1" applyFill="1" applyBorder="1" applyAlignment="1" applyProtection="1">
      <alignment horizontal="center" vertical="center" shrinkToFit="1"/>
    </xf>
    <xf numFmtId="0" fontId="6" fillId="0" borderId="9" xfId="0" applyFont="1" applyFill="1" applyBorder="1" applyAlignment="1" applyProtection="1">
      <alignment horizontal="center" vertical="center" wrapText="1"/>
    </xf>
    <xf numFmtId="0" fontId="11" fillId="0" borderId="128" xfId="0" applyFont="1" applyFill="1" applyBorder="1" applyAlignment="1" applyProtection="1">
      <alignment horizontal="center" vertical="center" shrinkToFit="1"/>
    </xf>
    <xf numFmtId="38" fontId="6" fillId="13" borderId="130" xfId="31" applyFont="1" applyFill="1" applyBorder="1" applyAlignment="1" applyProtection="1">
      <alignment vertical="center" shrinkToFit="1"/>
    </xf>
    <xf numFmtId="180" fontId="11" fillId="0" borderId="131" xfId="0" applyNumberFormat="1" applyFont="1" applyFill="1" applyBorder="1" applyAlignment="1" applyProtection="1">
      <alignment horizontal="center" vertical="center" shrinkToFit="1"/>
    </xf>
    <xf numFmtId="38" fontId="6" fillId="13" borderId="131" xfId="6" applyFont="1" applyFill="1" applyBorder="1" applyAlignment="1" applyProtection="1">
      <alignment vertical="center" shrinkToFit="1"/>
    </xf>
    <xf numFmtId="0" fontId="11" fillId="0" borderId="131" xfId="0" applyFont="1" applyFill="1" applyBorder="1" applyAlignment="1" applyProtection="1">
      <alignment horizontal="center" vertical="center" shrinkToFit="1"/>
    </xf>
    <xf numFmtId="0" fontId="11" fillId="13" borderId="132" xfId="0" applyFont="1" applyFill="1" applyBorder="1" applyAlignment="1" applyProtection="1">
      <alignment vertical="center" wrapText="1"/>
    </xf>
    <xf numFmtId="0" fontId="6" fillId="0" borderId="86" xfId="0" applyFont="1" applyFill="1" applyBorder="1" applyAlignment="1" applyProtection="1">
      <alignment horizontal="center" vertical="center" wrapText="1"/>
    </xf>
    <xf numFmtId="38" fontId="6" fillId="9" borderId="85" xfId="31" applyFont="1" applyFill="1" applyBorder="1" applyAlignment="1" applyProtection="1">
      <alignment vertical="center" shrinkToFit="1"/>
    </xf>
    <xf numFmtId="0" fontId="11" fillId="10" borderId="30" xfId="0" applyFont="1" applyFill="1" applyBorder="1" applyAlignment="1" applyProtection="1">
      <alignment horizontal="center" vertical="center" shrinkToFit="1"/>
    </xf>
    <xf numFmtId="38" fontId="6" fillId="9" borderId="13" xfId="6" applyFont="1" applyFill="1" applyBorder="1" applyAlignment="1" applyProtection="1">
      <alignment vertical="center" shrinkToFit="1"/>
    </xf>
    <xf numFmtId="0" fontId="16" fillId="10" borderId="30" xfId="0" applyFont="1" applyFill="1" applyBorder="1" applyAlignment="1" applyProtection="1">
      <alignment horizontal="center" vertical="center" shrinkToFit="1"/>
    </xf>
    <xf numFmtId="38" fontId="6" fillId="9" borderId="36" xfId="6" applyFont="1" applyFill="1" applyBorder="1" applyAlignment="1" applyProtection="1">
      <alignment vertical="center" shrinkToFit="1"/>
    </xf>
    <xf numFmtId="1" fontId="6" fillId="0" borderId="0" xfId="0" applyNumberFormat="1" applyFont="1" applyFill="1" applyProtection="1">
      <alignment vertical="center"/>
    </xf>
    <xf numFmtId="180" fontId="11" fillId="0" borderId="128" xfId="0" applyNumberFormat="1" applyFont="1" applyFill="1" applyBorder="1" applyAlignment="1" applyProtection="1">
      <alignment horizontal="center" vertical="center" shrinkToFit="1"/>
    </xf>
    <xf numFmtId="0" fontId="6" fillId="0" borderId="9" xfId="0" applyFont="1" applyFill="1" applyBorder="1" applyAlignment="1" applyProtection="1">
      <alignment horizontal="center" vertical="center"/>
    </xf>
    <xf numFmtId="180" fontId="11" fillId="0" borderId="145" xfId="0" applyNumberFormat="1" applyFont="1" applyFill="1" applyBorder="1" applyAlignment="1" applyProtection="1">
      <alignment horizontal="center" vertical="center" shrinkToFit="1"/>
    </xf>
    <xf numFmtId="38" fontId="6" fillId="10" borderId="16" xfId="6" applyFont="1" applyFill="1" applyBorder="1" applyAlignment="1" applyProtection="1">
      <alignment horizontal="center" vertical="center" shrinkToFit="1"/>
    </xf>
    <xf numFmtId="0" fontId="6" fillId="0" borderId="9" xfId="0" applyFont="1" applyFill="1" applyBorder="1" applyAlignment="1" applyProtection="1">
      <alignment horizontal="left" vertical="center" wrapText="1"/>
    </xf>
    <xf numFmtId="0" fontId="6" fillId="0" borderId="22" xfId="0" applyFont="1" applyFill="1" applyBorder="1" applyAlignment="1" applyProtection="1">
      <alignment horizontal="center" vertical="center" wrapText="1"/>
    </xf>
    <xf numFmtId="38" fontId="6" fillId="9" borderId="207" xfId="6" applyFont="1" applyFill="1" applyBorder="1" applyAlignment="1" applyProtection="1">
      <alignment vertical="center" shrinkToFit="1"/>
    </xf>
    <xf numFmtId="0" fontId="16" fillId="10" borderId="35" xfId="0" applyFont="1" applyFill="1" applyBorder="1" applyAlignment="1" applyProtection="1">
      <alignment horizontal="justify" vertical="center" wrapText="1"/>
    </xf>
    <xf numFmtId="38" fontId="6" fillId="9" borderId="25" xfId="6" applyFont="1" applyFill="1" applyBorder="1" applyAlignment="1" applyProtection="1">
      <alignment vertical="center" shrinkToFit="1"/>
    </xf>
    <xf numFmtId="0" fontId="16" fillId="10" borderId="30" xfId="0" applyFont="1" applyFill="1" applyBorder="1" applyAlignment="1" applyProtection="1">
      <alignment horizontal="justify" vertical="center" wrapText="1"/>
    </xf>
    <xf numFmtId="0" fontId="16" fillId="10" borderId="35" xfId="0" applyFont="1" applyFill="1" applyBorder="1" applyAlignment="1" applyProtection="1">
      <alignment vertical="center" wrapText="1"/>
    </xf>
    <xf numFmtId="0" fontId="6" fillId="0" borderId="10" xfId="0" applyFont="1" applyFill="1" applyBorder="1" applyAlignment="1" applyProtection="1">
      <alignment horizontal="left" vertical="center" wrapText="1"/>
    </xf>
    <xf numFmtId="38" fontId="6" fillId="9" borderId="10" xfId="31" applyFont="1" applyFill="1" applyBorder="1" applyAlignment="1" applyProtection="1">
      <alignment horizontal="right" vertical="center" shrinkToFit="1"/>
    </xf>
    <xf numFmtId="9" fontId="11" fillId="10" borderId="32" xfId="0" applyNumberFormat="1" applyFont="1" applyFill="1" applyBorder="1" applyAlignment="1" applyProtection="1">
      <alignment horizontal="left" vertical="center" wrapText="1"/>
    </xf>
    <xf numFmtId="38" fontId="6" fillId="9" borderId="26" xfId="6" applyFont="1" applyFill="1" applyBorder="1" applyAlignment="1" applyProtection="1">
      <alignment horizontal="right" vertical="center" shrinkToFit="1"/>
    </xf>
    <xf numFmtId="38" fontId="6" fillId="10" borderId="33" xfId="6" applyFont="1" applyFill="1" applyBorder="1" applyAlignment="1" applyProtection="1">
      <alignment horizontal="right" vertical="center" shrinkToFit="1"/>
    </xf>
    <xf numFmtId="38" fontId="6" fillId="10" borderId="33" xfId="6" applyFont="1" applyFill="1" applyBorder="1" applyAlignment="1" applyProtection="1">
      <alignment horizontal="right" vertical="center" wrapText="1"/>
    </xf>
    <xf numFmtId="38" fontId="6" fillId="10" borderId="31" xfId="6" applyFont="1" applyFill="1" applyBorder="1" applyAlignment="1" applyProtection="1">
      <alignment horizontal="right" vertical="center" shrinkToFit="1"/>
    </xf>
    <xf numFmtId="0" fontId="6" fillId="0" borderId="27" xfId="0" applyFont="1" applyFill="1" applyBorder="1" applyAlignment="1" applyProtection="1">
      <alignment horizontal="left" vertical="center" wrapText="1"/>
    </xf>
    <xf numFmtId="38" fontId="6" fillId="9" borderId="27" xfId="31" applyFont="1" applyFill="1" applyBorder="1" applyAlignment="1" applyProtection="1">
      <alignment horizontal="right" vertical="center" shrinkToFit="1"/>
    </xf>
    <xf numFmtId="0" fontId="11" fillId="10" borderId="34" xfId="0" applyFont="1" applyFill="1" applyBorder="1" applyAlignment="1" applyProtection="1">
      <alignment horizontal="justify" vertical="center" wrapText="1"/>
    </xf>
    <xf numFmtId="38" fontId="6" fillId="9" borderId="28" xfId="6" applyFont="1" applyFill="1" applyBorder="1" applyAlignment="1" applyProtection="1">
      <alignment horizontal="right" vertical="center" shrinkToFit="1"/>
    </xf>
    <xf numFmtId="38" fontId="6" fillId="9" borderId="29" xfId="6" applyFont="1" applyFill="1" applyBorder="1" applyAlignment="1" applyProtection="1">
      <alignment horizontal="right" vertical="center" shrinkToFit="1"/>
    </xf>
    <xf numFmtId="0" fontId="18" fillId="0" borderId="0" xfId="0" applyFont="1" applyFill="1" applyProtection="1">
      <alignment vertical="center"/>
    </xf>
    <xf numFmtId="0" fontId="2" fillId="0" borderId="0" xfId="0" applyFont="1" applyFill="1" applyAlignment="1" applyProtection="1">
      <alignment horizontal="center" vertical="center"/>
    </xf>
    <xf numFmtId="38" fontId="6" fillId="13" borderId="9" xfId="31" applyFont="1" applyFill="1" applyBorder="1" applyAlignment="1" applyProtection="1">
      <alignment horizontal="right" vertical="center" shrinkToFit="1"/>
      <protection locked="0"/>
    </xf>
    <xf numFmtId="0" fontId="20" fillId="0" borderId="0" xfId="0" applyFont="1" applyAlignment="1" applyProtection="1">
      <alignment vertical="center"/>
    </xf>
    <xf numFmtId="0" fontId="9" fillId="0" borderId="0" xfId="0" applyFont="1" applyAlignment="1" applyProtection="1">
      <alignment vertical="center"/>
    </xf>
    <xf numFmtId="0" fontId="6" fillId="0" borderId="0" xfId="0" applyFont="1" applyAlignment="1" applyProtection="1">
      <alignment vertical="center" wrapText="1"/>
    </xf>
    <xf numFmtId="0" fontId="21" fillId="0" borderId="0" xfId="0" applyFont="1" applyAlignment="1" applyProtection="1">
      <alignment vertical="center"/>
    </xf>
    <xf numFmtId="0" fontId="6" fillId="0" borderId="0" xfId="0" applyFont="1" applyAlignment="1" applyProtection="1">
      <alignment horizontal="right" vertical="center"/>
    </xf>
    <xf numFmtId="0" fontId="6" fillId="0" borderId="93" xfId="0" applyFont="1" applyFill="1" applyBorder="1" applyAlignment="1" applyProtection="1">
      <alignment horizontal="right" vertical="center"/>
    </xf>
    <xf numFmtId="0" fontId="6" fillId="0" borderId="19" xfId="0" applyFont="1" applyFill="1" applyBorder="1" applyAlignment="1" applyProtection="1">
      <alignment horizontal="left" vertical="center"/>
    </xf>
    <xf numFmtId="0" fontId="8" fillId="0" borderId="20"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xf>
    <xf numFmtId="0" fontId="6" fillId="0" borderId="120" xfId="0" applyFont="1" applyFill="1" applyBorder="1" applyAlignment="1" applyProtection="1">
      <alignment horizontal="center" vertical="center"/>
    </xf>
    <xf numFmtId="0" fontId="6" fillId="0" borderId="20" xfId="0" applyFont="1" applyFill="1" applyBorder="1" applyAlignment="1" applyProtection="1">
      <alignment horizontal="center" vertical="center" wrapText="1"/>
    </xf>
    <xf numFmtId="0" fontId="6" fillId="0" borderId="118" xfId="0" applyFont="1" applyFill="1" applyBorder="1" applyAlignment="1" applyProtection="1">
      <alignment horizontal="center" vertical="center"/>
    </xf>
    <xf numFmtId="182" fontId="11" fillId="0" borderId="39" xfId="0" applyNumberFormat="1" applyFont="1" applyFill="1" applyBorder="1" applyAlignment="1" applyProtection="1">
      <alignment horizontal="center" vertical="center" wrapText="1"/>
    </xf>
    <xf numFmtId="38" fontId="6" fillId="9" borderId="39" xfId="31" applyFont="1" applyFill="1" applyBorder="1" applyAlignment="1" applyProtection="1">
      <alignment vertical="center" shrinkToFit="1"/>
    </xf>
    <xf numFmtId="38" fontId="6" fillId="9" borderId="121" xfId="31" applyFont="1" applyFill="1" applyBorder="1" applyAlignment="1" applyProtection="1">
      <alignment vertical="center" shrinkToFit="1"/>
    </xf>
    <xf numFmtId="38" fontId="6" fillId="9" borderId="41" xfId="31" applyFont="1" applyFill="1" applyBorder="1" applyAlignment="1" applyProtection="1">
      <alignment vertical="center" shrinkToFit="1"/>
    </xf>
    <xf numFmtId="0" fontId="15" fillId="0" borderId="0" xfId="0" applyFont="1" applyAlignment="1" applyProtection="1">
      <alignment horizontal="left" vertical="center"/>
    </xf>
    <xf numFmtId="0" fontId="11" fillId="0" borderId="0" xfId="0" applyFont="1" applyAlignment="1" applyProtection="1">
      <alignment horizontal="center" vertical="center"/>
    </xf>
    <xf numFmtId="0" fontId="11" fillId="0" borderId="0" xfId="0" applyFont="1" applyBorder="1" applyAlignment="1" applyProtection="1">
      <alignment vertical="center"/>
    </xf>
    <xf numFmtId="0" fontId="11" fillId="0" borderId="0" xfId="0" applyFont="1" applyAlignment="1" applyProtection="1">
      <alignment vertical="center" wrapText="1"/>
    </xf>
    <xf numFmtId="0" fontId="6" fillId="0" borderId="88" xfId="0" applyFont="1" applyBorder="1" applyAlignment="1" applyProtection="1">
      <alignment horizontal="center" vertical="center"/>
    </xf>
    <xf numFmtId="0" fontId="6" fillId="0" borderId="88" xfId="0" applyFont="1" applyBorder="1" applyAlignment="1" applyProtection="1">
      <alignment horizontal="center" vertical="center" wrapText="1"/>
    </xf>
    <xf numFmtId="0" fontId="11" fillId="16" borderId="42" xfId="0" applyFont="1" applyFill="1" applyBorder="1" applyAlignment="1" applyProtection="1">
      <alignment horizontal="center" vertical="center"/>
    </xf>
    <xf numFmtId="0" fontId="20" fillId="0" borderId="0" xfId="0" applyFont="1" applyAlignment="1" applyProtection="1">
      <alignment vertical="center" wrapText="1"/>
    </xf>
    <xf numFmtId="0" fontId="6" fillId="0" borderId="113" xfId="0" applyFont="1" applyBorder="1" applyAlignment="1" applyProtection="1">
      <alignment horizontal="center" vertical="center"/>
    </xf>
    <xf numFmtId="38" fontId="11" fillId="9" borderId="39" xfId="31" applyFont="1" applyFill="1" applyBorder="1" applyAlignment="1" applyProtection="1">
      <alignment horizontal="center" vertical="center"/>
    </xf>
    <xf numFmtId="0" fontId="6" fillId="8" borderId="88" xfId="0" applyFont="1" applyFill="1" applyBorder="1" applyAlignment="1" applyProtection="1">
      <alignment horizontal="center" vertical="center"/>
      <protection locked="0"/>
    </xf>
    <xf numFmtId="0" fontId="6" fillId="8" borderId="93" xfId="0" applyFont="1" applyFill="1" applyBorder="1" applyAlignment="1" applyProtection="1">
      <alignment horizontal="center" vertical="center"/>
      <protection locked="0"/>
    </xf>
    <xf numFmtId="38" fontId="6" fillId="13" borderId="88" xfId="31" applyFont="1" applyFill="1" applyBorder="1" applyAlignment="1" applyProtection="1">
      <alignment horizontal="center" vertical="center"/>
      <protection locked="0"/>
    </xf>
    <xf numFmtId="0" fontId="6" fillId="8" borderId="113" xfId="0" applyFont="1" applyFill="1" applyBorder="1" applyAlignment="1" applyProtection="1">
      <alignment horizontal="center" vertical="center"/>
      <protection locked="0"/>
    </xf>
    <xf numFmtId="38" fontId="6" fillId="13" borderId="93" xfId="31" applyFont="1" applyFill="1" applyBorder="1" applyAlignment="1" applyProtection="1">
      <alignment horizontal="center" vertical="center"/>
      <protection locked="0"/>
    </xf>
    <xf numFmtId="0" fontId="6" fillId="0" borderId="0" xfId="9" applyFont="1" applyAlignment="1" applyProtection="1">
      <alignment horizontal="center" vertical="center"/>
    </xf>
    <xf numFmtId="0" fontId="12" fillId="0" borderId="0" xfId="9" applyFont="1" applyProtection="1">
      <alignment vertical="center"/>
    </xf>
    <xf numFmtId="0" fontId="6" fillId="0" borderId="0" xfId="9" applyFont="1" applyAlignment="1" applyProtection="1">
      <alignment horizontal="left" vertical="center"/>
    </xf>
    <xf numFmtId="0" fontId="6" fillId="0" borderId="0" xfId="9" applyFont="1" applyProtection="1">
      <alignment vertical="center"/>
    </xf>
    <xf numFmtId="0" fontId="0" fillId="0" borderId="0" xfId="0" applyProtection="1">
      <alignment vertical="center"/>
    </xf>
    <xf numFmtId="0" fontId="11" fillId="0" borderId="0" xfId="9" applyFont="1" applyAlignment="1" applyProtection="1">
      <alignment horizontal="left" vertical="center" shrinkToFit="1"/>
    </xf>
    <xf numFmtId="0" fontId="19" fillId="0" borderId="0" xfId="9" applyFont="1" applyAlignment="1" applyProtection="1">
      <alignment horizontal="left" vertical="center"/>
    </xf>
    <xf numFmtId="0" fontId="6" fillId="0" borderId="6" xfId="9" applyFont="1" applyBorder="1" applyAlignment="1" applyProtection="1">
      <alignment horizontal="center" vertical="center"/>
    </xf>
    <xf numFmtId="0" fontId="36" fillId="0" borderId="0" xfId="9" applyFont="1" applyProtection="1">
      <alignment vertical="center"/>
    </xf>
    <xf numFmtId="0" fontId="6" fillId="0" borderId="6" xfId="9" applyFont="1" applyBorder="1" applyAlignment="1" applyProtection="1">
      <alignment horizontal="center" vertical="center" wrapText="1"/>
    </xf>
    <xf numFmtId="0" fontId="33" fillId="8" borderId="138" xfId="0" applyFont="1" applyFill="1" applyBorder="1" applyAlignment="1" applyProtection="1">
      <alignment vertical="center" wrapText="1"/>
      <protection locked="0"/>
    </xf>
    <xf numFmtId="0" fontId="33" fillId="0" borderId="0" xfId="12" applyFont="1" applyFill="1" applyProtection="1">
      <alignment vertical="center"/>
    </xf>
    <xf numFmtId="0" fontId="14" fillId="0" borderId="0" xfId="12" applyFont="1" applyAlignment="1" applyProtection="1">
      <alignment horizontal="distributed" vertical="center"/>
    </xf>
    <xf numFmtId="0" fontId="14" fillId="0" borderId="0" xfId="12" applyFont="1" applyAlignment="1" applyProtection="1"/>
    <xf numFmtId="0" fontId="63" fillId="0" borderId="0" xfId="12" applyFont="1" applyProtection="1">
      <alignment vertical="center"/>
    </xf>
    <xf numFmtId="0" fontId="33" fillId="0" borderId="0" xfId="12" applyFont="1" applyAlignment="1" applyProtection="1">
      <alignment horizontal="right" vertical="center"/>
    </xf>
    <xf numFmtId="0" fontId="49" fillId="0" borderId="0" xfId="12" applyFont="1" applyAlignment="1" applyProtection="1"/>
    <xf numFmtId="0" fontId="14" fillId="0" borderId="0" xfId="12" applyFont="1" applyFill="1" applyAlignment="1" applyProtection="1">
      <alignment horizontal="left" vertical="top" wrapText="1" shrinkToFit="1"/>
    </xf>
    <xf numFmtId="0" fontId="32" fillId="0" borderId="0" xfId="12" applyFill="1" applyAlignment="1" applyProtection="1">
      <alignment horizontal="left" vertical="top" wrapText="1" shrinkToFit="1"/>
    </xf>
    <xf numFmtId="0" fontId="62" fillId="0" borderId="0" xfId="12" applyFont="1" applyAlignment="1" applyProtection="1">
      <alignment horizontal="center" vertical="center"/>
    </xf>
    <xf numFmtId="0" fontId="32" fillId="0" borderId="0" xfId="12" applyAlignment="1" applyProtection="1">
      <alignment vertical="center"/>
    </xf>
    <xf numFmtId="0" fontId="33" fillId="0" borderId="0" xfId="12" quotePrefix="1" applyFont="1" applyAlignment="1" applyProtection="1">
      <alignment horizontal="center" vertical="top" wrapText="1"/>
    </xf>
    <xf numFmtId="0" fontId="33" fillId="0" borderId="0" xfId="12" applyFont="1" applyAlignment="1" applyProtection="1">
      <alignment vertical="center"/>
    </xf>
    <xf numFmtId="0" fontId="33" fillId="0" borderId="0" xfId="12" applyFont="1" applyAlignment="1" applyProtection="1">
      <alignment horizontal="center" vertical="center"/>
    </xf>
    <xf numFmtId="0" fontId="32" fillId="0" borderId="0" xfId="12" applyFont="1" applyAlignment="1" applyProtection="1">
      <alignment vertical="center"/>
    </xf>
    <xf numFmtId="49" fontId="33" fillId="0" borderId="0" xfId="12" quotePrefix="1" applyNumberFormat="1" applyFont="1" applyAlignment="1" applyProtection="1">
      <alignment horizontal="right" vertical="center"/>
    </xf>
    <xf numFmtId="0" fontId="33" fillId="0" borderId="0" xfId="12" applyFont="1" applyAlignment="1" applyProtection="1">
      <alignment vertical="top" wrapText="1"/>
    </xf>
    <xf numFmtId="0" fontId="32" fillId="0" borderId="0" xfId="12" applyAlignment="1" applyProtection="1">
      <alignment vertical="top" wrapText="1"/>
    </xf>
    <xf numFmtId="0" fontId="17" fillId="0" borderId="0" xfId="13" applyFont="1" applyAlignment="1" applyProtection="1">
      <alignment vertical="top"/>
    </xf>
    <xf numFmtId="0" fontId="17" fillId="0" borderId="0" xfId="13" applyFont="1" applyProtection="1">
      <alignment vertical="center"/>
    </xf>
    <xf numFmtId="0" fontId="6" fillId="0" borderId="0" xfId="13" applyFont="1" applyFill="1" applyProtection="1">
      <alignment vertical="center"/>
    </xf>
    <xf numFmtId="0" fontId="17" fillId="0" borderId="0" xfId="13" applyFont="1" applyAlignment="1" applyProtection="1">
      <alignment vertical="center" shrinkToFit="1"/>
    </xf>
    <xf numFmtId="0" fontId="6" fillId="0" borderId="0" xfId="13" applyFont="1" applyAlignment="1" applyProtection="1">
      <alignment vertical="top"/>
    </xf>
    <xf numFmtId="0" fontId="6" fillId="0" borderId="0" xfId="13" applyFont="1" applyProtection="1">
      <alignment vertical="center"/>
    </xf>
    <xf numFmtId="0" fontId="11" fillId="0" borderId="0" xfId="13" applyFont="1" applyAlignment="1" applyProtection="1">
      <alignment horizontal="left" vertical="center"/>
    </xf>
    <xf numFmtId="0" fontId="6" fillId="0" borderId="138" xfId="13" applyFont="1" applyBorder="1" applyAlignment="1" applyProtection="1">
      <alignment vertical="center" wrapText="1"/>
    </xf>
    <xf numFmtId="0" fontId="6" fillId="0" borderId="0" xfId="13" applyFont="1" applyFill="1" applyBorder="1" applyAlignment="1" applyProtection="1">
      <alignment horizontal="right" vertical="center"/>
    </xf>
    <xf numFmtId="0" fontId="30" fillId="0" borderId="0" xfId="0" applyFont="1" applyFill="1" applyBorder="1" applyAlignment="1" applyProtection="1">
      <alignment horizontal="right" vertical="center"/>
    </xf>
    <xf numFmtId="0" fontId="6" fillId="0" borderId="0" xfId="13" applyFont="1" applyAlignment="1" applyProtection="1">
      <alignment vertical="center"/>
    </xf>
    <xf numFmtId="0" fontId="6" fillId="0" borderId="0" xfId="13" applyFont="1" applyFill="1" applyBorder="1" applyAlignment="1" applyProtection="1">
      <alignment vertical="center"/>
    </xf>
    <xf numFmtId="187" fontId="6" fillId="0" borderId="0" xfId="13" applyNumberFormat="1" applyFont="1" applyFill="1" applyBorder="1" applyAlignment="1" applyProtection="1">
      <alignment horizontal="right" vertical="center"/>
    </xf>
    <xf numFmtId="189" fontId="30" fillId="0" borderId="0" xfId="0" applyNumberFormat="1" applyFont="1" applyFill="1" applyBorder="1" applyAlignment="1" applyProtection="1">
      <alignment horizontal="right" vertical="center"/>
    </xf>
    <xf numFmtId="0" fontId="11" fillId="0" borderId="0" xfId="0" applyFont="1" applyFill="1" applyBorder="1" applyAlignment="1" applyProtection="1">
      <alignment vertical="center"/>
    </xf>
    <xf numFmtId="186" fontId="6" fillId="0" borderId="0" xfId="13" applyNumberFormat="1" applyFont="1" applyFill="1" applyBorder="1" applyAlignment="1" applyProtection="1">
      <alignment horizontal="right" vertical="center"/>
    </xf>
    <xf numFmtId="186" fontId="30" fillId="0" borderId="0" xfId="0" applyNumberFormat="1" applyFont="1" applyFill="1" applyBorder="1" applyAlignment="1" applyProtection="1">
      <alignment horizontal="right" vertical="center"/>
    </xf>
    <xf numFmtId="0" fontId="6" fillId="0" borderId="0" xfId="13" applyFont="1" applyAlignment="1" applyProtection="1">
      <alignment vertical="center" wrapText="1"/>
    </xf>
    <xf numFmtId="0" fontId="6" fillId="0" borderId="0" xfId="13" applyFont="1" applyBorder="1" applyProtection="1">
      <alignment vertical="center"/>
    </xf>
    <xf numFmtId="0" fontId="6" fillId="0" borderId="0" xfId="13" applyFont="1" applyBorder="1" applyAlignment="1" applyProtection="1">
      <alignment vertical="center"/>
    </xf>
    <xf numFmtId="0" fontId="6" fillId="0" borderId="0" xfId="13" applyFont="1" applyFill="1" applyAlignment="1" applyProtection="1">
      <alignment vertical="center"/>
    </xf>
    <xf numFmtId="0" fontId="6" fillId="0" borderId="138" xfId="13" applyFont="1" applyBorder="1" applyAlignment="1" applyProtection="1">
      <alignment vertical="center"/>
    </xf>
    <xf numFmtId="0" fontId="30" fillId="0" borderId="0" xfId="0" applyFont="1" applyBorder="1" applyAlignment="1" applyProtection="1">
      <alignment horizontal="left" vertical="center" shrinkToFit="1"/>
    </xf>
    <xf numFmtId="193" fontId="6" fillId="0" borderId="0" xfId="13" applyNumberFormat="1" applyFont="1" applyProtection="1">
      <alignment vertical="center"/>
    </xf>
    <xf numFmtId="189" fontId="6" fillId="0" borderId="0" xfId="13" applyNumberFormat="1" applyFont="1" applyProtection="1">
      <alignment vertical="center"/>
    </xf>
    <xf numFmtId="0" fontId="6" fillId="0" borderId="0" xfId="13" applyFont="1" applyAlignment="1" applyProtection="1">
      <alignment vertical="center" shrinkToFit="1"/>
    </xf>
    <xf numFmtId="0" fontId="6" fillId="0" borderId="138" xfId="13" applyFont="1" applyBorder="1" applyProtection="1">
      <alignment vertical="center"/>
    </xf>
    <xf numFmtId="0" fontId="6" fillId="0" borderId="0" xfId="30" applyFont="1" applyProtection="1"/>
    <xf numFmtId="0" fontId="68" fillId="0" borderId="0" xfId="30" applyProtection="1"/>
    <xf numFmtId="0" fontId="69" fillId="0" borderId="0" xfId="30" applyFont="1" applyProtection="1"/>
    <xf numFmtId="0" fontId="19" fillId="19" borderId="138" xfId="30" applyFont="1" applyFill="1" applyBorder="1" applyAlignment="1" applyProtection="1">
      <alignment horizontal="center" vertical="center" wrapText="1"/>
    </xf>
    <xf numFmtId="0" fontId="62" fillId="0" borderId="138" xfId="30" applyFont="1" applyBorder="1" applyAlignment="1" applyProtection="1">
      <alignment horizontal="right" vertical="center"/>
    </xf>
    <xf numFmtId="0" fontId="62" fillId="0" borderId="20" xfId="30" applyFont="1" applyBorder="1" applyAlignment="1" applyProtection="1">
      <alignment horizontal="right" vertical="center"/>
    </xf>
    <xf numFmtId="0" fontId="62" fillId="16" borderId="119" xfId="30" applyNumberFormat="1" applyFont="1" applyFill="1" applyBorder="1" applyProtection="1"/>
    <xf numFmtId="0" fontId="62" fillId="16" borderId="125" xfId="30" applyNumberFormat="1" applyFont="1" applyFill="1" applyBorder="1" applyProtection="1"/>
    <xf numFmtId="0" fontId="62" fillId="0" borderId="0" xfId="30" applyFont="1" applyAlignment="1" applyProtection="1">
      <alignment vertical="center"/>
    </xf>
    <xf numFmtId="0" fontId="33" fillId="0" borderId="0" xfId="30" applyFont="1" applyAlignment="1" applyProtection="1">
      <alignment vertical="center"/>
    </xf>
    <xf numFmtId="0" fontId="68" fillId="0" borderId="0" xfId="30" applyAlignment="1" applyProtection="1">
      <alignment vertical="center"/>
    </xf>
    <xf numFmtId="0" fontId="62" fillId="8" borderId="138" xfId="30" applyFont="1" applyFill="1" applyBorder="1" applyAlignment="1" applyProtection="1">
      <alignment horizontal="left" vertical="center"/>
      <protection locked="0"/>
    </xf>
    <xf numFmtId="0" fontId="62" fillId="13" borderId="138" xfId="30" applyFont="1" applyFill="1" applyBorder="1" applyAlignment="1" applyProtection="1">
      <alignment horizontal="left" vertical="center" wrapText="1"/>
      <protection locked="0"/>
    </xf>
    <xf numFmtId="0" fontId="62" fillId="8" borderId="138" xfId="30" applyFont="1" applyFill="1" applyBorder="1" applyAlignment="1" applyProtection="1">
      <alignment horizontal="center" vertical="center"/>
      <protection locked="0"/>
    </xf>
    <xf numFmtId="0" fontId="62" fillId="8" borderId="20" xfId="30" applyFont="1" applyFill="1" applyBorder="1" applyAlignment="1" applyProtection="1">
      <alignment horizontal="left" vertical="center"/>
      <protection locked="0"/>
    </xf>
    <xf numFmtId="0" fontId="62" fillId="13" borderId="20" xfId="30" applyFont="1" applyFill="1" applyBorder="1" applyAlignment="1" applyProtection="1">
      <alignment horizontal="left" vertical="center" wrapText="1"/>
      <protection locked="0"/>
    </xf>
    <xf numFmtId="0" fontId="62" fillId="8" borderId="20" xfId="30" applyFont="1" applyFill="1" applyBorder="1" applyAlignment="1" applyProtection="1">
      <alignment horizontal="center" vertical="center"/>
      <protection locked="0"/>
    </xf>
    <xf numFmtId="38" fontId="62" fillId="13" borderId="135" xfId="31" applyFont="1" applyFill="1" applyBorder="1" applyAlignment="1" applyProtection="1">
      <alignment horizontal="right" vertical="center"/>
      <protection locked="0"/>
    </xf>
    <xf numFmtId="0" fontId="62" fillId="8" borderId="135" xfId="30" applyFont="1" applyFill="1" applyBorder="1" applyAlignment="1" applyProtection="1">
      <alignment horizontal="center" vertical="center"/>
      <protection locked="0"/>
    </xf>
    <xf numFmtId="0" fontId="62" fillId="13" borderId="137" xfId="30" applyFont="1" applyFill="1" applyBorder="1" applyAlignment="1" applyProtection="1">
      <alignment horizontal="left" vertical="center" wrapText="1"/>
      <protection locked="0"/>
    </xf>
    <xf numFmtId="0" fontId="62" fillId="13" borderId="120" xfId="30" applyFont="1" applyFill="1" applyBorder="1" applyAlignment="1" applyProtection="1">
      <alignment horizontal="left" vertical="center" wrapText="1"/>
      <protection locked="0"/>
    </xf>
    <xf numFmtId="38" fontId="62" fillId="13" borderId="201" xfId="31" applyFont="1" applyFill="1" applyBorder="1" applyAlignment="1" applyProtection="1">
      <alignment horizontal="right" vertical="center"/>
      <protection locked="0"/>
    </xf>
    <xf numFmtId="0" fontId="62" fillId="8" borderId="201" xfId="30" applyFont="1" applyFill="1" applyBorder="1" applyAlignment="1" applyProtection="1">
      <alignment horizontal="center" vertical="center"/>
      <protection locked="0"/>
    </xf>
    <xf numFmtId="0" fontId="62" fillId="13" borderId="200" xfId="30" applyFont="1" applyFill="1" applyBorder="1" applyAlignment="1" applyProtection="1">
      <alignment horizontal="left" vertical="center" wrapText="1"/>
      <protection locked="0"/>
    </xf>
    <xf numFmtId="38" fontId="62" fillId="13" borderId="124" xfId="31" applyFont="1" applyFill="1" applyBorder="1" applyAlignment="1" applyProtection="1">
      <alignment horizontal="right" vertical="center"/>
      <protection locked="0"/>
    </xf>
    <xf numFmtId="0" fontId="62" fillId="8" borderId="124" xfId="30" applyFont="1" applyFill="1" applyBorder="1" applyAlignment="1" applyProtection="1">
      <alignment horizontal="center" vertical="center"/>
      <protection locked="0"/>
    </xf>
    <xf numFmtId="0" fontId="62" fillId="13" borderId="118" xfId="30" applyFont="1" applyFill="1" applyBorder="1" applyAlignment="1" applyProtection="1">
      <alignment horizontal="left" vertical="center" wrapText="1"/>
      <protection locked="0"/>
    </xf>
    <xf numFmtId="0" fontId="33" fillId="0" borderId="0" xfId="30" applyFont="1" applyProtection="1"/>
    <xf numFmtId="0" fontId="9" fillId="19" borderId="135" xfId="30" applyFont="1" applyFill="1" applyBorder="1" applyAlignment="1" applyProtection="1">
      <alignment horizontal="center" vertical="center" wrapText="1"/>
    </xf>
    <xf numFmtId="0" fontId="19" fillId="19" borderId="161" xfId="30" applyFont="1" applyFill="1" applyBorder="1" applyAlignment="1" applyProtection="1">
      <alignment horizontal="center" vertical="center" wrapText="1"/>
    </xf>
    <xf numFmtId="0" fontId="9" fillId="19" borderId="138" xfId="30" applyFont="1" applyFill="1" applyBorder="1" applyAlignment="1" applyProtection="1">
      <alignment horizontal="center" vertical="center" wrapText="1"/>
    </xf>
    <xf numFmtId="0" fontId="9" fillId="19" borderId="120" xfId="30" applyFont="1" applyFill="1" applyBorder="1" applyAlignment="1" applyProtection="1">
      <alignment horizontal="center" vertical="center" wrapText="1"/>
    </xf>
    <xf numFmtId="0" fontId="13" fillId="0" borderId="0" xfId="0" applyFont="1" applyAlignment="1" applyProtection="1">
      <alignment horizontal="center" vertical="center"/>
    </xf>
    <xf numFmtId="0" fontId="14" fillId="0" borderId="0" xfId="0" applyFont="1" applyAlignment="1" applyProtection="1">
      <alignment vertical="top"/>
    </xf>
    <xf numFmtId="0" fontId="6" fillId="0" borderId="0" xfId="0" applyFont="1" applyBorder="1" applyAlignment="1" applyProtection="1">
      <alignment vertical="center"/>
    </xf>
    <xf numFmtId="0" fontId="14" fillId="0" borderId="0" xfId="0" applyFont="1" applyFill="1" applyAlignment="1" applyProtection="1">
      <alignment horizontal="left"/>
    </xf>
    <xf numFmtId="179" fontId="14" fillId="0" borderId="0" xfId="0" applyNumberFormat="1" applyFont="1" applyFill="1" applyAlignment="1" applyProtection="1">
      <alignment horizontal="left"/>
    </xf>
    <xf numFmtId="0" fontId="6" fillId="0" borderId="0" xfId="0" applyFont="1" applyFill="1" applyAlignment="1" applyProtection="1">
      <alignment horizontal="left"/>
    </xf>
    <xf numFmtId="0" fontId="42" fillId="0" borderId="0" xfId="0" applyFont="1" applyAlignment="1" applyProtection="1">
      <alignment vertical="center" shrinkToFit="1"/>
    </xf>
    <xf numFmtId="0" fontId="6" fillId="0" borderId="138" xfId="0" applyFont="1" applyBorder="1" applyAlignment="1" applyProtection="1">
      <alignment horizontal="center" vertical="center"/>
    </xf>
    <xf numFmtId="0" fontId="13" fillId="0" borderId="0" xfId="0" applyFont="1" applyAlignment="1" applyProtection="1">
      <alignment horizontal="left" vertical="top" wrapText="1" indent="1"/>
    </xf>
    <xf numFmtId="190" fontId="6" fillId="13" borderId="12" xfId="0" applyNumberFormat="1" applyFont="1" applyFill="1" applyBorder="1" applyAlignment="1" applyProtection="1">
      <alignment horizontal="left" vertical="center"/>
      <protection locked="0"/>
    </xf>
    <xf numFmtId="20" fontId="6" fillId="8" borderId="158" xfId="0" applyNumberFormat="1" applyFont="1" applyFill="1" applyBorder="1" applyAlignment="1" applyProtection="1">
      <alignment horizontal="center" vertical="center"/>
      <protection locked="0"/>
    </xf>
    <xf numFmtId="0" fontId="6" fillId="8" borderId="158" xfId="0" applyFont="1" applyFill="1" applyBorder="1" applyAlignment="1" applyProtection="1">
      <alignment horizontal="center" vertical="center"/>
      <protection locked="0"/>
    </xf>
    <xf numFmtId="0" fontId="6" fillId="13" borderId="158" xfId="0" applyFont="1" applyFill="1" applyBorder="1" applyAlignment="1" applyProtection="1">
      <alignment horizontal="center" vertical="center"/>
      <protection locked="0"/>
    </xf>
    <xf numFmtId="0" fontId="6" fillId="13" borderId="158" xfId="0" applyFont="1" applyFill="1" applyBorder="1" applyAlignment="1" applyProtection="1">
      <alignment horizontal="left" vertical="center" wrapText="1"/>
      <protection locked="0"/>
    </xf>
    <xf numFmtId="0" fontId="6" fillId="13" borderId="13" xfId="0" applyFont="1" applyFill="1" applyBorder="1" applyAlignment="1" applyProtection="1">
      <alignment horizontal="left" vertical="center" wrapText="1"/>
      <protection locked="0"/>
    </xf>
    <xf numFmtId="0" fontId="6" fillId="13" borderId="12" xfId="0" applyFont="1" applyFill="1" applyBorder="1" applyAlignment="1" applyProtection="1">
      <alignment horizontal="left" vertical="center" shrinkToFit="1"/>
      <protection locked="0"/>
    </xf>
    <xf numFmtId="0" fontId="6" fillId="13" borderId="13" xfId="0" applyFont="1" applyFill="1" applyBorder="1" applyAlignment="1" applyProtection="1">
      <alignment horizontal="left" vertical="center" shrinkToFit="1"/>
      <protection locked="0"/>
    </xf>
    <xf numFmtId="0" fontId="6" fillId="13" borderId="38" xfId="0" applyFont="1" applyFill="1" applyBorder="1" applyAlignment="1" applyProtection="1">
      <alignment horizontal="left" vertical="center" shrinkToFit="1"/>
      <protection locked="0"/>
    </xf>
    <xf numFmtId="0" fontId="6" fillId="13" borderId="138" xfId="0" applyFont="1" applyFill="1" applyBorder="1" applyAlignment="1" applyProtection="1">
      <alignment horizontal="left" vertical="center" shrinkToFit="1"/>
      <protection locked="0"/>
    </xf>
    <xf numFmtId="0" fontId="11" fillId="0" borderId="0" xfId="9" applyFont="1" applyProtection="1">
      <alignment vertical="center"/>
    </xf>
    <xf numFmtId="0" fontId="2" fillId="0" borderId="0" xfId="9" applyProtection="1">
      <alignment vertical="center"/>
    </xf>
    <xf numFmtId="0" fontId="6" fillId="0" borderId="0" xfId="9" applyFont="1" applyAlignment="1" applyProtection="1">
      <alignment vertical="center"/>
    </xf>
    <xf numFmtId="0" fontId="6" fillId="0" borderId="24" xfId="9" applyFont="1" applyBorder="1" applyProtection="1">
      <alignment vertical="center"/>
    </xf>
    <xf numFmtId="0" fontId="6" fillId="0" borderId="50" xfId="9" applyFont="1" applyBorder="1" applyProtection="1">
      <alignment vertical="center"/>
    </xf>
    <xf numFmtId="0" fontId="6" fillId="0" borderId="44" xfId="9" applyFont="1" applyBorder="1" applyProtection="1">
      <alignment vertical="center"/>
    </xf>
    <xf numFmtId="0" fontId="6" fillId="0" borderId="50" xfId="9" applyFont="1" applyFill="1" applyBorder="1" applyProtection="1">
      <alignment vertical="center"/>
    </xf>
    <xf numFmtId="0" fontId="6" fillId="0" borderId="91" xfId="9" applyFont="1" applyBorder="1" applyProtection="1">
      <alignment vertical="center"/>
    </xf>
    <xf numFmtId="0" fontId="6" fillId="0" borderId="100" xfId="9" applyFont="1" applyBorder="1" applyProtection="1">
      <alignment vertical="center"/>
    </xf>
    <xf numFmtId="0" fontId="6" fillId="0" borderId="101" xfId="9" applyFont="1" applyBorder="1" applyProtection="1">
      <alignment vertical="center"/>
    </xf>
    <xf numFmtId="0" fontId="6" fillId="0" borderId="100" xfId="9" applyFont="1" applyFill="1" applyBorder="1" applyProtection="1">
      <alignment vertical="center"/>
    </xf>
    <xf numFmtId="0" fontId="6" fillId="0" borderId="43" xfId="9" applyFont="1" applyFill="1" applyBorder="1" applyProtection="1">
      <alignment vertical="center"/>
    </xf>
    <xf numFmtId="0" fontId="6" fillId="0" borderId="23" xfId="9" applyFont="1" applyFill="1" applyBorder="1" applyProtection="1">
      <alignment vertical="center"/>
    </xf>
    <xf numFmtId="0" fontId="6" fillId="0" borderId="51" xfId="9" applyFont="1" applyFill="1" applyBorder="1" applyProtection="1">
      <alignment vertical="center"/>
    </xf>
    <xf numFmtId="0" fontId="6" fillId="0" borderId="53" xfId="9" applyFont="1" applyFill="1" applyBorder="1" applyProtection="1">
      <alignment vertical="center"/>
    </xf>
    <xf numFmtId="0" fontId="6" fillId="0" borderId="52" xfId="9" applyFont="1" applyFill="1" applyBorder="1" applyProtection="1">
      <alignment vertical="center"/>
    </xf>
    <xf numFmtId="0" fontId="6" fillId="0" borderId="49" xfId="9" applyFont="1" applyFill="1" applyBorder="1" applyProtection="1">
      <alignment vertical="center"/>
    </xf>
    <xf numFmtId="0" fontId="2" fillId="0" borderId="0" xfId="9" applyFill="1" applyProtection="1">
      <alignment vertical="center"/>
    </xf>
    <xf numFmtId="0" fontId="11" fillId="0" borderId="142" xfId="9" applyFont="1" applyFill="1" applyBorder="1" applyAlignment="1" applyProtection="1">
      <alignment vertical="center" wrapText="1" shrinkToFit="1"/>
    </xf>
    <xf numFmtId="0" fontId="6" fillId="0" borderId="54" xfId="9" applyFont="1" applyFill="1" applyBorder="1" applyProtection="1">
      <alignment vertical="center"/>
    </xf>
    <xf numFmtId="0" fontId="6" fillId="0" borderId="55" xfId="9" applyFont="1" applyFill="1" applyBorder="1" applyProtection="1">
      <alignment vertical="center"/>
    </xf>
    <xf numFmtId="0" fontId="6" fillId="0" borderId="36" xfId="9" applyFont="1" applyFill="1" applyBorder="1" applyProtection="1">
      <alignment vertical="center"/>
    </xf>
    <xf numFmtId="0" fontId="6" fillId="0" borderId="44" xfId="9" applyFont="1" applyFill="1" applyBorder="1" applyProtection="1">
      <alignment vertical="center"/>
    </xf>
    <xf numFmtId="0" fontId="6" fillId="0" borderId="56" xfId="9" applyFont="1" applyFill="1" applyBorder="1" applyProtection="1">
      <alignment vertical="center"/>
    </xf>
    <xf numFmtId="0" fontId="6" fillId="0" borderId="24" xfId="9" applyFont="1" applyFill="1" applyBorder="1" applyProtection="1">
      <alignment vertical="center"/>
    </xf>
    <xf numFmtId="0" fontId="6" fillId="0" borderId="0" xfId="9" applyFont="1" applyBorder="1" applyProtection="1">
      <alignment vertical="center"/>
    </xf>
    <xf numFmtId="0" fontId="33" fillId="0" borderId="0" xfId="12" quotePrefix="1" applyFont="1" applyAlignment="1" applyProtection="1">
      <alignment vertical="top" wrapText="1"/>
    </xf>
    <xf numFmtId="0" fontId="66" fillId="0" borderId="0" xfId="12" applyFont="1" applyProtection="1">
      <alignment vertical="center"/>
    </xf>
    <xf numFmtId="0" fontId="66" fillId="0" borderId="0" xfId="12" quotePrefix="1" applyFont="1" applyAlignment="1" applyProtection="1">
      <alignment vertical="top" wrapText="1"/>
    </xf>
    <xf numFmtId="0" fontId="66" fillId="0" borderId="0" xfId="12" quotePrefix="1" applyFont="1" applyAlignment="1" applyProtection="1">
      <alignment horizontal="center" vertical="top" wrapText="1"/>
    </xf>
    <xf numFmtId="177" fontId="8" fillId="8" borderId="58" xfId="0" applyNumberFormat="1" applyFont="1" applyFill="1" applyBorder="1" applyAlignment="1" applyProtection="1">
      <alignment horizontal="center" vertical="center" wrapText="1"/>
      <protection locked="0"/>
    </xf>
    <xf numFmtId="177" fontId="8" fillId="8" borderId="44" xfId="0" applyNumberFormat="1" applyFont="1" applyFill="1" applyBorder="1" applyAlignment="1" applyProtection="1">
      <alignment horizontal="center" vertical="center" wrapText="1"/>
      <protection locked="0"/>
    </xf>
    <xf numFmtId="38" fontId="6" fillId="9" borderId="39" xfId="31" applyFont="1" applyFill="1" applyBorder="1" applyAlignment="1" applyProtection="1">
      <alignment horizontal="center" vertical="center"/>
    </xf>
    <xf numFmtId="0" fontId="6" fillId="13" borderId="113" xfId="0" applyFont="1" applyFill="1" applyBorder="1" applyAlignment="1" applyProtection="1">
      <alignment vertical="center"/>
      <protection locked="0"/>
    </xf>
    <xf numFmtId="0" fontId="6" fillId="13" borderId="20" xfId="0" applyFont="1" applyFill="1" applyBorder="1" applyAlignment="1" applyProtection="1">
      <alignment vertical="center"/>
      <protection locked="0"/>
    </xf>
    <xf numFmtId="0" fontId="6" fillId="13" borderId="113" xfId="0" applyFont="1" applyFill="1" applyBorder="1" applyAlignment="1" applyProtection="1">
      <alignment horizontal="center" vertical="center"/>
      <protection locked="0"/>
    </xf>
    <xf numFmtId="0" fontId="6" fillId="13" borderId="20" xfId="0" applyFont="1" applyFill="1" applyBorder="1" applyAlignment="1" applyProtection="1">
      <alignment horizontal="center" vertical="center"/>
      <protection locked="0"/>
    </xf>
    <xf numFmtId="194" fontId="62" fillId="13" borderId="138" xfId="30" applyNumberFormat="1" applyFont="1" applyFill="1" applyBorder="1" applyAlignment="1" applyProtection="1">
      <alignment horizontal="right" vertical="center"/>
      <protection locked="0"/>
    </xf>
    <xf numFmtId="194" fontId="62" fillId="13" borderId="20" xfId="30" applyNumberFormat="1" applyFont="1" applyFill="1" applyBorder="1" applyAlignment="1" applyProtection="1">
      <alignment horizontal="right" vertical="center"/>
      <protection locked="0"/>
    </xf>
    <xf numFmtId="194" fontId="62" fillId="9" borderId="37" xfId="30" applyNumberFormat="1" applyFont="1" applyFill="1" applyBorder="1" applyAlignment="1" applyProtection="1">
      <alignment horizontal="right" vertical="center"/>
    </xf>
    <xf numFmtId="194" fontId="62" fillId="9" borderId="138" xfId="30" applyNumberFormat="1" applyFont="1" applyFill="1" applyBorder="1" applyAlignment="1" applyProtection="1">
      <alignment horizontal="right" vertical="center"/>
    </xf>
    <xf numFmtId="194" fontId="62" fillId="13" borderId="138" xfId="30" applyNumberFormat="1" applyFont="1" applyFill="1" applyBorder="1" applyAlignment="1" applyProtection="1">
      <alignment horizontal="right" vertical="center" shrinkToFit="1"/>
      <protection locked="0"/>
    </xf>
    <xf numFmtId="194" fontId="62" fillId="13" borderId="20" xfId="30" applyNumberFormat="1" applyFont="1" applyFill="1" applyBorder="1" applyAlignment="1" applyProtection="1">
      <alignment horizontal="right" vertical="center" shrinkToFit="1"/>
      <protection locked="0"/>
    </xf>
    <xf numFmtId="194" fontId="62" fillId="9" borderId="37" xfId="30" applyNumberFormat="1" applyFont="1" applyFill="1" applyBorder="1" applyAlignment="1" applyProtection="1">
      <alignment horizontal="right" vertical="center" shrinkToFit="1"/>
    </xf>
    <xf numFmtId="194" fontId="62" fillId="9" borderId="138" xfId="30" applyNumberFormat="1" applyFont="1" applyFill="1" applyBorder="1" applyAlignment="1" applyProtection="1">
      <alignment horizontal="right" vertical="center" shrinkToFit="1"/>
    </xf>
    <xf numFmtId="194" fontId="62" fillId="13" borderId="138" xfId="30" applyNumberFormat="1" applyFont="1" applyFill="1" applyBorder="1" applyAlignment="1" applyProtection="1">
      <alignment horizontal="right" shrinkToFit="1"/>
      <protection locked="0"/>
    </xf>
    <xf numFmtId="194" fontId="62" fillId="13" borderId="20" xfId="30" applyNumberFormat="1" applyFont="1" applyFill="1" applyBorder="1" applyAlignment="1" applyProtection="1">
      <alignment horizontal="right" shrinkToFit="1"/>
      <protection locked="0"/>
    </xf>
    <xf numFmtId="195" fontId="62" fillId="13" borderId="161" xfId="31" applyNumberFormat="1" applyFont="1" applyFill="1" applyBorder="1" applyAlignment="1" applyProtection="1">
      <alignment horizontal="right" vertical="center"/>
      <protection locked="0"/>
    </xf>
    <xf numFmtId="195" fontId="62" fillId="13" borderId="138" xfId="31" applyNumberFormat="1" applyFont="1" applyFill="1" applyBorder="1" applyAlignment="1" applyProtection="1">
      <alignment horizontal="right" vertical="center"/>
      <protection locked="0"/>
    </xf>
    <xf numFmtId="195" fontId="62" fillId="13" borderId="208" xfId="31" applyNumberFormat="1" applyFont="1" applyFill="1" applyBorder="1" applyAlignment="1" applyProtection="1">
      <alignment horizontal="right" vertical="center"/>
      <protection locked="0"/>
    </xf>
    <xf numFmtId="195" fontId="62" fillId="13" borderId="163" xfId="31" applyNumberFormat="1" applyFont="1" applyFill="1" applyBorder="1" applyAlignment="1" applyProtection="1">
      <alignment horizontal="right" vertical="center"/>
      <protection locked="0"/>
    </xf>
    <xf numFmtId="195" fontId="62" fillId="13" borderId="20" xfId="31" applyNumberFormat="1" applyFont="1" applyFill="1" applyBorder="1" applyAlignment="1" applyProtection="1">
      <alignment horizontal="right" vertical="center"/>
      <protection locked="0"/>
    </xf>
    <xf numFmtId="195" fontId="62" fillId="0" borderId="204" xfId="31" applyNumberFormat="1" applyFont="1" applyFill="1" applyBorder="1" applyAlignment="1" applyProtection="1">
      <alignment horizontal="right" vertical="center"/>
    </xf>
    <xf numFmtId="195" fontId="62" fillId="9" borderId="37" xfId="31" applyNumberFormat="1" applyFont="1" applyFill="1" applyBorder="1" applyAlignment="1" applyProtection="1">
      <alignment horizontal="right" vertical="center"/>
    </xf>
    <xf numFmtId="195" fontId="62" fillId="0" borderId="119" xfId="31" applyNumberFormat="1" applyFont="1" applyFill="1" applyBorder="1" applyAlignment="1" applyProtection="1">
      <alignment horizontal="right" vertical="center"/>
    </xf>
    <xf numFmtId="195" fontId="62" fillId="9" borderId="162" xfId="31" applyNumberFormat="1" applyFont="1" applyFill="1" applyBorder="1" applyAlignment="1" applyProtection="1">
      <alignment horizontal="right" vertical="center"/>
    </xf>
    <xf numFmtId="195" fontId="62" fillId="9" borderId="138" xfId="31" applyNumberFormat="1" applyFont="1" applyFill="1" applyBorder="1" applyAlignment="1" applyProtection="1">
      <alignment horizontal="right" vertical="center"/>
    </xf>
    <xf numFmtId="195" fontId="62" fillId="0" borderId="125" xfId="31" applyNumberFormat="1" applyFont="1" applyFill="1" applyBorder="1" applyAlignment="1" applyProtection="1">
      <alignment horizontal="right" vertical="center"/>
    </xf>
    <xf numFmtId="0" fontId="70" fillId="13" borderId="138" xfId="29" applyFont="1" applyFill="1" applyBorder="1" applyAlignment="1" applyProtection="1">
      <alignment horizontal="left" vertical="center" shrinkToFit="1"/>
      <protection locked="0"/>
    </xf>
    <xf numFmtId="49" fontId="6" fillId="13" borderId="138" xfId="0" applyNumberFormat="1" applyFont="1" applyFill="1" applyBorder="1" applyAlignment="1" applyProtection="1">
      <alignment horizontal="left" vertical="center" shrinkToFit="1"/>
      <protection locked="0"/>
    </xf>
    <xf numFmtId="0" fontId="11" fillId="0" borderId="0" xfId="9" applyFont="1" applyAlignment="1" applyProtection="1">
      <alignment horizontal="left" vertical="center" shrinkToFit="1"/>
    </xf>
    <xf numFmtId="194" fontId="6" fillId="13" borderId="187" xfId="0" applyNumberFormat="1" applyFont="1" applyFill="1" applyBorder="1" applyAlignment="1" applyProtection="1">
      <alignment horizontal="center" vertical="center"/>
    </xf>
    <xf numFmtId="0" fontId="8" fillId="0" borderId="120" xfId="0" applyFont="1" applyFill="1" applyBorder="1" applyAlignment="1" applyProtection="1">
      <alignment horizontal="center" vertical="center" wrapText="1"/>
    </xf>
    <xf numFmtId="0" fontId="9" fillId="0" borderId="138" xfId="0" applyFont="1" applyFill="1" applyBorder="1" applyAlignment="1">
      <alignment horizontal="center" vertical="center" wrapText="1"/>
    </xf>
    <xf numFmtId="0" fontId="9" fillId="0" borderId="135" xfId="0" applyFont="1" applyFill="1" applyBorder="1" applyAlignment="1">
      <alignment horizontal="center" vertical="center" wrapText="1"/>
    </xf>
    <xf numFmtId="0" fontId="9" fillId="7" borderId="138" xfId="0" applyFont="1" applyFill="1" applyBorder="1" applyAlignment="1">
      <alignment horizontal="center" vertical="center" wrapText="1"/>
    </xf>
    <xf numFmtId="0" fontId="35" fillId="0" borderId="138" xfId="0" applyFont="1" applyBorder="1" applyAlignment="1">
      <alignment horizontal="center" vertical="center" wrapText="1"/>
    </xf>
    <xf numFmtId="0" fontId="9" fillId="0" borderId="138" xfId="0" applyFont="1" applyBorder="1" applyAlignment="1">
      <alignment horizontal="center" vertical="center"/>
    </xf>
    <xf numFmtId="0" fontId="9" fillId="0" borderId="138" xfId="30" applyFont="1" applyBorder="1" applyAlignment="1">
      <alignment horizontal="center" vertical="center" wrapText="1"/>
    </xf>
    <xf numFmtId="0" fontId="9" fillId="0" borderId="138" xfId="0" applyFont="1" applyFill="1" applyBorder="1" applyAlignment="1">
      <alignment horizontal="center" vertical="center" wrapText="1" shrinkToFit="1"/>
    </xf>
    <xf numFmtId="0" fontId="35" fillId="0" borderId="138" xfId="0" applyFont="1" applyFill="1" applyBorder="1" applyAlignment="1">
      <alignment horizontal="center" vertical="center"/>
    </xf>
    <xf numFmtId="0" fontId="35" fillId="0" borderId="200" xfId="0" applyFont="1" applyFill="1" applyBorder="1" applyAlignment="1">
      <alignment vertical="center"/>
    </xf>
    <xf numFmtId="0" fontId="35" fillId="0" borderId="120" xfId="0" applyFont="1" applyFill="1" applyBorder="1" applyAlignment="1">
      <alignment vertical="center"/>
    </xf>
    <xf numFmtId="0" fontId="35" fillId="0" borderId="201" xfId="0" applyFont="1" applyFill="1" applyBorder="1" applyAlignment="1">
      <alignment vertical="center"/>
    </xf>
    <xf numFmtId="0" fontId="35" fillId="0" borderId="138" xfId="0" applyFont="1" applyFill="1" applyBorder="1" applyAlignment="1">
      <alignment vertical="center"/>
    </xf>
    <xf numFmtId="0" fontId="35" fillId="0" borderId="138" xfId="0" applyFont="1" applyBorder="1" applyAlignment="1">
      <alignment horizontal="center" vertical="center"/>
    </xf>
    <xf numFmtId="0" fontId="9" fillId="0" borderId="138" xfId="9" applyFont="1" applyBorder="1" applyAlignment="1">
      <alignment horizontal="center" vertical="center"/>
    </xf>
    <xf numFmtId="0" fontId="6" fillId="0" borderId="0" xfId="14" applyFont="1" applyAlignment="1" applyProtection="1">
      <alignment horizontal="left" vertical="center" shrinkToFit="1"/>
    </xf>
    <xf numFmtId="0" fontId="2" fillId="0" borderId="0" xfId="14" applyAlignment="1">
      <alignment vertical="center"/>
    </xf>
    <xf numFmtId="0" fontId="19" fillId="0" borderId="0" xfId="14" applyFont="1" applyAlignment="1" applyProtection="1">
      <alignment horizontal="left" vertical="center" shrinkToFit="1"/>
    </xf>
    <xf numFmtId="0" fontId="24" fillId="0" borderId="0" xfId="14" applyFont="1" applyAlignment="1">
      <alignment vertical="center"/>
    </xf>
    <xf numFmtId="49" fontId="38" fillId="0" borderId="120" xfId="0" applyNumberFormat="1" applyFont="1" applyFill="1" applyBorder="1" applyAlignment="1" applyProtection="1">
      <alignment horizontal="center" vertical="center" textRotation="255"/>
    </xf>
    <xf numFmtId="49" fontId="38" fillId="0" borderId="38" xfId="0" applyNumberFormat="1" applyFont="1" applyFill="1" applyBorder="1" applyAlignment="1" applyProtection="1">
      <alignment horizontal="center" vertical="center" textRotation="255"/>
    </xf>
    <xf numFmtId="49" fontId="38" fillId="0" borderId="37" xfId="0" applyNumberFormat="1" applyFont="1" applyFill="1" applyBorder="1" applyAlignment="1" applyProtection="1">
      <alignment horizontal="center" vertical="center" textRotation="255"/>
    </xf>
    <xf numFmtId="196" fontId="38" fillId="0" borderId="120" xfId="0" applyNumberFormat="1" applyFont="1" applyFill="1" applyBorder="1" applyAlignment="1" applyProtection="1">
      <alignment horizontal="center" vertical="center"/>
    </xf>
    <xf numFmtId="196" fontId="38" fillId="0" borderId="38" xfId="0" applyNumberFormat="1" applyFont="1" applyFill="1" applyBorder="1" applyAlignment="1" applyProtection="1">
      <alignment horizontal="center" vertical="center"/>
    </xf>
    <xf numFmtId="196" fontId="38" fillId="0" borderId="37" xfId="0" applyNumberFormat="1" applyFont="1" applyFill="1" applyBorder="1" applyAlignment="1" applyProtection="1">
      <alignment horizontal="center" vertical="center"/>
    </xf>
    <xf numFmtId="0" fontId="38" fillId="0" borderId="120" xfId="0" applyFont="1" applyFill="1" applyBorder="1" applyAlignment="1" applyProtection="1">
      <alignment horizontal="center" vertical="center" textRotation="255"/>
    </xf>
    <xf numFmtId="0" fontId="38" fillId="0" borderId="38" xfId="0" applyFont="1" applyFill="1" applyBorder="1" applyAlignment="1" applyProtection="1">
      <alignment horizontal="center" vertical="center" textRotation="255"/>
    </xf>
    <xf numFmtId="0" fontId="38" fillId="0" borderId="37" xfId="0" applyFont="1" applyFill="1" applyBorder="1" applyAlignment="1" applyProtection="1">
      <alignment horizontal="center" vertical="center" textRotation="255"/>
    </xf>
    <xf numFmtId="38" fontId="11" fillId="11" borderId="60" xfId="0" applyNumberFormat="1" applyFont="1" applyFill="1" applyBorder="1" applyAlignment="1" applyProtection="1">
      <alignment horizontal="center" vertical="center" wrapText="1"/>
    </xf>
    <xf numFmtId="38" fontId="11" fillId="11" borderId="92" xfId="0" applyNumberFormat="1" applyFont="1" applyFill="1" applyBorder="1" applyAlignment="1" applyProtection="1">
      <alignment horizontal="center" vertical="center" wrapText="1"/>
    </xf>
    <xf numFmtId="38" fontId="11" fillId="11" borderId="191" xfId="0" applyNumberFormat="1" applyFont="1" applyFill="1" applyBorder="1" applyAlignment="1" applyProtection="1">
      <alignment horizontal="center" vertical="center" wrapText="1"/>
    </xf>
    <xf numFmtId="38" fontId="6" fillId="0" borderId="165" xfId="6" applyFont="1" applyFill="1" applyBorder="1" applyAlignment="1" applyProtection="1">
      <alignment horizontal="center" vertical="center"/>
    </xf>
    <xf numFmtId="38" fontId="6" fillId="0" borderId="68" xfId="6" applyFont="1" applyFill="1" applyBorder="1" applyAlignment="1" applyProtection="1">
      <alignment horizontal="center" vertical="center"/>
    </xf>
    <xf numFmtId="38" fontId="6" fillId="0" borderId="21" xfId="6" applyFont="1" applyFill="1" applyBorder="1" applyAlignment="1" applyProtection="1">
      <alignment horizontal="center" vertical="center"/>
    </xf>
    <xf numFmtId="0" fontId="11" fillId="0" borderId="135" xfId="0" applyFont="1" applyFill="1" applyBorder="1" applyAlignment="1" applyProtection="1">
      <alignment horizontal="center" vertical="center"/>
    </xf>
    <xf numFmtId="0" fontId="11" fillId="0" borderId="136" xfId="0" applyFont="1" applyFill="1" applyBorder="1" applyAlignment="1" applyProtection="1">
      <alignment horizontal="center" vertical="center"/>
    </xf>
    <xf numFmtId="0" fontId="11" fillId="0" borderId="137" xfId="0" applyFont="1" applyFill="1" applyBorder="1" applyAlignment="1" applyProtection="1">
      <alignment horizontal="center" vertical="center"/>
    </xf>
    <xf numFmtId="0" fontId="11" fillId="16" borderId="181" xfId="0" applyFont="1" applyFill="1" applyBorder="1" applyAlignment="1" applyProtection="1">
      <alignment horizontal="center" vertical="center"/>
    </xf>
    <xf numFmtId="0" fontId="11" fillId="16" borderId="182" xfId="0" applyFont="1" applyFill="1" applyBorder="1" applyAlignment="1" applyProtection="1">
      <alignment horizontal="center" vertical="center"/>
    </xf>
    <xf numFmtId="0" fontId="11" fillId="16" borderId="183" xfId="0" applyFont="1" applyFill="1" applyBorder="1" applyAlignment="1" applyProtection="1">
      <alignment horizontal="center" vertical="center"/>
    </xf>
    <xf numFmtId="38" fontId="6" fillId="16" borderId="125" xfId="0" applyNumberFormat="1" applyFont="1" applyFill="1" applyBorder="1" applyAlignment="1" applyProtection="1">
      <alignment horizontal="center" vertical="center"/>
    </xf>
    <xf numFmtId="0" fontId="6" fillId="7" borderId="123" xfId="0" applyFont="1" applyFill="1" applyBorder="1" applyAlignment="1" applyProtection="1">
      <alignment horizontal="center" vertical="center" wrapText="1"/>
    </xf>
    <xf numFmtId="0" fontId="6" fillId="7" borderId="112" xfId="0" applyFont="1" applyFill="1" applyBorder="1" applyAlignment="1" applyProtection="1">
      <alignment horizontal="center" vertical="center" wrapText="1"/>
    </xf>
    <xf numFmtId="0" fontId="6" fillId="7" borderId="139" xfId="0" applyFont="1" applyFill="1" applyBorder="1" applyAlignment="1" applyProtection="1">
      <alignment horizontal="center" vertical="center" wrapText="1"/>
    </xf>
    <xf numFmtId="0" fontId="6" fillId="7" borderId="9" xfId="0" applyFont="1" applyFill="1" applyBorder="1" applyAlignment="1" applyProtection="1">
      <alignment horizontal="center" vertical="center" wrapText="1"/>
    </xf>
    <xf numFmtId="0" fontId="6" fillId="7" borderId="0" xfId="0" applyFont="1" applyFill="1" applyBorder="1" applyAlignment="1" applyProtection="1">
      <alignment horizontal="center" vertical="center" wrapText="1"/>
    </xf>
    <xf numFmtId="0" fontId="6" fillId="7" borderId="16" xfId="0" applyFont="1" applyFill="1" applyBorder="1" applyAlignment="1" applyProtection="1">
      <alignment horizontal="center" vertical="center" wrapText="1"/>
    </xf>
    <xf numFmtId="0" fontId="6" fillId="7" borderId="11" xfId="0" applyFont="1" applyFill="1" applyBorder="1" applyAlignment="1" applyProtection="1">
      <alignment horizontal="center" vertical="center" wrapText="1"/>
    </xf>
    <xf numFmtId="0" fontId="6" fillId="7" borderId="65" xfId="0" applyFont="1" applyFill="1" applyBorder="1" applyAlignment="1" applyProtection="1">
      <alignment horizontal="center" vertical="center" wrapText="1"/>
    </xf>
    <xf numFmtId="0" fontId="6" fillId="7" borderId="150" xfId="0" applyFont="1" applyFill="1" applyBorder="1" applyAlignment="1" applyProtection="1">
      <alignment horizontal="center" vertical="center" wrapText="1"/>
    </xf>
    <xf numFmtId="0" fontId="6" fillId="0" borderId="141" xfId="0" applyFont="1" applyFill="1" applyBorder="1" applyAlignment="1" applyProtection="1">
      <alignment horizontal="center" vertical="center" wrapText="1"/>
    </xf>
    <xf numFmtId="0" fontId="6" fillId="0" borderId="139"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157" xfId="0" applyFont="1" applyFill="1" applyBorder="1" applyAlignment="1" applyProtection="1">
      <alignment horizontal="center" vertical="center" wrapText="1"/>
    </xf>
    <xf numFmtId="0" fontId="6" fillId="0" borderId="150"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wrapText="1"/>
    </xf>
    <xf numFmtId="0" fontId="6" fillId="0" borderId="44" xfId="0" applyFont="1" applyFill="1" applyBorder="1" applyAlignment="1" applyProtection="1">
      <alignment horizontal="center" vertical="center" wrapText="1"/>
    </xf>
    <xf numFmtId="38" fontId="6" fillId="9" borderId="157" xfId="6" applyFont="1" applyFill="1" applyBorder="1" applyAlignment="1" applyProtection="1">
      <alignment horizontal="center" vertical="center"/>
    </xf>
    <xf numFmtId="38" fontId="6" fillId="9" borderId="65" xfId="6" applyFont="1" applyFill="1" applyBorder="1" applyAlignment="1" applyProtection="1">
      <alignment horizontal="center" vertical="center"/>
    </xf>
    <xf numFmtId="38" fontId="6" fillId="9" borderId="190" xfId="6" applyFont="1" applyFill="1" applyBorder="1" applyAlignment="1" applyProtection="1">
      <alignment horizontal="center" vertical="center"/>
    </xf>
    <xf numFmtId="38" fontId="6" fillId="9" borderId="24" xfId="6" applyFont="1" applyFill="1" applyBorder="1" applyAlignment="1" applyProtection="1">
      <alignment horizontal="center" vertical="center"/>
    </xf>
    <xf numFmtId="38" fontId="6" fillId="9" borderId="50" xfId="6" applyFont="1" applyFill="1" applyBorder="1" applyAlignment="1" applyProtection="1">
      <alignment horizontal="center" vertical="center"/>
    </xf>
    <xf numFmtId="38" fontId="6" fillId="9" borderId="46" xfId="6" applyFont="1" applyFill="1" applyBorder="1" applyAlignment="1" applyProtection="1">
      <alignment horizontal="center" vertical="center"/>
    </xf>
    <xf numFmtId="0" fontId="6" fillId="7" borderId="3" xfId="0" applyFont="1" applyFill="1" applyBorder="1" applyAlignment="1" applyProtection="1">
      <alignment horizontal="center" vertical="center" wrapText="1"/>
    </xf>
    <xf numFmtId="0" fontId="6" fillId="7" borderId="50" xfId="0" applyFont="1" applyFill="1" applyBorder="1" applyAlignment="1" applyProtection="1">
      <alignment horizontal="center" vertical="center" wrapText="1"/>
    </xf>
    <xf numFmtId="0" fontId="6" fillId="7" borderId="44" xfId="0" applyFont="1" applyFill="1" applyBorder="1" applyAlignment="1" applyProtection="1">
      <alignment horizontal="center" vertical="center" wrapText="1"/>
    </xf>
    <xf numFmtId="0" fontId="11" fillId="12" borderId="138" xfId="0" applyFont="1" applyFill="1" applyBorder="1" applyAlignment="1" applyProtection="1">
      <alignment horizontal="center" vertical="center" wrapText="1"/>
    </xf>
    <xf numFmtId="0" fontId="6" fillId="0" borderId="138" xfId="0" applyFont="1" applyBorder="1" applyAlignment="1" applyProtection="1">
      <alignment horizontal="center" vertical="center" wrapText="1"/>
    </xf>
    <xf numFmtId="178" fontId="11" fillId="0" borderId="138" xfId="0" applyNumberFormat="1" applyFont="1" applyFill="1" applyBorder="1" applyAlignment="1" applyProtection="1">
      <alignment horizontal="center" vertical="center"/>
    </xf>
    <xf numFmtId="0" fontId="6" fillId="7" borderId="37" xfId="0" applyFont="1" applyFill="1" applyBorder="1" applyAlignment="1" applyProtection="1">
      <alignment horizontal="center" vertical="center" wrapText="1"/>
    </xf>
    <xf numFmtId="0" fontId="11" fillId="0" borderId="138" xfId="0" applyFont="1" applyFill="1" applyBorder="1" applyAlignment="1" applyProtection="1">
      <alignment horizontal="center" vertical="center" wrapText="1"/>
    </xf>
    <xf numFmtId="0" fontId="11" fillId="0" borderId="95" xfId="0" applyFont="1" applyFill="1" applyBorder="1" applyAlignment="1" applyProtection="1">
      <alignment horizontal="center" vertical="center" wrapText="1"/>
    </xf>
    <xf numFmtId="0" fontId="11" fillId="13" borderId="135" xfId="0" applyFont="1" applyFill="1" applyBorder="1" applyAlignment="1" applyProtection="1">
      <alignment horizontal="left" vertical="center" wrapText="1"/>
      <protection locked="0"/>
    </xf>
    <xf numFmtId="0" fontId="11" fillId="13" borderId="136" xfId="0" applyFont="1" applyFill="1" applyBorder="1" applyAlignment="1" applyProtection="1">
      <alignment horizontal="left" vertical="center" wrapText="1"/>
      <protection locked="0"/>
    </xf>
    <xf numFmtId="0" fontId="11" fillId="13" borderId="122" xfId="0" applyFont="1" applyFill="1" applyBorder="1" applyAlignment="1" applyProtection="1">
      <alignment horizontal="left" vertical="center" wrapText="1"/>
      <protection locked="0"/>
    </xf>
    <xf numFmtId="0" fontId="11" fillId="13" borderId="173" xfId="0" applyFont="1" applyFill="1" applyBorder="1" applyAlignment="1" applyProtection="1">
      <alignment vertical="center" wrapText="1"/>
      <protection locked="0"/>
    </xf>
    <xf numFmtId="0" fontId="11" fillId="13" borderId="67" xfId="0" applyFont="1" applyFill="1" applyBorder="1" applyAlignment="1" applyProtection="1">
      <alignment vertical="center" wrapText="1"/>
      <protection locked="0"/>
    </xf>
    <xf numFmtId="0" fontId="11" fillId="13" borderId="57" xfId="0" applyFont="1" applyFill="1" applyBorder="1" applyAlignment="1" applyProtection="1">
      <alignment vertical="center" wrapText="1"/>
      <protection locked="0"/>
    </xf>
    <xf numFmtId="0" fontId="11" fillId="0" borderId="155" xfId="0" applyFont="1" applyFill="1" applyBorder="1" applyAlignment="1" applyProtection="1">
      <alignment horizontal="center" vertical="center" wrapText="1"/>
    </xf>
    <xf numFmtId="0" fontId="14" fillId="9" borderId="135" xfId="0" applyFont="1" applyFill="1" applyBorder="1" applyAlignment="1" applyProtection="1">
      <alignment horizontal="left" vertical="top" wrapText="1"/>
    </xf>
    <xf numFmtId="0" fontId="14" fillId="9" borderId="136" xfId="0" applyFont="1" applyFill="1" applyBorder="1" applyAlignment="1" applyProtection="1">
      <alignment horizontal="left" vertical="top" wrapText="1"/>
    </xf>
    <xf numFmtId="0" fontId="14" fillId="9" borderId="122" xfId="0" applyFont="1" applyFill="1" applyBorder="1" applyAlignment="1" applyProtection="1">
      <alignment horizontal="left" vertical="top" wrapText="1"/>
    </xf>
    <xf numFmtId="0" fontId="14" fillId="13" borderId="135" xfId="0" applyFont="1" applyFill="1" applyBorder="1" applyAlignment="1" applyProtection="1">
      <alignment horizontal="left" vertical="center" wrapText="1"/>
      <protection locked="0"/>
    </xf>
    <xf numFmtId="0" fontId="14" fillId="13" borderId="136" xfId="0" applyFont="1" applyFill="1" applyBorder="1" applyAlignment="1" applyProtection="1">
      <alignment horizontal="left" vertical="center" wrapText="1"/>
      <protection locked="0"/>
    </xf>
    <xf numFmtId="0" fontId="14" fillId="13" borderId="122" xfId="0" applyFont="1" applyFill="1" applyBorder="1" applyAlignment="1" applyProtection="1">
      <alignment horizontal="left" vertical="center" wrapText="1"/>
      <protection locked="0"/>
    </xf>
    <xf numFmtId="0" fontId="14" fillId="0" borderId="141" xfId="0" applyFont="1" applyFill="1" applyBorder="1" applyAlignment="1" applyProtection="1">
      <alignment horizontal="center" vertical="center" wrapText="1"/>
    </xf>
    <xf numFmtId="0" fontId="14" fillId="0" borderId="172" xfId="0" applyFont="1" applyFill="1" applyBorder="1" applyAlignment="1" applyProtection="1">
      <alignment horizontal="center" vertical="center" wrapText="1"/>
    </xf>
    <xf numFmtId="0" fontId="11" fillId="0" borderId="201" xfId="0" applyFont="1" applyFill="1" applyBorder="1" applyAlignment="1" applyProtection="1">
      <alignment horizontal="center" vertical="center" wrapText="1" shrinkToFit="1"/>
    </xf>
    <xf numFmtId="0" fontId="11" fillId="0" borderId="200" xfId="0" applyFont="1" applyFill="1" applyBorder="1" applyAlignment="1" applyProtection="1">
      <alignment horizontal="center" vertical="center" wrapText="1" shrinkToFit="1"/>
    </xf>
    <xf numFmtId="0" fontId="60" fillId="16" borderId="193" xfId="0" applyFont="1" applyFill="1" applyBorder="1" applyAlignment="1" applyProtection="1">
      <alignment horizontal="center" vertical="center" wrapText="1"/>
    </xf>
    <xf numFmtId="0" fontId="60" fillId="16" borderId="198" xfId="0" applyFont="1" applyFill="1" applyBorder="1" applyAlignment="1" applyProtection="1">
      <alignment horizontal="center" vertical="center" wrapText="1"/>
    </xf>
    <xf numFmtId="0" fontId="60" fillId="16" borderId="194" xfId="0" applyFont="1" applyFill="1" applyBorder="1" applyAlignment="1" applyProtection="1">
      <alignment horizontal="center" vertical="center" wrapText="1"/>
    </xf>
    <xf numFmtId="0" fontId="60" fillId="16" borderId="199" xfId="0" applyFont="1" applyFill="1" applyBorder="1" applyAlignment="1" applyProtection="1">
      <alignment horizontal="center" vertical="center" wrapText="1"/>
    </xf>
    <xf numFmtId="0" fontId="11" fillId="0" borderId="24" xfId="0" applyFont="1" applyFill="1" applyBorder="1" applyAlignment="1" applyProtection="1">
      <alignment horizontal="center" vertical="center" wrapText="1"/>
    </xf>
    <xf numFmtId="0" fontId="11" fillId="0" borderId="44" xfId="0" applyFont="1" applyFill="1" applyBorder="1" applyAlignment="1" applyProtection="1">
      <alignment horizontal="center" vertical="center" wrapText="1"/>
    </xf>
    <xf numFmtId="0" fontId="11" fillId="0" borderId="135" xfId="0" applyFont="1" applyFill="1" applyBorder="1" applyAlignment="1" applyProtection="1">
      <alignment horizontal="center" vertical="center" wrapText="1"/>
    </xf>
    <xf numFmtId="0" fontId="11" fillId="0" borderId="137" xfId="0" applyFont="1" applyFill="1" applyBorder="1" applyAlignment="1" applyProtection="1">
      <alignment horizontal="center" vertical="center" wrapText="1"/>
    </xf>
    <xf numFmtId="0" fontId="11" fillId="0" borderId="141" xfId="0" applyFont="1" applyFill="1" applyBorder="1" applyAlignment="1" applyProtection="1">
      <alignment horizontal="center" vertical="center" wrapText="1"/>
    </xf>
    <xf numFmtId="0" fontId="11" fillId="0" borderId="139" xfId="0" applyFont="1" applyFill="1" applyBorder="1" applyAlignment="1" applyProtection="1">
      <alignment horizontal="center" vertical="center" wrapText="1"/>
    </xf>
    <xf numFmtId="0" fontId="12" fillId="11" borderId="60" xfId="0" applyFont="1" applyFill="1" applyBorder="1" applyAlignment="1" applyProtection="1">
      <alignment vertical="center"/>
    </xf>
    <xf numFmtId="0" fontId="12" fillId="11" borderId="92" xfId="0" applyFont="1" applyFill="1" applyBorder="1" applyAlignment="1" applyProtection="1">
      <alignment vertical="center"/>
    </xf>
    <xf numFmtId="0" fontId="30" fillId="11" borderId="61" xfId="0" applyFont="1" applyFill="1" applyBorder="1" applyAlignment="1" applyProtection="1">
      <alignment vertical="center"/>
    </xf>
    <xf numFmtId="0" fontId="6" fillId="7" borderId="148" xfId="0" applyFont="1" applyFill="1" applyBorder="1" applyAlignment="1" applyProtection="1">
      <alignment horizontal="center" vertical="center" wrapText="1"/>
    </xf>
    <xf numFmtId="0" fontId="6" fillId="7" borderId="149" xfId="0" applyFont="1" applyFill="1" applyBorder="1" applyAlignment="1" applyProtection="1">
      <alignment horizontal="center" vertical="center" wrapText="1"/>
    </xf>
    <xf numFmtId="0" fontId="6" fillId="7" borderId="71" xfId="0" applyFont="1" applyFill="1" applyBorder="1" applyAlignment="1" applyProtection="1">
      <alignment horizontal="center" vertical="center" wrapText="1"/>
    </xf>
    <xf numFmtId="0" fontId="33" fillId="0" borderId="123" xfId="0" applyFont="1" applyBorder="1" applyAlignment="1" applyProtection="1">
      <alignment horizontal="center" vertical="center"/>
    </xf>
    <xf numFmtId="0" fontId="33" fillId="0" borderId="112" xfId="0" applyFont="1" applyBorder="1" applyAlignment="1" applyProtection="1">
      <alignment horizontal="center" vertical="center"/>
    </xf>
    <xf numFmtId="0" fontId="33" fillId="0" borderId="139" xfId="0" applyFont="1" applyBorder="1" applyAlignment="1" applyProtection="1">
      <alignment horizontal="center" vertical="center"/>
    </xf>
    <xf numFmtId="0" fontId="33" fillId="0" borderId="9" xfId="0" applyFont="1" applyBorder="1" applyAlignment="1" applyProtection="1">
      <alignment horizontal="center" vertical="center"/>
    </xf>
    <xf numFmtId="0" fontId="33" fillId="0" borderId="0" xfId="0" applyFont="1" applyBorder="1" applyAlignment="1" applyProtection="1">
      <alignment horizontal="center" vertical="center"/>
    </xf>
    <xf numFmtId="0" fontId="33" fillId="0" borderId="16" xfId="0" applyFont="1" applyBorder="1" applyAlignment="1" applyProtection="1">
      <alignment horizontal="center" vertical="center"/>
    </xf>
    <xf numFmtId="0" fontId="11" fillId="7" borderId="123" xfId="0" applyFont="1" applyFill="1" applyBorder="1" applyAlignment="1" applyProtection="1">
      <alignment horizontal="center" vertical="center" wrapText="1"/>
    </xf>
    <xf numFmtId="0" fontId="11" fillId="7" borderId="112" xfId="0" applyFont="1" applyFill="1" applyBorder="1" applyAlignment="1" applyProtection="1">
      <alignment horizontal="center" vertical="center" wrapText="1"/>
    </xf>
    <xf numFmtId="0" fontId="11" fillId="7" borderId="9" xfId="0" applyFont="1" applyFill="1" applyBorder="1" applyAlignment="1" applyProtection="1">
      <alignment horizontal="center" vertical="center" wrapText="1"/>
    </xf>
    <xf numFmtId="0" fontId="11" fillId="7" borderId="0" xfId="0" applyFont="1" applyFill="1" applyBorder="1" applyAlignment="1" applyProtection="1">
      <alignment horizontal="center" vertical="center" wrapText="1"/>
    </xf>
    <xf numFmtId="0" fontId="11" fillId="7" borderId="11" xfId="0" applyFont="1" applyFill="1" applyBorder="1" applyAlignment="1" applyProtection="1">
      <alignment horizontal="center" vertical="center" wrapText="1"/>
    </xf>
    <xf numFmtId="0" fontId="11" fillId="7" borderId="65" xfId="0" applyFont="1" applyFill="1" applyBorder="1" applyAlignment="1" applyProtection="1">
      <alignment horizontal="center" vertical="center" wrapText="1"/>
    </xf>
    <xf numFmtId="0" fontId="6" fillId="0" borderId="138" xfId="0" applyFont="1" applyFill="1" applyBorder="1" applyAlignment="1" applyProtection="1">
      <alignment horizontal="center" vertical="center"/>
    </xf>
    <xf numFmtId="182" fontId="6" fillId="0" borderId="138" xfId="0" applyNumberFormat="1" applyFont="1" applyFill="1" applyBorder="1" applyAlignment="1" applyProtection="1">
      <alignment horizontal="center" vertical="center"/>
    </xf>
    <xf numFmtId="182" fontId="6" fillId="0" borderId="138" xfId="0" applyNumberFormat="1" applyFont="1" applyFill="1" applyBorder="1" applyAlignment="1" applyProtection="1">
      <alignment horizontal="center" vertical="center" wrapText="1"/>
    </xf>
    <xf numFmtId="0" fontId="6" fillId="0" borderId="37" xfId="0" applyFont="1" applyFill="1" applyBorder="1" applyAlignment="1" applyProtection="1">
      <alignment horizontal="center" vertical="center" wrapText="1"/>
    </xf>
    <xf numFmtId="0" fontId="6" fillId="0" borderId="138" xfId="0" applyFont="1" applyFill="1" applyBorder="1" applyAlignment="1" applyProtection="1">
      <alignment horizontal="center" vertical="center" wrapText="1"/>
    </xf>
    <xf numFmtId="0" fontId="6" fillId="0" borderId="120" xfId="0" applyFont="1" applyBorder="1" applyAlignment="1" applyProtection="1">
      <alignment horizontal="center" vertical="center" wrapText="1"/>
    </xf>
    <xf numFmtId="0" fontId="6" fillId="0" borderId="37" xfId="0" applyFont="1" applyBorder="1" applyAlignment="1" applyProtection="1">
      <alignment horizontal="center" vertical="center" wrapText="1"/>
    </xf>
    <xf numFmtId="0" fontId="11" fillId="7" borderId="165" xfId="0" applyFont="1" applyFill="1" applyBorder="1" applyAlignment="1" applyProtection="1">
      <alignment horizontal="center" vertical="center" wrapText="1"/>
    </xf>
    <xf numFmtId="0" fontId="11" fillId="0" borderId="165" xfId="0" applyFont="1" applyFill="1" applyBorder="1" applyAlignment="1" applyProtection="1">
      <alignment horizontal="center" vertical="center" wrapText="1"/>
    </xf>
    <xf numFmtId="0" fontId="11" fillId="0" borderId="37" xfId="0" applyFont="1" applyFill="1" applyBorder="1" applyAlignment="1" applyProtection="1">
      <alignment horizontal="center" vertical="center" wrapText="1"/>
    </xf>
    <xf numFmtId="0" fontId="11" fillId="0" borderId="16" xfId="0" applyFont="1" applyFill="1" applyBorder="1" applyAlignment="1" applyProtection="1">
      <alignment horizontal="center" vertical="center" wrapText="1"/>
    </xf>
    <xf numFmtId="0" fontId="6" fillId="0" borderId="138" xfId="0" applyFont="1" applyBorder="1" applyAlignment="1" applyProtection="1">
      <alignment horizontal="center" vertical="center"/>
    </xf>
    <xf numFmtId="178" fontId="6" fillId="0" borderId="138" xfId="0" applyNumberFormat="1" applyFont="1" applyFill="1" applyBorder="1" applyAlignment="1" applyProtection="1">
      <alignment horizontal="center" vertical="center" wrapText="1"/>
    </xf>
    <xf numFmtId="178" fontId="58" fillId="0" borderId="138" xfId="0" applyNumberFormat="1" applyFont="1" applyFill="1" applyBorder="1" applyAlignment="1" applyProtection="1">
      <alignment horizontal="center" vertical="center" wrapText="1"/>
    </xf>
    <xf numFmtId="0" fontId="11" fillId="7" borderId="3" xfId="0" applyFont="1" applyFill="1" applyBorder="1" applyAlignment="1" applyProtection="1">
      <alignment horizontal="center" vertical="center" wrapText="1"/>
    </xf>
    <xf numFmtId="0" fontId="11" fillId="7" borderId="50" xfId="0" applyFont="1" applyFill="1" applyBorder="1" applyAlignment="1" applyProtection="1">
      <alignment horizontal="center" vertical="center" wrapText="1"/>
    </xf>
    <xf numFmtId="0" fontId="11" fillId="13" borderId="24" xfId="0" applyFont="1" applyFill="1" applyBorder="1" applyAlignment="1" applyProtection="1">
      <alignment horizontal="left" vertical="center" shrinkToFit="1"/>
      <protection locked="0"/>
    </xf>
    <xf numFmtId="0" fontId="41" fillId="0" borderId="50" xfId="0" applyFont="1" applyBorder="1" applyAlignment="1" applyProtection="1">
      <alignment horizontal="left" vertical="center" shrinkToFit="1"/>
      <protection locked="0"/>
    </xf>
    <xf numFmtId="0" fontId="41" fillId="0" borderId="46" xfId="0" applyFont="1" applyBorder="1" applyAlignment="1" applyProtection="1">
      <alignment horizontal="left" vertical="center" shrinkToFit="1"/>
      <protection locked="0"/>
    </xf>
    <xf numFmtId="0" fontId="19" fillId="0" borderId="0" xfId="0" applyFont="1" applyBorder="1" applyAlignment="1" applyProtection="1">
      <alignment horizontal="center" vertical="center" wrapText="1"/>
    </xf>
    <xf numFmtId="0" fontId="11" fillId="13" borderId="151" xfId="0" applyFont="1" applyFill="1" applyBorder="1" applyAlignment="1" applyProtection="1">
      <alignment horizontal="left" vertical="center" shrinkToFit="1"/>
      <protection locked="0"/>
    </xf>
    <xf numFmtId="0" fontId="41" fillId="0" borderId="152" xfId="0" applyFont="1" applyBorder="1" applyAlignment="1" applyProtection="1">
      <alignment horizontal="left" vertical="center" shrinkToFit="1"/>
      <protection locked="0"/>
    </xf>
    <xf numFmtId="0" fontId="41" fillId="0" borderId="153" xfId="0" applyFont="1" applyBorder="1" applyAlignment="1" applyProtection="1">
      <alignment horizontal="left" vertical="center" shrinkToFit="1"/>
      <protection locked="0"/>
    </xf>
    <xf numFmtId="177" fontId="11" fillId="13" borderId="68" xfId="0" applyNumberFormat="1" applyFont="1" applyFill="1" applyBorder="1" applyAlignment="1" applyProtection="1">
      <alignment vertical="center" shrinkToFit="1"/>
      <protection locked="0"/>
    </xf>
    <xf numFmtId="0" fontId="45" fillId="13" borderId="66" xfId="0" applyFont="1" applyFill="1" applyBorder="1" applyAlignment="1" applyProtection="1">
      <alignment vertical="center" shrinkToFit="1"/>
      <protection locked="0"/>
    </xf>
    <xf numFmtId="0" fontId="45" fillId="13" borderId="69" xfId="0" applyFont="1" applyFill="1" applyBorder="1" applyAlignment="1" applyProtection="1">
      <alignment vertical="center" shrinkToFit="1"/>
      <protection locked="0"/>
    </xf>
    <xf numFmtId="177" fontId="11" fillId="13" borderId="24" xfId="0" applyNumberFormat="1" applyFont="1" applyFill="1" applyBorder="1" applyAlignment="1" applyProtection="1">
      <alignment vertical="center" shrinkToFit="1"/>
      <protection locked="0"/>
    </xf>
    <xf numFmtId="0" fontId="45" fillId="13" borderId="50" xfId="0" applyFont="1" applyFill="1" applyBorder="1" applyAlignment="1" applyProtection="1">
      <alignment vertical="center" shrinkToFit="1"/>
      <protection locked="0"/>
    </xf>
    <xf numFmtId="0" fontId="45" fillId="13" borderId="46" xfId="0" applyFont="1" applyFill="1" applyBorder="1" applyAlignment="1" applyProtection="1">
      <alignment vertical="center" shrinkToFit="1"/>
      <protection locked="0"/>
    </xf>
    <xf numFmtId="0" fontId="11" fillId="7" borderId="164" xfId="0" applyFont="1" applyFill="1" applyBorder="1" applyAlignment="1" applyProtection="1">
      <alignment horizontal="center" vertical="center" wrapText="1"/>
    </xf>
    <xf numFmtId="0" fontId="11" fillId="7" borderId="148" xfId="0" applyFont="1" applyFill="1" applyBorder="1" applyAlignment="1" applyProtection="1">
      <alignment horizontal="center" vertical="center" wrapText="1"/>
    </xf>
    <xf numFmtId="0" fontId="11" fillId="7" borderId="149" xfId="0" applyFont="1" applyFill="1" applyBorder="1" applyAlignment="1" applyProtection="1">
      <alignment horizontal="center" vertical="center" wrapText="1"/>
    </xf>
    <xf numFmtId="0" fontId="11" fillId="13" borderId="68" xfId="0" applyFont="1" applyFill="1" applyBorder="1" applyAlignment="1" applyProtection="1">
      <alignment horizontal="left" vertical="center" shrinkToFit="1"/>
      <protection locked="0"/>
    </xf>
    <xf numFmtId="0" fontId="41" fillId="0" borderId="66" xfId="0" applyFont="1" applyBorder="1" applyAlignment="1" applyProtection="1">
      <alignment horizontal="left" vertical="center" shrinkToFit="1"/>
      <protection locked="0"/>
    </xf>
    <xf numFmtId="0" fontId="41" fillId="0" borderId="69" xfId="0" applyFont="1" applyBorder="1" applyAlignment="1" applyProtection="1">
      <alignment horizontal="left" vertical="center" shrinkToFit="1"/>
      <protection locked="0"/>
    </xf>
    <xf numFmtId="0" fontId="11" fillId="13" borderId="170" xfId="0" applyFont="1" applyFill="1" applyBorder="1" applyAlignment="1" applyProtection="1">
      <alignment vertical="center" wrapText="1"/>
      <protection locked="0"/>
    </xf>
    <xf numFmtId="0" fontId="11" fillId="13" borderId="136" xfId="0" applyFont="1" applyFill="1" applyBorder="1" applyAlignment="1" applyProtection="1">
      <alignment vertical="center" wrapText="1"/>
      <protection locked="0"/>
    </xf>
    <xf numFmtId="0" fontId="11" fillId="0" borderId="122" xfId="0" applyFont="1" applyBorder="1" applyAlignment="1" applyProtection="1">
      <alignment vertical="center" wrapText="1"/>
      <protection locked="0"/>
    </xf>
    <xf numFmtId="0" fontId="11" fillId="11" borderId="184" xfId="0" applyFont="1" applyFill="1" applyBorder="1" applyAlignment="1" applyProtection="1">
      <alignment horizontal="center" vertical="center" wrapText="1"/>
    </xf>
    <xf numFmtId="0" fontId="11" fillId="11" borderId="97" xfId="0" applyFont="1" applyFill="1" applyBorder="1" applyAlignment="1" applyProtection="1">
      <alignment horizontal="center" vertical="center" wrapText="1"/>
    </xf>
    <xf numFmtId="0" fontId="11" fillId="13" borderId="62" xfId="0" applyFont="1" applyFill="1" applyBorder="1" applyAlignment="1" applyProtection="1">
      <alignment horizontal="left" vertical="center" wrapText="1"/>
      <protection locked="0"/>
    </xf>
    <xf numFmtId="0" fontId="11" fillId="13" borderId="64" xfId="0" applyFont="1" applyFill="1" applyBorder="1" applyAlignment="1" applyProtection="1">
      <alignment horizontal="left" vertical="center" wrapText="1"/>
      <protection locked="0"/>
    </xf>
    <xf numFmtId="0" fontId="11" fillId="13" borderId="156" xfId="0" applyFont="1" applyFill="1" applyBorder="1" applyAlignment="1" applyProtection="1">
      <alignment horizontal="left" vertical="center" wrapText="1"/>
      <protection locked="0"/>
    </xf>
    <xf numFmtId="0" fontId="14" fillId="0" borderId="112" xfId="0" applyFont="1" applyFill="1" applyBorder="1" applyAlignment="1" applyProtection="1">
      <alignment horizontal="center" vertical="top" wrapText="1"/>
    </xf>
    <xf numFmtId="0" fontId="14" fillId="0" borderId="172" xfId="0" applyFont="1" applyFill="1" applyBorder="1" applyAlignment="1" applyProtection="1">
      <alignment horizontal="center" vertical="top" wrapText="1"/>
    </xf>
    <xf numFmtId="0" fontId="11" fillId="13" borderId="171" xfId="0" applyFont="1" applyFill="1" applyBorder="1" applyAlignment="1" applyProtection="1">
      <alignment vertical="center" wrapText="1"/>
      <protection locked="0"/>
    </xf>
    <xf numFmtId="0" fontId="11" fillId="13" borderId="160" xfId="0" applyFont="1" applyFill="1" applyBorder="1" applyAlignment="1" applyProtection="1">
      <alignment vertical="center" wrapText="1"/>
      <protection locked="0"/>
    </xf>
    <xf numFmtId="0" fontId="11" fillId="0" borderId="154" xfId="0" applyFont="1" applyBorder="1" applyAlignment="1" applyProtection="1">
      <alignment vertical="center" wrapText="1"/>
      <protection locked="0"/>
    </xf>
    <xf numFmtId="0" fontId="34" fillId="0" borderId="136" xfId="0" applyFont="1" applyFill="1" applyBorder="1" applyAlignment="1" applyProtection="1">
      <alignment horizontal="center" vertical="center"/>
    </xf>
    <xf numFmtId="0" fontId="34" fillId="0" borderId="176" xfId="0" applyFont="1" applyFill="1" applyBorder="1" applyAlignment="1" applyProtection="1">
      <alignment horizontal="center" vertical="center"/>
    </xf>
    <xf numFmtId="0" fontId="11" fillId="13" borderId="168" xfId="0" applyFont="1" applyFill="1" applyBorder="1" applyAlignment="1" applyProtection="1">
      <alignment vertical="center" wrapText="1"/>
      <protection locked="0"/>
    </xf>
    <xf numFmtId="0" fontId="11" fillId="0" borderId="169" xfId="0" applyFont="1" applyBorder="1" applyAlignment="1" applyProtection="1">
      <alignment vertical="center" wrapText="1"/>
      <protection locked="0"/>
    </xf>
    <xf numFmtId="0" fontId="14" fillId="0" borderId="139" xfId="0" applyFont="1" applyFill="1" applyBorder="1" applyAlignment="1" applyProtection="1">
      <alignment horizontal="center" vertical="center" wrapText="1"/>
    </xf>
    <xf numFmtId="0" fontId="11" fillId="11" borderId="60" xfId="0" applyFont="1" applyFill="1" applyBorder="1" applyAlignment="1" applyProtection="1">
      <alignment horizontal="center" vertical="center" wrapText="1"/>
    </xf>
    <xf numFmtId="0" fontId="11" fillId="11" borderId="92" xfId="0" applyFont="1" applyFill="1" applyBorder="1" applyAlignment="1" applyProtection="1">
      <alignment horizontal="center" vertical="center" wrapText="1"/>
    </xf>
    <xf numFmtId="0" fontId="11" fillId="11" borderId="61" xfId="0" applyFont="1" applyFill="1" applyBorder="1" applyAlignment="1" applyProtection="1">
      <alignment horizontal="center" vertical="center" wrapText="1"/>
    </xf>
    <xf numFmtId="0" fontId="53" fillId="0" borderId="0" xfId="24" applyFont="1" applyFill="1" applyAlignment="1" applyProtection="1">
      <alignment horizontal="left" vertical="center"/>
    </xf>
    <xf numFmtId="0" fontId="13" fillId="0" borderId="0" xfId="24" applyFont="1" applyFill="1" applyAlignment="1" applyProtection="1">
      <alignment horizontal="center" vertical="center" wrapText="1"/>
    </xf>
    <xf numFmtId="0" fontId="13" fillId="0" borderId="0" xfId="24" applyFont="1" applyFill="1" applyAlignment="1" applyProtection="1">
      <alignment horizontal="center" vertical="center"/>
    </xf>
    <xf numFmtId="0" fontId="0" fillId="0" borderId="0" xfId="0" applyAlignment="1" applyProtection="1">
      <alignment vertical="center"/>
    </xf>
    <xf numFmtId="0" fontId="13" fillId="0" borderId="0" xfId="24" applyFont="1" applyFill="1" applyAlignment="1" applyProtection="1">
      <alignment horizontal="left" vertical="center" wrapText="1"/>
    </xf>
    <xf numFmtId="0" fontId="14" fillId="9" borderId="0" xfId="24" applyFont="1" applyFill="1" applyAlignment="1" applyProtection="1">
      <alignment horizontal="left" vertical="top"/>
    </xf>
    <xf numFmtId="0" fontId="0" fillId="9" borderId="0" xfId="0" applyFill="1" applyAlignment="1" applyProtection="1">
      <alignment horizontal="left" vertical="top"/>
    </xf>
    <xf numFmtId="0" fontId="14" fillId="9" borderId="0" xfId="24" applyFont="1" applyFill="1" applyAlignment="1" applyProtection="1">
      <alignment horizontal="left" vertical="top" wrapText="1"/>
    </xf>
    <xf numFmtId="0" fontId="0" fillId="9" borderId="0" xfId="0" applyFill="1" applyAlignment="1" applyProtection="1">
      <alignment horizontal="left" vertical="top" wrapText="1"/>
    </xf>
    <xf numFmtId="0" fontId="14" fillId="0" borderId="0" xfId="24" applyFont="1" applyFill="1" applyAlignment="1" applyProtection="1">
      <alignment horizontal="left" vertical="top" wrapText="1"/>
    </xf>
    <xf numFmtId="177" fontId="14" fillId="9" borderId="0" xfId="24" applyNumberFormat="1" applyFont="1" applyFill="1" applyAlignment="1" applyProtection="1">
      <alignment horizontal="right" vertical="center"/>
    </xf>
    <xf numFmtId="178" fontId="14" fillId="0" borderId="0" xfId="24" applyNumberFormat="1" applyFont="1" applyFill="1" applyAlignment="1" applyProtection="1">
      <alignment horizontal="center" vertical="center"/>
    </xf>
    <xf numFmtId="0" fontId="14" fillId="0" borderId="0" xfId="24" applyFont="1" applyFill="1" applyAlignment="1" applyProtection="1">
      <alignment horizontal="center" vertical="center"/>
    </xf>
    <xf numFmtId="0" fontId="13" fillId="13" borderId="0" xfId="24" applyFont="1" applyFill="1" applyAlignment="1" applyProtection="1">
      <alignment horizontal="right" vertical="center"/>
      <protection locked="0"/>
    </xf>
    <xf numFmtId="192" fontId="14" fillId="13" borderId="0" xfId="24" applyNumberFormat="1" applyFont="1" applyFill="1" applyBorder="1" applyAlignment="1" applyProtection="1">
      <alignment horizontal="right" vertical="center"/>
      <protection locked="0"/>
    </xf>
    <xf numFmtId="0" fontId="14" fillId="9" borderId="0" xfId="24" applyFont="1" applyFill="1" applyAlignment="1" applyProtection="1">
      <alignment horizontal="left" vertical="center" wrapText="1"/>
    </xf>
    <xf numFmtId="0" fontId="14" fillId="9" borderId="0" xfId="24" applyNumberFormat="1" applyFont="1" applyFill="1" applyAlignment="1" applyProtection="1">
      <alignment horizontal="left" vertical="center"/>
    </xf>
    <xf numFmtId="38" fontId="14" fillId="13" borderId="38" xfId="6" applyFont="1" applyFill="1" applyBorder="1" applyAlignment="1" applyProtection="1">
      <alignment horizontal="right" vertical="center" wrapText="1"/>
      <protection locked="0"/>
    </xf>
    <xf numFmtId="38" fontId="14" fillId="9" borderId="15" xfId="6" applyFont="1" applyFill="1" applyBorder="1" applyAlignment="1" applyProtection="1">
      <alignment horizontal="right" vertical="center" wrapText="1"/>
    </xf>
    <xf numFmtId="38" fontId="14" fillId="9" borderId="0" xfId="6" applyFont="1" applyFill="1" applyBorder="1" applyAlignment="1" applyProtection="1">
      <alignment horizontal="right" vertical="center" wrapText="1"/>
    </xf>
    <xf numFmtId="38" fontId="14" fillId="9" borderId="16" xfId="6" applyFont="1" applyFill="1" applyBorder="1" applyAlignment="1" applyProtection="1">
      <alignment horizontal="right" vertical="center" wrapText="1"/>
    </xf>
    <xf numFmtId="38" fontId="55" fillId="0" borderId="0" xfId="6" applyFont="1" applyFill="1" applyBorder="1" applyAlignment="1" applyProtection="1">
      <alignment horizontal="center" vertical="center" wrapText="1"/>
    </xf>
    <xf numFmtId="0" fontId="14" fillId="0" borderId="50" xfId="24" applyFont="1" applyFill="1" applyBorder="1" applyAlignment="1" applyProtection="1">
      <alignment horizontal="right" vertical="center"/>
    </xf>
    <xf numFmtId="0" fontId="14" fillId="0" borderId="8" xfId="24" applyFont="1" applyFill="1" applyBorder="1" applyAlignment="1" applyProtection="1">
      <alignment horizontal="center" vertical="center" wrapText="1"/>
    </xf>
    <xf numFmtId="0" fontId="14" fillId="0" borderId="37" xfId="24" applyFont="1" applyFill="1" applyBorder="1" applyAlignment="1" applyProtection="1">
      <alignment horizontal="center" vertical="center" wrapText="1"/>
    </xf>
    <xf numFmtId="0" fontId="14" fillId="0" borderId="6" xfId="24" applyFont="1" applyFill="1" applyBorder="1" applyAlignment="1" applyProtection="1">
      <alignment horizontal="center" vertical="center" wrapText="1"/>
    </xf>
    <xf numFmtId="38" fontId="14" fillId="9" borderId="6" xfId="6" applyFont="1" applyFill="1" applyBorder="1" applyAlignment="1" applyProtection="1">
      <alignment horizontal="right" vertical="center" wrapText="1"/>
    </xf>
    <xf numFmtId="38" fontId="14" fillId="13" borderId="37" xfId="6" applyFont="1" applyFill="1" applyBorder="1" applyAlignment="1" applyProtection="1">
      <alignment horizontal="right" vertical="center" wrapText="1"/>
      <protection locked="0"/>
    </xf>
    <xf numFmtId="38" fontId="14" fillId="0" borderId="0" xfId="6" applyFont="1" applyFill="1" applyBorder="1" applyAlignment="1" applyProtection="1">
      <alignment horizontal="right" vertical="center" wrapText="1"/>
    </xf>
    <xf numFmtId="38" fontId="14" fillId="9" borderId="18" xfId="6" applyFont="1" applyFill="1" applyBorder="1" applyAlignment="1" applyProtection="1">
      <alignment horizontal="right" vertical="center" wrapText="1"/>
    </xf>
    <xf numFmtId="38" fontId="14" fillId="9" borderId="5" xfId="6" applyFont="1" applyFill="1" applyBorder="1" applyAlignment="1" applyProtection="1">
      <alignment horizontal="right" vertical="center" wrapText="1"/>
    </xf>
    <xf numFmtId="49" fontId="12" fillId="0" borderId="89" xfId="24" applyNumberFormat="1" applyFont="1" applyFill="1" applyBorder="1" applyAlignment="1" applyProtection="1">
      <alignment horizontal="center" vertical="center" wrapText="1"/>
    </xf>
    <xf numFmtId="49" fontId="12" fillId="0" borderId="90" xfId="24" applyNumberFormat="1" applyFont="1" applyFill="1" applyBorder="1" applyAlignment="1" applyProtection="1">
      <alignment horizontal="center" vertical="center" wrapText="1"/>
    </xf>
    <xf numFmtId="49" fontId="12" fillId="0" borderId="15" xfId="24" applyNumberFormat="1" applyFont="1" applyFill="1" applyBorder="1" applyAlignment="1" applyProtection="1">
      <alignment horizontal="center" vertical="center" wrapText="1"/>
    </xf>
    <xf numFmtId="49" fontId="12" fillId="0" borderId="16" xfId="24" applyNumberFormat="1" applyFont="1" applyFill="1" applyBorder="1" applyAlignment="1" applyProtection="1">
      <alignment horizontal="center" vertical="center" wrapText="1"/>
    </xf>
    <xf numFmtId="49" fontId="12" fillId="0" borderId="24" xfId="24" applyNumberFormat="1" applyFont="1" applyFill="1" applyBorder="1" applyAlignment="1" applyProtection="1">
      <alignment horizontal="center" vertical="center" wrapText="1"/>
    </xf>
    <xf numFmtId="49" fontId="12" fillId="0" borderId="44" xfId="24" applyNumberFormat="1" applyFont="1" applyFill="1" applyBorder="1" applyAlignment="1" applyProtection="1">
      <alignment horizontal="center" vertical="center" wrapText="1"/>
    </xf>
    <xf numFmtId="0" fontId="14" fillId="0" borderId="0" xfId="24" applyFont="1" applyFill="1" applyBorder="1" applyAlignment="1" applyProtection="1">
      <alignment horizontal="right" vertical="center"/>
    </xf>
    <xf numFmtId="0" fontId="14" fillId="0" borderId="18" xfId="24" applyFont="1" applyFill="1" applyBorder="1" applyAlignment="1" applyProtection="1">
      <alignment horizontal="center" vertical="center" wrapText="1"/>
    </xf>
    <xf numFmtId="0" fontId="14" fillId="0" borderId="5" xfId="24" applyFont="1" applyFill="1" applyBorder="1" applyAlignment="1" applyProtection="1">
      <alignment horizontal="center" vertical="center" wrapText="1"/>
    </xf>
    <xf numFmtId="0" fontId="14" fillId="12" borderId="0" xfId="14" applyFont="1" applyFill="1" applyAlignment="1" applyProtection="1">
      <alignment horizontal="left" vertical="top" wrapText="1"/>
    </xf>
    <xf numFmtId="0" fontId="44" fillId="0" borderId="0" xfId="3" applyFont="1" applyAlignment="1" applyProtection="1">
      <alignment horizontal="center" vertical="center"/>
    </xf>
    <xf numFmtId="0" fontId="19" fillId="12" borderId="50" xfId="14" applyFont="1" applyFill="1" applyBorder="1" applyAlignment="1" applyProtection="1">
      <alignment horizontal="center"/>
    </xf>
    <xf numFmtId="0" fontId="14" fillId="0" borderId="6" xfId="14" applyFont="1" applyBorder="1" applyAlignment="1" applyProtection="1">
      <alignment horizontal="center" vertical="center" wrapText="1"/>
    </xf>
    <xf numFmtId="0" fontId="14" fillId="0" borderId="5" xfId="14" applyFont="1" applyBorder="1" applyAlignment="1" applyProtection="1">
      <alignment horizontal="center" vertical="center" wrapText="1"/>
    </xf>
    <xf numFmtId="0" fontId="14" fillId="0" borderId="17" xfId="14" applyFont="1" applyBorder="1" applyAlignment="1" applyProtection="1">
      <alignment horizontal="center" vertical="center" wrapText="1"/>
    </xf>
    <xf numFmtId="0" fontId="14" fillId="0" borderId="18" xfId="14" applyFont="1" applyBorder="1" applyAlignment="1" applyProtection="1">
      <alignment horizontal="center" vertical="center" wrapText="1"/>
    </xf>
    <xf numFmtId="0" fontId="6" fillId="0" borderId="72" xfId="0" applyFont="1" applyFill="1" applyBorder="1" applyAlignment="1" applyProtection="1">
      <alignment horizontal="center" vertical="center" wrapText="1"/>
    </xf>
    <xf numFmtId="0" fontId="6" fillId="0" borderId="46" xfId="0" applyFont="1" applyFill="1" applyBorder="1" applyAlignment="1" applyProtection="1">
      <alignment horizontal="center" vertical="center" wrapText="1"/>
    </xf>
    <xf numFmtId="0" fontId="19" fillId="0" borderId="0" xfId="0" applyFont="1" applyFill="1" applyAlignment="1" applyProtection="1">
      <alignment horizontal="center" vertical="center"/>
    </xf>
    <xf numFmtId="0" fontId="37" fillId="0" borderId="0" xfId="0" applyFont="1" applyFill="1" applyAlignment="1" applyProtection="1">
      <alignment vertical="center"/>
    </xf>
    <xf numFmtId="0" fontId="75" fillId="13" borderId="100" xfId="0" applyFont="1" applyFill="1" applyBorder="1" applyAlignment="1" applyProtection="1">
      <alignment horizontal="left" vertical="center" shrinkToFit="1"/>
      <protection locked="0"/>
    </xf>
    <xf numFmtId="0" fontId="75" fillId="13" borderId="101" xfId="0" applyFont="1" applyFill="1" applyBorder="1" applyAlignment="1" applyProtection="1">
      <alignment horizontal="left" vertical="center" shrinkToFit="1"/>
      <protection locked="0"/>
    </xf>
    <xf numFmtId="0" fontId="6" fillId="0" borderId="63" xfId="0" applyFont="1" applyFill="1" applyBorder="1" applyAlignment="1" applyProtection="1">
      <alignment horizontal="center" vertical="center" wrapText="1"/>
    </xf>
    <xf numFmtId="0" fontId="6" fillId="0" borderId="64" xfId="0" applyFont="1" applyFill="1" applyBorder="1" applyAlignment="1" applyProtection="1">
      <alignment horizontal="center" vertical="center" wrapText="1"/>
    </xf>
    <xf numFmtId="0" fontId="6" fillId="0" borderId="62"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6" fillId="0" borderId="71" xfId="0" applyFont="1" applyFill="1" applyBorder="1" applyAlignment="1" applyProtection="1">
      <alignment horizontal="center" vertical="center" wrapText="1"/>
    </xf>
    <xf numFmtId="49" fontId="12" fillId="0" borderId="93" xfId="0" applyNumberFormat="1" applyFont="1" applyFill="1" applyBorder="1" applyAlignment="1" applyProtection="1">
      <alignment horizontal="center" vertical="center" wrapText="1"/>
    </xf>
    <xf numFmtId="49" fontId="12" fillId="0" borderId="38" xfId="0" applyNumberFormat="1" applyFont="1" applyFill="1" applyBorder="1" applyAlignment="1" applyProtection="1">
      <alignment horizontal="center" vertical="center" wrapText="1"/>
    </xf>
    <xf numFmtId="49" fontId="12" fillId="0" borderId="19" xfId="0" applyNumberFormat="1" applyFont="1" applyFill="1" applyBorder="1" applyAlignment="1" applyProtection="1">
      <alignment horizontal="center" vertical="center" wrapText="1"/>
    </xf>
    <xf numFmtId="38" fontId="6" fillId="10" borderId="33" xfId="6" applyFont="1" applyFill="1" applyBorder="1" applyAlignment="1" applyProtection="1">
      <alignment horizontal="center" vertical="center" shrinkToFit="1"/>
    </xf>
    <xf numFmtId="38" fontId="6" fillId="10" borderId="73" xfId="6" applyFont="1" applyFill="1" applyBorder="1" applyAlignment="1" applyProtection="1">
      <alignment horizontal="center" vertical="center" shrinkToFit="1"/>
    </xf>
    <xf numFmtId="176" fontId="6" fillId="10" borderId="33" xfId="7" applyFont="1" applyFill="1" applyBorder="1" applyAlignment="1" applyProtection="1">
      <alignment horizontal="center" vertical="center" shrinkToFit="1"/>
    </xf>
    <xf numFmtId="176" fontId="6" fillId="10" borderId="73" xfId="7" applyFont="1" applyFill="1" applyBorder="1" applyAlignment="1" applyProtection="1">
      <alignment horizontal="center" vertical="center" shrinkToFit="1"/>
    </xf>
    <xf numFmtId="0" fontId="11" fillId="16" borderId="105" xfId="0" applyFont="1" applyFill="1" applyBorder="1" applyAlignment="1" applyProtection="1">
      <alignment horizontal="center" vertical="center"/>
    </xf>
    <xf numFmtId="0" fontId="11" fillId="16" borderId="106" xfId="0" applyFont="1" applyFill="1" applyBorder="1" applyAlignment="1" applyProtection="1">
      <alignment horizontal="center" vertical="center"/>
    </xf>
    <xf numFmtId="0" fontId="11" fillId="16" borderId="107" xfId="0" applyFont="1" applyFill="1" applyBorder="1" applyAlignment="1" applyProtection="1">
      <alignment horizontal="center" vertical="center"/>
    </xf>
    <xf numFmtId="0" fontId="6" fillId="0" borderId="114" xfId="0" applyFont="1" applyFill="1" applyBorder="1" applyAlignment="1" applyProtection="1">
      <alignment horizontal="center" vertical="center"/>
    </xf>
    <xf numFmtId="0" fontId="6" fillId="0" borderId="115" xfId="0" applyFont="1" applyFill="1" applyBorder="1" applyAlignment="1" applyProtection="1">
      <alignment horizontal="center" vertical="center"/>
    </xf>
    <xf numFmtId="0" fontId="6" fillId="0" borderId="122" xfId="0" applyFont="1" applyFill="1" applyBorder="1" applyAlignment="1" applyProtection="1">
      <alignment horizontal="center" vertical="center"/>
    </xf>
    <xf numFmtId="0" fontId="6" fillId="0" borderId="114" xfId="0" applyFont="1" applyBorder="1" applyAlignment="1" applyProtection="1">
      <alignment horizontal="center" vertical="center"/>
    </xf>
    <xf numFmtId="0" fontId="6" fillId="0" borderId="115" xfId="0" applyFont="1" applyBorder="1" applyAlignment="1" applyProtection="1">
      <alignment horizontal="center" vertical="center"/>
    </xf>
    <xf numFmtId="0" fontId="6" fillId="0" borderId="116" xfId="0" applyFont="1" applyBorder="1" applyAlignment="1" applyProtection="1">
      <alignment horizontal="center" vertical="center"/>
    </xf>
    <xf numFmtId="0" fontId="6" fillId="13" borderId="114" xfId="0" applyFont="1" applyFill="1" applyBorder="1" applyAlignment="1" applyProtection="1">
      <alignment horizontal="left" vertical="center"/>
      <protection locked="0"/>
    </xf>
    <xf numFmtId="0" fontId="6" fillId="13" borderId="115" xfId="0" applyFont="1" applyFill="1" applyBorder="1" applyAlignment="1" applyProtection="1">
      <alignment horizontal="left" vertical="center"/>
      <protection locked="0"/>
    </xf>
    <xf numFmtId="0" fontId="6" fillId="13" borderId="116" xfId="0" applyFont="1" applyFill="1" applyBorder="1" applyAlignment="1" applyProtection="1">
      <alignment horizontal="left" vertical="center"/>
      <protection locked="0"/>
    </xf>
    <xf numFmtId="0" fontId="6" fillId="13" borderId="124" xfId="0" applyFont="1" applyFill="1" applyBorder="1" applyAlignment="1" applyProtection="1">
      <alignment horizontal="left" vertical="center"/>
      <protection locked="0"/>
    </xf>
    <xf numFmtId="0" fontId="6" fillId="13" borderId="117" xfId="0" applyFont="1" applyFill="1" applyBorder="1" applyAlignment="1" applyProtection="1">
      <alignment horizontal="left" vertical="center"/>
      <protection locked="0"/>
    </xf>
    <xf numFmtId="0" fontId="6" fillId="13" borderId="118" xfId="0" applyFont="1" applyFill="1" applyBorder="1" applyAlignment="1" applyProtection="1">
      <alignment horizontal="left" vertical="center"/>
      <protection locked="0"/>
    </xf>
    <xf numFmtId="0" fontId="11" fillId="0" borderId="93" xfId="0" applyFont="1" applyFill="1" applyBorder="1" applyAlignment="1" applyProtection="1">
      <alignment horizontal="center" vertical="center"/>
    </xf>
    <xf numFmtId="0" fontId="11" fillId="0" borderId="19" xfId="0" applyFont="1" applyFill="1" applyBorder="1" applyAlignment="1" applyProtection="1">
      <alignment horizontal="center" vertical="center"/>
    </xf>
    <xf numFmtId="0" fontId="6" fillId="0" borderId="91" xfId="0" applyFont="1" applyFill="1" applyBorder="1" applyAlignment="1" applyProtection="1">
      <alignment horizontal="center" vertical="center"/>
    </xf>
    <xf numFmtId="0" fontId="6" fillId="0" borderId="100" xfId="0" applyFont="1" applyFill="1" applyBorder="1" applyAlignment="1" applyProtection="1">
      <alignment horizontal="center" vertical="center"/>
    </xf>
    <xf numFmtId="0" fontId="6" fillId="0" borderId="101" xfId="0" applyFont="1" applyFill="1" applyBorder="1" applyAlignment="1" applyProtection="1">
      <alignment horizontal="center" vertical="center"/>
    </xf>
    <xf numFmtId="0" fontId="6" fillId="0" borderId="103" xfId="0" applyFont="1" applyFill="1" applyBorder="1" applyAlignment="1" applyProtection="1">
      <alignment horizontal="center" vertical="center"/>
    </xf>
    <xf numFmtId="0" fontId="6" fillId="0" borderId="74" xfId="0" applyFont="1" applyFill="1" applyBorder="1" applyAlignment="1" applyProtection="1">
      <alignment horizontal="center" vertical="center"/>
    </xf>
    <xf numFmtId="0" fontId="6" fillId="13" borderId="135" xfId="0" applyFont="1" applyFill="1" applyBorder="1" applyAlignment="1" applyProtection="1">
      <alignment horizontal="left" vertical="center"/>
      <protection locked="0"/>
    </xf>
    <xf numFmtId="0" fontId="6" fillId="13" borderId="136" xfId="0" applyFont="1" applyFill="1" applyBorder="1" applyAlignment="1" applyProtection="1">
      <alignment horizontal="left" vertical="center"/>
      <protection locked="0"/>
    </xf>
    <xf numFmtId="0" fontId="6" fillId="13" borderId="137" xfId="0" applyFont="1" applyFill="1" applyBorder="1" applyAlignment="1" applyProtection="1">
      <alignment horizontal="left" vertical="center"/>
      <protection locked="0"/>
    </xf>
    <xf numFmtId="0" fontId="19" fillId="0" borderId="0" xfId="0" applyFont="1" applyAlignment="1" applyProtection="1">
      <alignment horizontal="center" vertical="center"/>
    </xf>
    <xf numFmtId="0" fontId="6" fillId="0" borderId="91" xfId="0" applyFont="1" applyBorder="1" applyAlignment="1" applyProtection="1">
      <alignment horizontal="center" vertical="center"/>
    </xf>
    <xf numFmtId="0" fontId="38" fillId="0" borderId="101" xfId="0" applyFont="1" applyBorder="1" applyAlignment="1" applyProtection="1">
      <alignment horizontal="center" vertical="center"/>
    </xf>
    <xf numFmtId="0" fontId="6" fillId="13" borderId="88" xfId="0" applyFont="1" applyFill="1" applyBorder="1" applyAlignment="1" applyProtection="1">
      <alignment horizontal="left" vertical="center"/>
      <protection locked="0"/>
    </xf>
    <xf numFmtId="0" fontId="70" fillId="13" borderId="88" xfId="0" applyFont="1" applyFill="1" applyBorder="1" applyAlignment="1" applyProtection="1">
      <alignment vertical="center"/>
      <protection locked="0"/>
    </xf>
    <xf numFmtId="0" fontId="6" fillId="13" borderId="93" xfId="0" applyFont="1" applyFill="1" applyBorder="1" applyAlignment="1" applyProtection="1">
      <alignment horizontal="left" vertical="center"/>
      <protection locked="0"/>
    </xf>
    <xf numFmtId="0" fontId="70" fillId="13" borderId="93" xfId="0" applyFont="1" applyFill="1" applyBorder="1" applyAlignment="1" applyProtection="1">
      <alignment vertical="center"/>
      <protection locked="0"/>
    </xf>
    <xf numFmtId="0" fontId="18" fillId="13" borderId="98" xfId="0" applyFont="1" applyFill="1" applyBorder="1" applyAlignment="1" applyProtection="1">
      <alignment horizontal="left" vertical="center"/>
      <protection locked="0"/>
    </xf>
    <xf numFmtId="0" fontId="38" fillId="13" borderId="99" xfId="0" applyFont="1" applyFill="1" applyBorder="1" applyAlignment="1" applyProtection="1">
      <alignment vertical="center"/>
      <protection locked="0"/>
    </xf>
    <xf numFmtId="0" fontId="6" fillId="0" borderId="0" xfId="0" applyFont="1" applyAlignment="1" applyProtection="1">
      <alignment horizontal="left" vertical="center" shrinkToFit="1"/>
    </xf>
    <xf numFmtId="0" fontId="0" fillId="0" borderId="0" xfId="0" applyAlignment="1" applyProtection="1">
      <alignment vertical="center" shrinkToFit="1"/>
    </xf>
    <xf numFmtId="0" fontId="0" fillId="0" borderId="101" xfId="0" applyBorder="1" applyAlignment="1" applyProtection="1">
      <alignment horizontal="center" vertical="center"/>
    </xf>
    <xf numFmtId="0" fontId="18" fillId="13" borderId="91" xfId="0" applyFont="1" applyFill="1" applyBorder="1" applyAlignment="1" applyProtection="1">
      <alignment horizontal="left" vertical="center"/>
      <protection locked="0"/>
    </xf>
    <xf numFmtId="0" fontId="38" fillId="13" borderId="101" xfId="0" applyFont="1" applyFill="1" applyBorder="1" applyAlignment="1" applyProtection="1">
      <alignment vertical="center"/>
      <protection locked="0"/>
    </xf>
    <xf numFmtId="0" fontId="6" fillId="0" borderId="93" xfId="0" applyFont="1" applyFill="1" applyBorder="1" applyAlignment="1" applyProtection="1">
      <alignment horizontal="center" vertical="center"/>
    </xf>
    <xf numFmtId="0" fontId="6" fillId="0" borderId="19" xfId="0" applyFont="1" applyFill="1" applyBorder="1" applyAlignment="1" applyProtection="1">
      <alignment horizontal="center" vertical="center"/>
    </xf>
    <xf numFmtId="0" fontId="38" fillId="0" borderId="100" xfId="0" applyFont="1" applyBorder="1" applyAlignment="1" applyProtection="1">
      <alignment horizontal="center" vertical="center"/>
    </xf>
    <xf numFmtId="0" fontId="38" fillId="0" borderId="115" xfId="0" applyFont="1" applyBorder="1" applyAlignment="1" applyProtection="1">
      <alignment horizontal="center" vertical="center"/>
    </xf>
    <xf numFmtId="0" fontId="18" fillId="13" borderId="88" xfId="0" applyFont="1" applyFill="1" applyBorder="1" applyAlignment="1" applyProtection="1">
      <alignment horizontal="left" vertical="center"/>
      <protection locked="0"/>
    </xf>
    <xf numFmtId="0" fontId="38" fillId="13" borderId="88" xfId="0" applyFont="1" applyFill="1" applyBorder="1" applyAlignment="1" applyProtection="1">
      <alignment vertical="center"/>
      <protection locked="0"/>
    </xf>
    <xf numFmtId="0" fontId="6" fillId="13" borderId="88" xfId="0" applyFont="1" applyFill="1" applyBorder="1" applyAlignment="1" applyProtection="1">
      <alignment vertical="center"/>
      <protection locked="0"/>
    </xf>
    <xf numFmtId="0" fontId="38" fillId="13" borderId="113" xfId="0" applyFont="1" applyFill="1" applyBorder="1" applyAlignment="1" applyProtection="1">
      <alignment vertical="center"/>
      <protection locked="0"/>
    </xf>
    <xf numFmtId="0" fontId="20" fillId="13" borderId="91" xfId="0" applyFont="1" applyFill="1" applyBorder="1" applyAlignment="1" applyProtection="1">
      <alignment vertical="top" wrapText="1"/>
      <protection locked="0"/>
    </xf>
    <xf numFmtId="0" fontId="0" fillId="13" borderId="100" xfId="0" applyFill="1" applyBorder="1" applyAlignment="1" applyProtection="1">
      <alignment vertical="top" wrapText="1"/>
      <protection locked="0"/>
    </xf>
    <xf numFmtId="0" fontId="0" fillId="13" borderId="115" xfId="0" applyFill="1" applyBorder="1" applyAlignment="1" applyProtection="1">
      <alignment vertical="top" wrapText="1"/>
      <protection locked="0"/>
    </xf>
    <xf numFmtId="0" fontId="0" fillId="13" borderId="101" xfId="0" applyFill="1" applyBorder="1" applyAlignment="1" applyProtection="1">
      <alignment vertical="top" wrapText="1"/>
      <protection locked="0"/>
    </xf>
    <xf numFmtId="0" fontId="11" fillId="13" borderId="100" xfId="0" applyFont="1" applyFill="1" applyBorder="1" applyAlignment="1" applyProtection="1">
      <alignment horizontal="left" vertical="center" shrinkToFit="1"/>
      <protection locked="0"/>
    </xf>
    <xf numFmtId="0" fontId="11" fillId="13" borderId="101" xfId="0" applyFont="1" applyFill="1" applyBorder="1" applyAlignment="1" applyProtection="1">
      <alignment horizontal="left" vertical="center" shrinkToFit="1"/>
      <protection locked="0"/>
    </xf>
    <xf numFmtId="0" fontId="11" fillId="0" borderId="93" xfId="0" applyFont="1" applyFill="1" applyBorder="1" applyAlignment="1" applyProtection="1">
      <alignment horizontal="center" vertical="center" wrapText="1"/>
    </xf>
    <xf numFmtId="0" fontId="9" fillId="0" borderId="40" xfId="0" applyFont="1" applyBorder="1" applyAlignment="1" applyProtection="1">
      <alignment horizontal="right" vertical="center"/>
    </xf>
    <xf numFmtId="0" fontId="30" fillId="0" borderId="104" xfId="0" applyFont="1" applyBorder="1" applyAlignment="1" applyProtection="1">
      <alignment horizontal="right" vertical="center"/>
    </xf>
    <xf numFmtId="0" fontId="18" fillId="13" borderId="93" xfId="0" applyFont="1" applyFill="1" applyBorder="1" applyAlignment="1" applyProtection="1">
      <alignment horizontal="left" vertical="center"/>
      <protection locked="0"/>
    </xf>
    <xf numFmtId="0" fontId="38" fillId="13" borderId="93" xfId="0" applyFont="1" applyFill="1" applyBorder="1" applyAlignment="1" applyProtection="1">
      <alignment vertical="center"/>
      <protection locked="0"/>
    </xf>
    <xf numFmtId="0" fontId="6" fillId="13" borderId="93" xfId="0" applyFont="1" applyFill="1" applyBorder="1" applyAlignment="1" applyProtection="1">
      <alignment vertical="center"/>
      <protection locked="0"/>
    </xf>
    <xf numFmtId="0" fontId="38" fillId="13" borderId="120" xfId="0" applyFont="1" applyFill="1" applyBorder="1" applyAlignment="1" applyProtection="1">
      <alignment vertical="center"/>
      <protection locked="0"/>
    </xf>
    <xf numFmtId="0" fontId="11" fillId="16" borderId="42" xfId="0" applyFont="1" applyFill="1" applyBorder="1" applyAlignment="1" applyProtection="1">
      <alignment vertical="center"/>
    </xf>
    <xf numFmtId="0" fontId="0" fillId="16" borderId="42" xfId="0" applyFill="1" applyBorder="1" applyAlignment="1" applyProtection="1">
      <alignment vertical="center"/>
    </xf>
    <xf numFmtId="0" fontId="11" fillId="16" borderId="42" xfId="0" applyFont="1" applyFill="1" applyBorder="1" applyAlignment="1" applyProtection="1">
      <alignment horizontal="center" vertical="center"/>
    </xf>
    <xf numFmtId="0" fontId="0" fillId="16" borderId="119" xfId="0" applyFill="1" applyBorder="1" applyAlignment="1" applyProtection="1">
      <alignment horizontal="center" vertical="center"/>
    </xf>
    <xf numFmtId="0" fontId="0" fillId="16" borderId="42" xfId="0" applyFill="1" applyBorder="1" applyAlignment="1" applyProtection="1">
      <alignment horizontal="center" vertical="center"/>
    </xf>
    <xf numFmtId="0" fontId="0" fillId="16" borderId="119" xfId="0" applyFill="1" applyBorder="1" applyAlignment="1" applyProtection="1">
      <alignment vertical="center"/>
    </xf>
    <xf numFmtId="0" fontId="6" fillId="13" borderId="114" xfId="0" applyFont="1" applyFill="1" applyBorder="1" applyAlignment="1" applyProtection="1">
      <alignment horizontal="left" vertical="center" wrapText="1"/>
      <protection locked="0"/>
    </xf>
    <xf numFmtId="0" fontId="6" fillId="13" borderId="115" xfId="0" applyFont="1" applyFill="1" applyBorder="1" applyAlignment="1" applyProtection="1">
      <alignment horizontal="left" vertical="center" wrapText="1"/>
      <protection locked="0"/>
    </xf>
    <xf numFmtId="0" fontId="6" fillId="13" borderId="116" xfId="0" applyFont="1" applyFill="1" applyBorder="1" applyAlignment="1" applyProtection="1">
      <alignment horizontal="left" vertical="center" wrapText="1"/>
      <protection locked="0"/>
    </xf>
    <xf numFmtId="0" fontId="6" fillId="13" borderId="88" xfId="0" applyFont="1" applyFill="1" applyBorder="1" applyAlignment="1" applyProtection="1">
      <alignment horizontal="left" vertical="center" wrapText="1"/>
      <protection locked="0"/>
    </xf>
    <xf numFmtId="0" fontId="70" fillId="13" borderId="88" xfId="0" applyFont="1" applyFill="1" applyBorder="1" applyAlignment="1" applyProtection="1">
      <alignment vertical="center" wrapText="1"/>
      <protection locked="0"/>
    </xf>
    <xf numFmtId="0" fontId="6" fillId="13" borderId="88" xfId="0" applyFont="1" applyFill="1" applyBorder="1" applyAlignment="1" applyProtection="1">
      <alignment vertical="center" wrapText="1"/>
      <protection locked="0"/>
    </xf>
    <xf numFmtId="0" fontId="70" fillId="13" borderId="113" xfId="0" applyFont="1" applyFill="1" applyBorder="1" applyAlignment="1" applyProtection="1">
      <alignment vertical="center" wrapText="1"/>
      <protection locked="0"/>
    </xf>
    <xf numFmtId="0" fontId="6" fillId="13" borderId="93" xfId="0" applyFont="1" applyFill="1" applyBorder="1" applyAlignment="1" applyProtection="1">
      <alignment horizontal="left" vertical="center" wrapText="1"/>
      <protection locked="0"/>
    </xf>
    <xf numFmtId="0" fontId="70" fillId="13" borderId="93" xfId="0" applyFont="1" applyFill="1" applyBorder="1" applyAlignment="1" applyProtection="1">
      <alignment vertical="center" wrapText="1"/>
      <protection locked="0"/>
    </xf>
    <xf numFmtId="0" fontId="6" fillId="13" borderId="93" xfId="0" applyFont="1" applyFill="1" applyBorder="1" applyAlignment="1" applyProtection="1">
      <alignment vertical="center" wrapText="1"/>
      <protection locked="0"/>
    </xf>
    <xf numFmtId="0" fontId="70" fillId="13" borderId="120" xfId="0" applyFont="1" applyFill="1" applyBorder="1" applyAlignment="1" applyProtection="1">
      <alignment vertical="center" wrapText="1"/>
      <protection locked="0"/>
    </xf>
    <xf numFmtId="0" fontId="30" fillId="13" borderId="100" xfId="0" applyFont="1" applyFill="1" applyBorder="1" applyAlignment="1" applyProtection="1">
      <alignment vertical="top" wrapText="1"/>
      <protection locked="0"/>
    </xf>
    <xf numFmtId="0" fontId="30" fillId="13" borderId="115" xfId="0" applyFont="1" applyFill="1" applyBorder="1" applyAlignment="1" applyProtection="1">
      <alignment vertical="top" wrapText="1"/>
      <protection locked="0"/>
    </xf>
    <xf numFmtId="0" fontId="30" fillId="13" borderId="101" xfId="0" applyFont="1" applyFill="1" applyBorder="1" applyAlignment="1" applyProtection="1">
      <alignment vertical="top" wrapText="1"/>
      <protection locked="0"/>
    </xf>
    <xf numFmtId="0" fontId="6" fillId="13" borderId="91" xfId="0" applyFont="1" applyFill="1" applyBorder="1" applyAlignment="1" applyProtection="1">
      <alignment horizontal="left" vertical="center" wrapText="1"/>
      <protection locked="0"/>
    </xf>
    <xf numFmtId="0" fontId="70" fillId="13" borderId="101" xfId="0" applyFont="1" applyFill="1" applyBorder="1" applyAlignment="1" applyProtection="1">
      <alignment vertical="center" wrapText="1"/>
      <protection locked="0"/>
    </xf>
    <xf numFmtId="0" fontId="6" fillId="13" borderId="98" xfId="0" applyFont="1" applyFill="1" applyBorder="1" applyAlignment="1" applyProtection="1">
      <alignment horizontal="left" vertical="center" wrapText="1"/>
      <protection locked="0"/>
    </xf>
    <xf numFmtId="0" fontId="70" fillId="13" borderId="99" xfId="0" applyFont="1" applyFill="1" applyBorder="1" applyAlignment="1" applyProtection="1">
      <alignment vertical="center" wrapText="1"/>
      <protection locked="0"/>
    </xf>
    <xf numFmtId="0" fontId="6" fillId="13" borderId="124" xfId="0" applyFont="1" applyFill="1" applyBorder="1" applyAlignment="1" applyProtection="1">
      <alignment horizontal="left" vertical="center" wrapText="1"/>
      <protection locked="0"/>
    </xf>
    <xf numFmtId="0" fontId="6" fillId="13" borderId="117" xfId="0" applyFont="1" applyFill="1" applyBorder="1" applyAlignment="1" applyProtection="1">
      <alignment horizontal="left" vertical="center" wrapText="1"/>
      <protection locked="0"/>
    </xf>
    <xf numFmtId="0" fontId="6" fillId="13" borderId="118" xfId="0" applyFont="1" applyFill="1" applyBorder="1" applyAlignment="1" applyProtection="1">
      <alignment horizontal="left" vertical="center" wrapText="1"/>
      <protection locked="0"/>
    </xf>
    <xf numFmtId="0" fontId="6" fillId="13" borderId="135" xfId="0" applyFont="1" applyFill="1" applyBorder="1" applyAlignment="1" applyProtection="1">
      <alignment horizontal="left" vertical="center" wrapText="1"/>
      <protection locked="0"/>
    </xf>
    <xf numFmtId="0" fontId="6" fillId="13" borderId="136" xfId="0" applyFont="1" applyFill="1" applyBorder="1" applyAlignment="1" applyProtection="1">
      <alignment horizontal="left" vertical="center" wrapText="1"/>
      <protection locked="0"/>
    </xf>
    <xf numFmtId="0" fontId="6" fillId="13" borderId="137" xfId="0" applyFont="1" applyFill="1" applyBorder="1" applyAlignment="1" applyProtection="1">
      <alignment horizontal="left" vertical="center" wrapText="1"/>
      <protection locked="0"/>
    </xf>
    <xf numFmtId="0" fontId="19" fillId="0" borderId="0" xfId="9" applyFont="1" applyAlignment="1" applyProtection="1">
      <alignment horizontal="center" vertical="center"/>
    </xf>
    <xf numFmtId="0" fontId="11" fillId="0" borderId="0" xfId="9" applyFont="1" applyAlignment="1" applyProtection="1">
      <alignment horizontal="left" vertical="center" shrinkToFit="1"/>
    </xf>
    <xf numFmtId="0" fontId="6" fillId="0" borderId="6" xfId="9" applyFont="1" applyBorder="1" applyAlignment="1" applyProtection="1">
      <alignment horizontal="center" vertical="center"/>
    </xf>
    <xf numFmtId="0" fontId="38" fillId="0" borderId="6" xfId="0" applyFont="1" applyBorder="1" applyAlignment="1" applyProtection="1">
      <alignment horizontal="center" vertical="center"/>
    </xf>
    <xf numFmtId="0" fontId="6" fillId="0" borderId="6" xfId="9" applyFont="1" applyBorder="1" applyAlignment="1" applyProtection="1">
      <alignment horizontal="center" vertical="center" wrapText="1"/>
    </xf>
    <xf numFmtId="0" fontId="38" fillId="0" borderId="6" xfId="0" applyFont="1" applyBorder="1" applyAlignment="1" applyProtection="1">
      <alignment horizontal="center" vertical="center" wrapText="1"/>
    </xf>
    <xf numFmtId="0" fontId="6" fillId="0" borderId="6" xfId="9" applyFont="1" applyFill="1" applyBorder="1" applyAlignment="1" applyProtection="1">
      <alignment horizontal="center" vertical="center" wrapText="1"/>
    </xf>
    <xf numFmtId="0" fontId="11" fillId="0" borderId="6" xfId="9" applyFont="1" applyBorder="1" applyAlignment="1" applyProtection="1">
      <alignment horizontal="left" vertical="center" wrapText="1"/>
    </xf>
    <xf numFmtId="0" fontId="45" fillId="0" borderId="6" xfId="0" applyFont="1" applyBorder="1" applyAlignment="1" applyProtection="1">
      <alignment vertical="center" wrapText="1"/>
    </xf>
    <xf numFmtId="0" fontId="38" fillId="0" borderId="6" xfId="0" applyFont="1" applyBorder="1" applyAlignment="1" applyProtection="1">
      <alignment vertical="center" wrapText="1"/>
    </xf>
    <xf numFmtId="0" fontId="6" fillId="0" borderId="88" xfId="9" applyFont="1" applyBorder="1" applyAlignment="1" applyProtection="1">
      <alignment horizontal="center" vertical="center" shrinkToFit="1"/>
    </xf>
    <xf numFmtId="0" fontId="6" fillId="13" borderId="24" xfId="9" applyFont="1" applyFill="1" applyBorder="1" applyAlignment="1" applyProtection="1">
      <alignment horizontal="left" vertical="center" shrinkToFit="1"/>
      <protection locked="0"/>
    </xf>
    <xf numFmtId="0" fontId="6" fillId="13" borderId="50" xfId="9" applyFont="1" applyFill="1" applyBorder="1" applyAlignment="1" applyProtection="1">
      <alignment horizontal="left" vertical="center" shrinkToFit="1"/>
      <protection locked="0"/>
    </xf>
    <xf numFmtId="0" fontId="6" fillId="13" borderId="44" xfId="9" applyFont="1" applyFill="1" applyBorder="1" applyAlignment="1" applyProtection="1">
      <alignment horizontal="left" vertical="center" shrinkToFit="1"/>
      <protection locked="0"/>
    </xf>
    <xf numFmtId="0" fontId="6" fillId="0" borderId="93" xfId="9" applyFont="1" applyBorder="1" applyAlignment="1" applyProtection="1">
      <alignment horizontal="center" vertical="center" wrapText="1"/>
    </xf>
    <xf numFmtId="0" fontId="6" fillId="0" borderId="37" xfId="9" applyFont="1" applyBorder="1" applyAlignment="1" applyProtection="1">
      <alignment horizontal="center" vertical="center" wrapText="1"/>
    </xf>
    <xf numFmtId="0" fontId="6" fillId="0" borderId="91" xfId="9" applyFont="1" applyBorder="1" applyAlignment="1" applyProtection="1">
      <alignment horizontal="center" vertical="center" shrinkToFit="1"/>
    </xf>
    <xf numFmtId="0" fontId="6" fillId="0" borderId="101" xfId="9" applyFont="1" applyBorder="1" applyAlignment="1" applyProtection="1">
      <alignment horizontal="center" vertical="center" shrinkToFit="1"/>
    </xf>
    <xf numFmtId="0" fontId="6" fillId="13" borderId="100" xfId="9" applyFont="1" applyFill="1" applyBorder="1" applyAlignment="1" applyProtection="1">
      <alignment horizontal="left" vertical="center" shrinkToFit="1"/>
      <protection locked="0"/>
    </xf>
    <xf numFmtId="0" fontId="6" fillId="13" borderId="136" xfId="9" applyFont="1" applyFill="1" applyBorder="1" applyAlignment="1" applyProtection="1">
      <alignment horizontal="left" vertical="center" shrinkToFit="1"/>
      <protection locked="0"/>
    </xf>
    <xf numFmtId="0" fontId="6" fillId="13" borderId="101" xfId="9" applyFont="1" applyFill="1" applyBorder="1" applyAlignment="1" applyProtection="1">
      <alignment horizontal="left" vertical="center" shrinkToFit="1"/>
      <protection locked="0"/>
    </xf>
    <xf numFmtId="0" fontId="6" fillId="13" borderId="91" xfId="9" applyFont="1" applyFill="1" applyBorder="1" applyAlignment="1" applyProtection="1">
      <alignment horizontal="left" vertical="center" shrinkToFit="1"/>
      <protection locked="0"/>
    </xf>
    <xf numFmtId="190" fontId="14" fillId="13" borderId="68" xfId="31" applyNumberFormat="1" applyFont="1" applyFill="1" applyBorder="1" applyAlignment="1" applyProtection="1">
      <alignment horizontal="left" vertical="center"/>
      <protection locked="0"/>
    </xf>
    <xf numFmtId="190" fontId="14" fillId="13" borderId="66" xfId="31" applyNumberFormat="1" applyFont="1" applyFill="1" applyBorder="1" applyAlignment="1" applyProtection="1">
      <alignment horizontal="left" vertical="center"/>
      <protection locked="0"/>
    </xf>
    <xf numFmtId="190" fontId="14" fillId="13" borderId="1" xfId="31" applyNumberFormat="1" applyFont="1" applyFill="1" applyBorder="1" applyAlignment="1" applyProtection="1">
      <alignment horizontal="left" vertical="center"/>
      <protection locked="0"/>
    </xf>
    <xf numFmtId="0" fontId="6" fillId="0" borderId="91" xfId="9" applyFont="1" applyBorder="1" applyAlignment="1" applyProtection="1">
      <alignment horizontal="center" vertical="center"/>
    </xf>
    <xf numFmtId="0" fontId="6" fillId="0" borderId="101" xfId="9" applyFont="1" applyBorder="1" applyAlignment="1" applyProtection="1">
      <alignment horizontal="center" vertical="center"/>
    </xf>
    <xf numFmtId="0" fontId="6" fillId="0" borderId="100" xfId="9" applyFont="1" applyBorder="1" applyAlignment="1" applyProtection="1">
      <alignment horizontal="center" vertical="center"/>
    </xf>
    <xf numFmtId="0" fontId="6" fillId="0" borderId="98" xfId="9" applyFont="1" applyBorder="1" applyAlignment="1" applyProtection="1">
      <alignment horizontal="center" vertical="center" wrapText="1" shrinkToFit="1"/>
    </xf>
    <xf numFmtId="0" fontId="6" fillId="0" borderId="99" xfId="9" applyFont="1" applyBorder="1" applyAlignment="1" applyProtection="1">
      <alignment horizontal="center" vertical="center" shrinkToFit="1"/>
    </xf>
    <xf numFmtId="0" fontId="6" fillId="0" borderId="24" xfId="9" applyFont="1" applyBorder="1" applyAlignment="1" applyProtection="1">
      <alignment horizontal="center" vertical="center" shrinkToFit="1"/>
    </xf>
    <xf numFmtId="0" fontId="6" fillId="0" borderId="44" xfId="9" applyFont="1" applyBorder="1" applyAlignment="1" applyProtection="1">
      <alignment horizontal="center" vertical="center" shrinkToFit="1"/>
    </xf>
    <xf numFmtId="0" fontId="6" fillId="11" borderId="60" xfId="0" applyFont="1" applyFill="1" applyBorder="1" applyAlignment="1" applyProtection="1">
      <alignment horizontal="center" vertical="center"/>
    </xf>
    <xf numFmtId="0" fontId="6" fillId="11" borderId="92" xfId="0" applyFont="1" applyFill="1" applyBorder="1" applyAlignment="1" applyProtection="1">
      <alignment horizontal="center" vertical="center"/>
    </xf>
    <xf numFmtId="0" fontId="6" fillId="11" borderId="61" xfId="0" applyFont="1" applyFill="1" applyBorder="1" applyAlignment="1" applyProtection="1">
      <alignment horizontal="center" vertical="center"/>
    </xf>
    <xf numFmtId="0" fontId="6" fillId="0" borderId="120" xfId="9" applyFont="1" applyBorder="1" applyAlignment="1" applyProtection="1">
      <alignment horizontal="center" vertical="center" wrapText="1"/>
    </xf>
    <xf numFmtId="0" fontId="33" fillId="0" borderId="0" xfId="12" applyFont="1" applyAlignment="1" applyProtection="1">
      <alignment horizontal="left" vertical="center" wrapText="1"/>
    </xf>
    <xf numFmtId="0" fontId="33" fillId="0" borderId="0" xfId="12" applyFont="1" applyAlignment="1" applyProtection="1">
      <alignment vertical="center" wrapText="1"/>
    </xf>
    <xf numFmtId="0" fontId="32" fillId="0" borderId="0" xfId="12" applyAlignment="1" applyProtection="1">
      <alignment vertical="center" wrapText="1"/>
    </xf>
    <xf numFmtId="0" fontId="33" fillId="0" borderId="0" xfId="12" applyFont="1" applyAlignment="1" applyProtection="1">
      <alignment horizontal="center" vertical="center"/>
    </xf>
    <xf numFmtId="0" fontId="32" fillId="0" borderId="0" xfId="12" applyFont="1" applyAlignment="1" applyProtection="1">
      <alignment vertical="center"/>
    </xf>
    <xf numFmtId="192" fontId="33" fillId="13" borderId="0" xfId="12" applyNumberFormat="1" applyFont="1" applyFill="1" applyAlignment="1" applyProtection="1">
      <alignment horizontal="right" vertical="center"/>
      <protection locked="0"/>
    </xf>
    <xf numFmtId="192" fontId="32" fillId="13" borderId="0" xfId="12" applyNumberFormat="1" applyFill="1" applyAlignment="1" applyProtection="1">
      <alignment horizontal="right" vertical="center"/>
      <protection locked="0"/>
    </xf>
    <xf numFmtId="0" fontId="14" fillId="13" borderId="0" xfId="12" applyFont="1" applyFill="1" applyAlignment="1" applyProtection="1">
      <alignment horizontal="left" vertical="center" wrapText="1" shrinkToFit="1"/>
      <protection locked="0"/>
    </xf>
    <xf numFmtId="0" fontId="32" fillId="13" borderId="0" xfId="12" applyFill="1" applyAlignment="1" applyProtection="1">
      <alignment horizontal="left" vertical="center" wrapText="1" shrinkToFit="1"/>
      <protection locked="0"/>
    </xf>
    <xf numFmtId="0" fontId="62" fillId="0" borderId="0" xfId="12" applyFont="1" applyAlignment="1" applyProtection="1">
      <alignment horizontal="center" vertical="center"/>
    </xf>
    <xf numFmtId="0" fontId="32" fillId="0" borderId="0" xfId="12" applyAlignment="1" applyProtection="1">
      <alignment vertical="center"/>
    </xf>
    <xf numFmtId="0" fontId="33" fillId="9" borderId="0" xfId="12" applyFont="1" applyFill="1" applyAlignment="1" applyProtection="1">
      <alignment horizontal="left" vertical="top" wrapText="1"/>
    </xf>
    <xf numFmtId="3" fontId="6" fillId="0" borderId="0" xfId="13" applyNumberFormat="1" applyFont="1" applyFill="1" applyBorder="1" applyAlignment="1" applyProtection="1">
      <alignment horizontal="left" vertical="center" indent="1" shrinkToFit="1"/>
    </xf>
    <xf numFmtId="0" fontId="30" fillId="0" borderId="0" xfId="0" applyFont="1" applyBorder="1" applyAlignment="1" applyProtection="1">
      <alignment horizontal="left" vertical="center" indent="1" shrinkToFit="1"/>
    </xf>
    <xf numFmtId="193" fontId="6" fillId="13" borderId="138" xfId="13" applyNumberFormat="1" applyFont="1" applyFill="1" applyBorder="1" applyAlignment="1" applyProtection="1">
      <alignment horizontal="right" vertical="center"/>
      <protection locked="0"/>
    </xf>
    <xf numFmtId="193" fontId="6" fillId="9" borderId="138" xfId="13" applyNumberFormat="1" applyFont="1" applyFill="1" applyBorder="1" applyAlignment="1" applyProtection="1">
      <alignment horizontal="right" vertical="center"/>
      <protection locked="0"/>
    </xf>
    <xf numFmtId="189" fontId="6" fillId="8" borderId="138" xfId="13" applyNumberFormat="1" applyFont="1" applyFill="1" applyBorder="1" applyAlignment="1" applyProtection="1">
      <alignment horizontal="left" vertical="center" shrinkToFit="1"/>
      <protection locked="0"/>
    </xf>
    <xf numFmtId="193" fontId="30" fillId="0" borderId="138" xfId="0" applyNumberFormat="1" applyFont="1" applyBorder="1" applyAlignment="1" applyProtection="1">
      <alignment horizontal="right" vertical="center"/>
      <protection locked="0"/>
    </xf>
    <xf numFmtId="189" fontId="6" fillId="8" borderId="138" xfId="13" applyNumberFormat="1" applyFont="1" applyFill="1" applyBorder="1" applyAlignment="1" applyProtection="1">
      <alignment horizontal="center" vertical="center"/>
      <protection locked="0"/>
    </xf>
    <xf numFmtId="3" fontId="6" fillId="17" borderId="138" xfId="13" applyNumberFormat="1" applyFont="1" applyFill="1" applyBorder="1" applyAlignment="1" applyProtection="1">
      <alignment horizontal="center" vertical="center" shrinkToFit="1"/>
      <protection locked="0"/>
    </xf>
    <xf numFmtId="0" fontId="19" fillId="0" borderId="0" xfId="13" applyFont="1" applyAlignment="1" applyProtection="1">
      <alignment horizontal="center" vertical="center"/>
    </xf>
    <xf numFmtId="0" fontId="45" fillId="13" borderId="135" xfId="0" applyFont="1" applyFill="1" applyBorder="1" applyAlignment="1" applyProtection="1">
      <alignment horizontal="left" vertical="center" shrinkToFit="1"/>
      <protection locked="0"/>
    </xf>
    <xf numFmtId="0" fontId="45" fillId="13" borderId="136" xfId="0" applyFont="1" applyFill="1" applyBorder="1" applyAlignment="1" applyProtection="1">
      <alignment horizontal="left" vertical="center" shrinkToFit="1"/>
      <protection locked="0"/>
    </xf>
    <xf numFmtId="0" fontId="45" fillId="13" borderId="137" xfId="0" applyFont="1" applyFill="1" applyBorder="1" applyAlignment="1" applyProtection="1">
      <alignment horizontal="left" vertical="center" shrinkToFit="1"/>
      <protection locked="0"/>
    </xf>
    <xf numFmtId="189" fontId="6" fillId="13" borderId="138" xfId="13" applyNumberFormat="1" applyFont="1" applyFill="1" applyBorder="1" applyAlignment="1" applyProtection="1">
      <alignment horizontal="center" vertical="center" wrapText="1"/>
      <protection locked="0"/>
    </xf>
    <xf numFmtId="0" fontId="62" fillId="0" borderId="24" xfId="30" applyFont="1" applyBorder="1" applyAlignment="1" applyProtection="1">
      <alignment horizontal="center" vertical="center"/>
    </xf>
    <xf numFmtId="0" fontId="62" fillId="0" borderId="50" xfId="30" applyFont="1" applyBorder="1" applyAlignment="1" applyProtection="1">
      <alignment horizontal="center" vertical="center"/>
    </xf>
    <xf numFmtId="0" fontId="62" fillId="0" borderId="44" xfId="30" applyFont="1" applyBorder="1" applyAlignment="1" applyProtection="1">
      <alignment horizontal="center" vertical="center"/>
    </xf>
    <xf numFmtId="0" fontId="62" fillId="0" borderId="135" xfId="30" applyFont="1" applyBorder="1" applyAlignment="1" applyProtection="1">
      <alignment horizontal="center" vertical="center"/>
    </xf>
    <xf numFmtId="0" fontId="62" fillId="0" borderId="136" xfId="30" applyFont="1" applyBorder="1" applyAlignment="1" applyProtection="1">
      <alignment horizontal="center" vertical="center"/>
    </xf>
    <xf numFmtId="0" fontId="62" fillId="0" borderId="137" xfId="30" applyFont="1" applyBorder="1" applyAlignment="1" applyProtection="1">
      <alignment horizontal="center" vertical="center"/>
    </xf>
    <xf numFmtId="0" fontId="19" fillId="19" borderId="138" xfId="30" applyFont="1" applyFill="1" applyBorder="1" applyAlignment="1" applyProtection="1">
      <alignment horizontal="center" vertical="center" wrapText="1"/>
    </xf>
    <xf numFmtId="0" fontId="72" fillId="0" borderId="0" xfId="30" applyFont="1" applyAlignment="1" applyProtection="1">
      <alignment horizontal="center" vertical="center" wrapText="1"/>
    </xf>
    <xf numFmtId="0" fontId="19" fillId="19" borderId="138" xfId="30" applyFont="1" applyFill="1" applyBorder="1" applyAlignment="1" applyProtection="1">
      <alignment horizontal="center" vertical="center"/>
    </xf>
    <xf numFmtId="0" fontId="19" fillId="19" borderId="120" xfId="30" applyFont="1" applyFill="1" applyBorder="1" applyAlignment="1" applyProtection="1">
      <alignment horizontal="center" vertical="center" wrapText="1"/>
    </xf>
    <xf numFmtId="0" fontId="19" fillId="19" borderId="37" xfId="30" applyFont="1" applyFill="1" applyBorder="1" applyAlignment="1" applyProtection="1">
      <alignment horizontal="center" vertical="center"/>
    </xf>
    <xf numFmtId="0" fontId="19" fillId="19" borderId="200" xfId="30" applyFont="1" applyFill="1" applyBorder="1" applyAlignment="1" applyProtection="1">
      <alignment horizontal="center" vertical="center"/>
    </xf>
    <xf numFmtId="0" fontId="19" fillId="19" borderId="44" xfId="30" applyFont="1" applyFill="1" applyBorder="1" applyAlignment="1" applyProtection="1">
      <alignment horizontal="center" vertical="center"/>
    </xf>
    <xf numFmtId="0" fontId="19" fillId="19" borderId="37" xfId="30" applyFont="1" applyFill="1" applyBorder="1" applyAlignment="1" applyProtection="1">
      <alignment horizontal="center" vertical="center" wrapText="1"/>
    </xf>
    <xf numFmtId="0" fontId="62" fillId="0" borderId="40" xfId="30" applyFont="1" applyBorder="1" applyAlignment="1" applyProtection="1">
      <alignment horizontal="center" vertical="center"/>
    </xf>
    <xf numFmtId="0" fontId="62" fillId="0" borderId="121" xfId="30" applyFont="1" applyBorder="1" applyAlignment="1" applyProtection="1">
      <alignment horizontal="center" vertical="center"/>
    </xf>
    <xf numFmtId="0" fontId="62" fillId="0" borderId="104" xfId="30" applyFont="1" applyBorder="1" applyAlignment="1" applyProtection="1">
      <alignment horizontal="center" vertical="center"/>
    </xf>
    <xf numFmtId="0" fontId="19" fillId="19" borderId="135" xfId="30" applyFont="1" applyFill="1" applyBorder="1" applyAlignment="1" applyProtection="1">
      <alignment horizontal="center" vertical="center"/>
    </xf>
    <xf numFmtId="0" fontId="19" fillId="19" borderId="136" xfId="30" applyFont="1" applyFill="1" applyBorder="1" applyAlignment="1" applyProtection="1">
      <alignment horizontal="center" vertical="center"/>
    </xf>
    <xf numFmtId="0" fontId="19" fillId="19" borderId="137" xfId="30" applyFont="1" applyFill="1" applyBorder="1" applyAlignment="1" applyProtection="1">
      <alignment horizontal="center" vertical="center"/>
    </xf>
    <xf numFmtId="0" fontId="62" fillId="19" borderId="138" xfId="30" applyFont="1" applyFill="1" applyBorder="1" applyAlignment="1" applyProtection="1">
      <alignment horizontal="center" vertical="center"/>
    </xf>
    <xf numFmtId="0" fontId="62" fillId="19" borderId="138" xfId="30" applyFont="1" applyFill="1" applyBorder="1" applyAlignment="1" applyProtection="1">
      <alignment horizontal="center" vertical="center" wrapText="1"/>
    </xf>
    <xf numFmtId="0" fontId="62" fillId="0" borderId="205" xfId="30" applyFont="1" applyFill="1" applyBorder="1" applyAlignment="1" applyProtection="1">
      <alignment horizontal="center" vertical="center"/>
    </xf>
    <xf numFmtId="0" fontId="62" fillId="0" borderId="206" xfId="30" applyFont="1" applyFill="1" applyBorder="1" applyAlignment="1" applyProtection="1">
      <alignment horizontal="center" vertical="center"/>
    </xf>
    <xf numFmtId="0" fontId="62" fillId="0" borderId="194" xfId="30" applyFont="1" applyFill="1" applyBorder="1" applyAlignment="1" applyProtection="1">
      <alignment horizontal="center" vertical="center"/>
    </xf>
    <xf numFmtId="0" fontId="62" fillId="0" borderId="199" xfId="30" applyFont="1" applyFill="1" applyBorder="1" applyAlignment="1" applyProtection="1">
      <alignment horizontal="center" vertical="center"/>
    </xf>
    <xf numFmtId="0" fontId="33" fillId="13" borderId="135" xfId="0" applyFont="1" applyFill="1" applyBorder="1" applyAlignment="1" applyProtection="1">
      <alignment vertical="center" wrapText="1"/>
      <protection locked="0"/>
    </xf>
    <xf numFmtId="0" fontId="33" fillId="13" borderId="136" xfId="0" applyFont="1" applyFill="1" applyBorder="1" applyAlignment="1" applyProtection="1">
      <alignment vertical="center" wrapText="1"/>
      <protection locked="0"/>
    </xf>
    <xf numFmtId="0" fontId="33" fillId="13" borderId="137" xfId="0" applyFont="1" applyFill="1" applyBorder="1" applyAlignment="1" applyProtection="1">
      <alignment vertical="center" wrapText="1"/>
      <protection locked="0"/>
    </xf>
    <xf numFmtId="0" fontId="8" fillId="0" borderId="0" xfId="0" applyFont="1" applyAlignment="1" applyProtection="1">
      <alignment horizontal="left" vertical="center" wrapText="1" indent="1"/>
    </xf>
    <xf numFmtId="0" fontId="0" fillId="0" borderId="0" xfId="0" applyAlignment="1" applyProtection="1">
      <alignment horizontal="left" vertical="center" wrapText="1" indent="1"/>
    </xf>
    <xf numFmtId="0" fontId="6" fillId="0" borderId="88" xfId="0" applyFont="1" applyBorder="1" applyAlignment="1" applyProtection="1">
      <alignment vertical="center"/>
    </xf>
    <xf numFmtId="0" fontId="0" fillId="0" borderId="88" xfId="0" applyBorder="1" applyAlignment="1" applyProtection="1">
      <alignment vertical="center"/>
    </xf>
    <xf numFmtId="0" fontId="6" fillId="13" borderId="24" xfId="0" applyFont="1" applyFill="1" applyBorder="1" applyAlignment="1" applyProtection="1">
      <alignment horizontal="left" vertical="top" wrapText="1"/>
      <protection locked="0"/>
    </xf>
    <xf numFmtId="0" fontId="38" fillId="0" borderId="50" xfId="0" applyFont="1" applyBorder="1" applyAlignment="1" applyProtection="1">
      <alignment horizontal="left" vertical="top" wrapText="1"/>
      <protection locked="0"/>
    </xf>
    <xf numFmtId="0" fontId="38" fillId="0" borderId="44" xfId="0" applyFont="1" applyBorder="1" applyAlignment="1" applyProtection="1">
      <alignment horizontal="left" vertical="top" wrapText="1"/>
      <protection locked="0"/>
    </xf>
    <xf numFmtId="179" fontId="6" fillId="13" borderId="138" xfId="0" applyNumberFormat="1" applyFont="1" applyFill="1" applyBorder="1" applyAlignment="1" applyProtection="1">
      <alignment horizontal="left" vertical="top" wrapText="1"/>
      <protection locked="0"/>
    </xf>
    <xf numFmtId="0" fontId="6" fillId="0" borderId="138" xfId="0" applyFont="1" applyBorder="1" applyAlignment="1" applyProtection="1">
      <alignment vertical="center" wrapText="1"/>
    </xf>
    <xf numFmtId="0" fontId="0" fillId="0" borderId="138" xfId="0" applyBorder="1" applyAlignment="1" applyProtection="1">
      <alignment vertical="center"/>
    </xf>
    <xf numFmtId="0" fontId="6" fillId="13" borderId="135" xfId="0" applyFont="1" applyFill="1" applyBorder="1" applyAlignment="1" applyProtection="1">
      <alignment horizontal="left" vertical="top" wrapText="1"/>
      <protection locked="0"/>
    </xf>
    <xf numFmtId="0" fontId="38" fillId="13" borderId="136" xfId="0" applyFont="1" applyFill="1" applyBorder="1" applyAlignment="1" applyProtection="1">
      <alignment horizontal="left" vertical="top" wrapText="1"/>
      <protection locked="0"/>
    </xf>
    <xf numFmtId="0" fontId="38" fillId="0" borderId="137" xfId="0" applyFont="1" applyBorder="1" applyAlignment="1" applyProtection="1">
      <alignment horizontal="left" vertical="top" wrapText="1"/>
      <protection locked="0"/>
    </xf>
    <xf numFmtId="0" fontId="8" fillId="0" borderId="0" xfId="0" applyFont="1" applyAlignment="1" applyProtection="1">
      <alignment horizontal="left" vertical="center" indent="1" shrinkToFit="1"/>
    </xf>
    <xf numFmtId="0" fontId="0" fillId="0" borderId="0" xfId="0" applyAlignment="1" applyProtection="1">
      <alignment horizontal="left" vertical="center" indent="1" shrinkToFit="1"/>
    </xf>
    <xf numFmtId="0" fontId="27" fillId="0" borderId="0" xfId="0" applyFont="1" applyAlignment="1" applyProtection="1">
      <alignment horizontal="center" vertical="center"/>
    </xf>
    <xf numFmtId="0" fontId="6" fillId="0" borderId="88" xfId="0" applyFont="1" applyBorder="1" applyAlignment="1" applyProtection="1">
      <alignment horizontal="center" vertical="center"/>
    </xf>
    <xf numFmtId="0" fontId="0" fillId="0" borderId="88" xfId="0" applyBorder="1" applyAlignment="1" applyProtection="1">
      <alignment horizontal="center" vertical="center"/>
    </xf>
    <xf numFmtId="0" fontId="6" fillId="0" borderId="98" xfId="0" applyFont="1" applyBorder="1" applyAlignment="1" applyProtection="1">
      <alignment horizontal="left" vertical="center" wrapText="1"/>
    </xf>
    <xf numFmtId="0" fontId="6" fillId="0" borderId="111" xfId="0" applyFont="1" applyBorder="1" applyAlignment="1" applyProtection="1">
      <alignment horizontal="left" vertical="center"/>
    </xf>
    <xf numFmtId="0" fontId="6" fillId="0" borderId="15" xfId="0" applyFont="1" applyBorder="1" applyAlignment="1" applyProtection="1">
      <alignment horizontal="left" vertical="center"/>
    </xf>
    <xf numFmtId="0" fontId="6" fillId="0" borderId="16" xfId="0" applyFont="1" applyBorder="1" applyAlignment="1" applyProtection="1">
      <alignment horizontal="left" vertical="center"/>
    </xf>
    <xf numFmtId="0" fontId="6" fillId="0" borderId="24" xfId="0" applyFont="1" applyBorder="1" applyAlignment="1" applyProtection="1">
      <alignment horizontal="left" vertical="center"/>
    </xf>
    <xf numFmtId="0" fontId="6" fillId="0" borderId="44" xfId="0" applyFont="1" applyBorder="1" applyAlignment="1" applyProtection="1">
      <alignment horizontal="left" vertical="center"/>
    </xf>
    <xf numFmtId="0" fontId="17" fillId="13" borderId="141" xfId="0" applyFont="1" applyFill="1" applyBorder="1" applyAlignment="1" applyProtection="1">
      <alignment horizontal="left" vertical="top" wrapText="1"/>
      <protection locked="0"/>
    </xf>
    <xf numFmtId="0" fontId="17" fillId="13" borderId="112" xfId="0" applyFont="1" applyFill="1" applyBorder="1" applyAlignment="1" applyProtection="1">
      <alignment horizontal="left" vertical="top" wrapText="1"/>
      <protection locked="0"/>
    </xf>
    <xf numFmtId="0" fontId="17" fillId="13" borderId="139" xfId="0" applyFont="1" applyFill="1" applyBorder="1" applyAlignment="1" applyProtection="1">
      <alignment horizontal="left" vertical="top" wrapText="1"/>
      <protection locked="0"/>
    </xf>
    <xf numFmtId="0" fontId="17" fillId="13" borderId="15" xfId="0" applyFont="1" applyFill="1" applyBorder="1" applyAlignment="1" applyProtection="1">
      <alignment horizontal="left" vertical="top" wrapText="1"/>
      <protection locked="0"/>
    </xf>
    <xf numFmtId="0" fontId="17" fillId="13" borderId="0" xfId="0" applyFont="1" applyFill="1" applyBorder="1" applyAlignment="1" applyProtection="1">
      <alignment horizontal="left" vertical="top" wrapText="1"/>
      <protection locked="0"/>
    </xf>
    <xf numFmtId="0" fontId="17" fillId="13" borderId="16" xfId="0" applyFont="1" applyFill="1" applyBorder="1" applyAlignment="1" applyProtection="1">
      <alignment horizontal="left" vertical="top" wrapText="1"/>
      <protection locked="0"/>
    </xf>
    <xf numFmtId="0" fontId="17" fillId="13" borderId="24" xfId="0" applyFont="1" applyFill="1" applyBorder="1" applyAlignment="1" applyProtection="1">
      <alignment horizontal="left" vertical="top" wrapText="1"/>
      <protection locked="0"/>
    </xf>
    <xf numFmtId="0" fontId="17" fillId="13" borderId="50" xfId="0" applyFont="1" applyFill="1" applyBorder="1" applyAlignment="1" applyProtection="1">
      <alignment horizontal="left" vertical="top" wrapText="1"/>
      <protection locked="0"/>
    </xf>
    <xf numFmtId="0" fontId="17" fillId="13" borderId="44" xfId="0" applyFont="1" applyFill="1" applyBorder="1" applyAlignment="1" applyProtection="1">
      <alignment horizontal="left" vertical="top" wrapText="1"/>
      <protection locked="0"/>
    </xf>
    <xf numFmtId="0" fontId="13" fillId="13" borderId="138" xfId="0" applyFont="1" applyFill="1" applyBorder="1" applyAlignment="1" applyProtection="1">
      <alignment horizontal="center" vertical="top" wrapText="1"/>
      <protection locked="0"/>
    </xf>
    <xf numFmtId="0" fontId="14" fillId="0" borderId="135" xfId="0" applyFont="1" applyFill="1" applyBorder="1" applyAlignment="1" applyProtection="1">
      <alignment horizontal="center" vertical="center"/>
    </xf>
    <xf numFmtId="0" fontId="14" fillId="0" borderId="137" xfId="0" applyFont="1" applyFill="1" applyBorder="1" applyAlignment="1" applyProtection="1">
      <alignment horizontal="center" vertical="center"/>
    </xf>
    <xf numFmtId="0" fontId="14" fillId="0" borderId="0" xfId="0" applyFont="1" applyBorder="1" applyAlignment="1" applyProtection="1">
      <alignment horizontal="left" vertical="top" wrapText="1"/>
    </xf>
    <xf numFmtId="0" fontId="6" fillId="0" borderId="135" xfId="0" applyFont="1" applyBorder="1" applyAlignment="1" applyProtection="1">
      <alignment horizontal="center" vertical="center"/>
    </xf>
    <xf numFmtId="0" fontId="6" fillId="0" borderId="137" xfId="0" applyFont="1" applyBorder="1" applyAlignment="1" applyProtection="1">
      <alignment horizontal="center" vertical="center"/>
    </xf>
    <xf numFmtId="0" fontId="14" fillId="0" borderId="120" xfId="0" applyFont="1" applyFill="1" applyBorder="1" applyAlignment="1" applyProtection="1">
      <alignment horizontal="center" vertical="center"/>
    </xf>
    <xf numFmtId="0" fontId="14" fillId="0" borderId="38" xfId="0" applyFont="1" applyFill="1" applyBorder="1" applyAlignment="1" applyProtection="1">
      <alignment horizontal="center" vertical="center"/>
    </xf>
    <xf numFmtId="0" fontId="14" fillId="0" borderId="37" xfId="0" applyFont="1" applyFill="1" applyBorder="1" applyAlignment="1" applyProtection="1">
      <alignment horizontal="center" vertical="center"/>
    </xf>
    <xf numFmtId="0" fontId="14" fillId="0" borderId="56" xfId="0" applyFont="1" applyFill="1" applyBorder="1" applyAlignment="1" applyProtection="1">
      <alignment horizontal="center" vertical="center"/>
    </xf>
    <xf numFmtId="0" fontId="14" fillId="0" borderId="159" xfId="0" applyFont="1" applyFill="1" applyBorder="1" applyAlignment="1" applyProtection="1">
      <alignment horizontal="center" vertical="center"/>
    </xf>
    <xf numFmtId="0" fontId="14" fillId="0" borderId="54" xfId="0" applyFont="1" applyFill="1" applyBorder="1" applyAlignment="1" applyProtection="1">
      <alignment horizontal="center" vertical="center"/>
    </xf>
    <xf numFmtId="0" fontId="14" fillId="0" borderId="36" xfId="0" applyFont="1" applyFill="1" applyBorder="1" applyAlignment="1" applyProtection="1">
      <alignment horizontal="center" vertical="center"/>
    </xf>
    <xf numFmtId="0" fontId="11" fillId="0" borderId="52" xfId="9" applyFont="1" applyFill="1" applyBorder="1" applyAlignment="1" applyProtection="1">
      <alignment horizontal="left" vertical="center" wrapText="1" shrinkToFit="1"/>
    </xf>
    <xf numFmtId="0" fontId="11" fillId="0" borderId="49" xfId="9" applyFont="1" applyFill="1" applyBorder="1" applyAlignment="1" applyProtection="1">
      <alignment horizontal="left" vertical="center" wrapText="1" shrinkToFit="1"/>
    </xf>
    <xf numFmtId="0" fontId="11" fillId="0" borderId="43" xfId="9" applyFont="1" applyFill="1" applyBorder="1" applyAlignment="1" applyProtection="1">
      <alignment horizontal="left" vertical="center" wrapText="1" shrinkToFit="1"/>
    </xf>
    <xf numFmtId="0" fontId="11" fillId="0" borderId="51" xfId="9" applyFont="1" applyFill="1" applyBorder="1" applyAlignment="1" applyProtection="1">
      <alignment horizontal="left" vertical="center" wrapText="1" shrinkToFit="1"/>
    </xf>
    <xf numFmtId="0" fontId="11" fillId="0" borderId="141" xfId="9" applyFont="1" applyFill="1" applyBorder="1" applyAlignment="1" applyProtection="1">
      <alignment horizontal="left" vertical="center" wrapText="1" shrinkToFit="1"/>
    </xf>
    <xf numFmtId="0" fontId="11" fillId="0" borderId="139" xfId="9" applyFont="1" applyFill="1" applyBorder="1" applyAlignment="1" applyProtection="1">
      <alignment horizontal="left" vertical="center" wrapText="1" shrinkToFit="1"/>
    </xf>
    <xf numFmtId="0" fontId="57" fillId="0" borderId="108" xfId="9" applyFont="1" applyFill="1" applyBorder="1" applyAlignment="1" applyProtection="1">
      <alignment horizontal="center" vertical="center"/>
    </xf>
    <xf numFmtId="0" fontId="57" fillId="0" borderId="109" xfId="9" applyFont="1" applyFill="1" applyBorder="1" applyAlignment="1" applyProtection="1">
      <alignment horizontal="center" vertical="center"/>
    </xf>
    <xf numFmtId="0" fontId="57" fillId="0" borderId="110" xfId="9" applyFont="1" applyFill="1" applyBorder="1" applyAlignment="1" applyProtection="1">
      <alignment horizontal="center" vertical="center"/>
    </xf>
    <xf numFmtId="0" fontId="11" fillId="0" borderId="135" xfId="9" applyFont="1" applyFill="1" applyBorder="1" applyAlignment="1" applyProtection="1">
      <alignment horizontal="center" vertical="center" wrapText="1" shrinkToFit="1"/>
    </xf>
    <xf numFmtId="0" fontId="11" fillId="0" borderId="143" xfId="9" applyFont="1" applyFill="1" applyBorder="1" applyAlignment="1" applyProtection="1">
      <alignment horizontal="center" vertical="center" wrapText="1" shrinkToFit="1"/>
    </xf>
    <xf numFmtId="0" fontId="19" fillId="0" borderId="0" xfId="9" applyFont="1" applyFill="1" applyAlignment="1" applyProtection="1">
      <alignment horizontal="center" vertical="center"/>
    </xf>
    <xf numFmtId="0" fontId="13" fillId="0" borderId="24" xfId="9" applyFont="1" applyBorder="1" applyAlignment="1" applyProtection="1">
      <alignment horizontal="center" vertical="center" wrapText="1"/>
    </xf>
    <xf numFmtId="0" fontId="13" fillId="0" borderId="50" xfId="9" applyFont="1" applyBorder="1" applyAlignment="1" applyProtection="1">
      <alignment horizontal="center" vertical="center" wrapText="1"/>
    </xf>
    <xf numFmtId="0" fontId="13" fillId="0" borderId="44" xfId="9" applyFont="1" applyBorder="1" applyAlignment="1" applyProtection="1">
      <alignment horizontal="center" vertical="center" wrapText="1"/>
    </xf>
    <xf numFmtId="0" fontId="6" fillId="0" borderId="75" xfId="9" applyFont="1" applyBorder="1" applyAlignment="1" applyProtection="1">
      <alignment horizontal="center" vertical="center"/>
    </xf>
    <xf numFmtId="0" fontId="6" fillId="0" borderId="76" xfId="9" applyFont="1" applyBorder="1" applyAlignment="1" applyProtection="1">
      <alignment horizontal="center" vertical="center"/>
    </xf>
    <xf numFmtId="0" fontId="6" fillId="0" borderId="77" xfId="9" applyFont="1" applyBorder="1" applyAlignment="1" applyProtection="1">
      <alignment horizontal="center" vertical="center"/>
    </xf>
    <xf numFmtId="0" fontId="6" fillId="0" borderId="78" xfId="9" applyFont="1" applyBorder="1" applyAlignment="1" applyProtection="1">
      <alignment horizontal="center" vertical="center"/>
    </xf>
    <xf numFmtId="0" fontId="6" fillId="0" borderId="79" xfId="9" applyFont="1" applyBorder="1" applyAlignment="1" applyProtection="1">
      <alignment horizontal="center" vertical="center"/>
    </xf>
    <xf numFmtId="0" fontId="6" fillId="0" borderId="80" xfId="9" applyFont="1" applyBorder="1" applyAlignment="1" applyProtection="1">
      <alignment horizontal="center" vertical="center"/>
    </xf>
    <xf numFmtId="0" fontId="6" fillId="0" borderId="81" xfId="9" applyFont="1" applyBorder="1" applyAlignment="1" applyProtection="1">
      <alignment horizontal="center" vertical="center"/>
    </xf>
    <xf numFmtId="0" fontId="6" fillId="0" borderId="82" xfId="9" applyFont="1" applyBorder="1" applyAlignment="1" applyProtection="1">
      <alignment horizontal="center" vertical="center"/>
    </xf>
    <xf numFmtId="0" fontId="6" fillId="0" borderId="83" xfId="9" applyFont="1" applyBorder="1" applyAlignment="1" applyProtection="1">
      <alignment horizontal="center" vertical="center"/>
    </xf>
    <xf numFmtId="0" fontId="11" fillId="0" borderId="8" xfId="9" applyFont="1" applyFill="1" applyBorder="1" applyAlignment="1" applyProtection="1">
      <alignment horizontal="center" vertical="center" wrapText="1" shrinkToFit="1"/>
    </xf>
    <xf numFmtId="0" fontId="11" fillId="0" borderId="38" xfId="9" applyFont="1" applyFill="1" applyBorder="1" applyAlignment="1" applyProtection="1">
      <alignment horizontal="center" vertical="center" wrapText="1" shrinkToFit="1"/>
    </xf>
    <xf numFmtId="0" fontId="11" fillId="0" borderId="37" xfId="9" applyFont="1" applyFill="1" applyBorder="1" applyAlignment="1" applyProtection="1">
      <alignment horizontal="center" vertical="center" wrapText="1" shrinkToFit="1"/>
    </xf>
    <xf numFmtId="0" fontId="22" fillId="9" borderId="88" xfId="9" applyFont="1" applyFill="1" applyBorder="1" applyAlignment="1" applyProtection="1">
      <alignment horizontal="center" vertical="center" wrapText="1"/>
    </xf>
    <xf numFmtId="0" fontId="35" fillId="9" borderId="88" xfId="0" applyFont="1" applyFill="1" applyBorder="1" applyAlignment="1" applyProtection="1">
      <alignment horizontal="center" vertical="center" wrapText="1"/>
    </xf>
    <xf numFmtId="0" fontId="11" fillId="0" borderId="135" xfId="9" applyFont="1" applyFill="1" applyBorder="1" applyAlignment="1" applyProtection="1">
      <alignment horizontal="center" vertical="center" shrinkToFit="1"/>
    </xf>
    <xf numFmtId="0" fontId="11" fillId="0" borderId="136" xfId="9" applyFont="1" applyFill="1" applyBorder="1" applyAlignment="1" applyProtection="1">
      <alignment horizontal="center" vertical="center" shrinkToFit="1"/>
    </xf>
    <xf numFmtId="0" fontId="11" fillId="0" borderId="137" xfId="9" applyFont="1" applyFill="1" applyBorder="1" applyAlignment="1" applyProtection="1">
      <alignment horizontal="center" vertical="center" shrinkToFit="1"/>
    </xf>
    <xf numFmtId="0" fontId="13" fillId="0" borderId="141" xfId="9" applyFont="1" applyBorder="1" applyAlignment="1" applyProtection="1">
      <alignment horizontal="center" vertical="center" wrapText="1"/>
    </xf>
    <xf numFmtId="0" fontId="13" fillId="0" borderId="140" xfId="9" applyFont="1" applyBorder="1" applyAlignment="1" applyProtection="1">
      <alignment horizontal="center" vertical="center" wrapText="1"/>
    </xf>
    <xf numFmtId="0" fontId="13" fillId="0" borderId="139" xfId="9" applyFont="1" applyBorder="1" applyAlignment="1" applyProtection="1">
      <alignment horizontal="center" vertical="center" wrapText="1"/>
    </xf>
    <xf numFmtId="0" fontId="66" fillId="13" borderId="0" xfId="12" applyFont="1" applyFill="1" applyAlignment="1" applyProtection="1">
      <alignment vertical="center" wrapText="1"/>
      <protection locked="0"/>
    </xf>
    <xf numFmtId="0" fontId="0" fillId="13" borderId="0" xfId="0" applyFill="1" applyAlignment="1" applyProtection="1">
      <alignment vertical="center" wrapText="1"/>
      <protection locked="0"/>
    </xf>
    <xf numFmtId="0" fontId="14" fillId="13" borderId="0" xfId="12" applyFont="1" applyFill="1" applyAlignment="1" applyProtection="1">
      <alignment horizontal="left" vertical="top" wrapText="1" shrinkToFit="1"/>
    </xf>
    <xf numFmtId="0" fontId="32" fillId="13" borderId="0" xfId="12" applyFill="1" applyAlignment="1" applyProtection="1">
      <alignment horizontal="left" vertical="top" wrapText="1" shrinkToFit="1"/>
    </xf>
    <xf numFmtId="0" fontId="66" fillId="0" borderId="0" xfId="12" applyFont="1" applyAlignment="1" applyProtection="1">
      <alignment vertical="top" wrapText="1"/>
    </xf>
    <xf numFmtId="0" fontId="14" fillId="9" borderId="0" xfId="12" applyFont="1" applyFill="1" applyAlignment="1" applyProtection="1">
      <alignment horizontal="left" vertical="top" wrapText="1"/>
    </xf>
    <xf numFmtId="0" fontId="30" fillId="9" borderId="0" xfId="0" applyFont="1" applyFill="1" applyAlignment="1" applyProtection="1">
      <alignment horizontal="left" vertical="top" wrapText="1"/>
    </xf>
  </cellXfs>
  <cellStyles count="32">
    <cellStyle name="スタイル 1" xfId="1"/>
    <cellStyle name="パーセント" xfId="28" builtinId="5"/>
    <cellStyle name="パーセント 2" xfId="2"/>
    <cellStyle name="パーセント 2 2" xfId="22"/>
    <cellStyle name="パーセント 3" xfId="25"/>
    <cellStyle name="ハイパーリンク" xfId="29" builtinId="8"/>
    <cellStyle name="ハイパーリンク 2" xfId="3"/>
    <cellStyle name="ハイパーリンク 3" xfId="4"/>
    <cellStyle name="桁区切り" xfId="31" builtinId="6"/>
    <cellStyle name="桁区切り 2" xfId="5"/>
    <cellStyle name="桁区切り 2 10" xfId="6"/>
    <cellStyle name="桁区切り 3" xfId="23"/>
    <cellStyle name="通貨 2" xfId="7"/>
    <cellStyle name="標準" xfId="0" builtinId="0"/>
    <cellStyle name="標準 10" xfId="27"/>
    <cellStyle name="標準 11" xfId="30"/>
    <cellStyle name="標準 2" xfId="8"/>
    <cellStyle name="標準 2 2" xfId="9"/>
    <cellStyle name="標準 2 3" xfId="10"/>
    <cellStyle name="標準 2 4" xfId="11"/>
    <cellStyle name="標準 2 5" xfId="24"/>
    <cellStyle name="標準 3" xfId="12"/>
    <cellStyle name="標準 4" xfId="13"/>
    <cellStyle name="標準 4 2" xfId="26"/>
    <cellStyle name="標準 5" xfId="14"/>
    <cellStyle name="標準 5 2" xfId="15"/>
    <cellStyle name="標準 5 2 2" xfId="21"/>
    <cellStyle name="標準 6" xfId="16"/>
    <cellStyle name="標準 7" xfId="17"/>
    <cellStyle name="標準 8" xfId="18"/>
    <cellStyle name="標準 9" xfId="19"/>
    <cellStyle name="標準 9 2" xfId="20"/>
  </cellStyles>
  <dxfs count="1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FFFF00"/>
      </font>
      <fill>
        <patternFill>
          <bgColor rgb="FFFF0000"/>
        </patternFill>
      </fill>
    </dxf>
    <dxf>
      <font>
        <color rgb="FFFFFF00"/>
      </font>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colors>
    <mruColors>
      <color rgb="FFFFFF99"/>
      <color rgb="FFCCFFFF"/>
      <color rgb="FF3333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12</xdr:col>
      <xdr:colOff>660027</xdr:colOff>
      <xdr:row>3</xdr:row>
      <xdr:rowOff>174812</xdr:rowOff>
    </xdr:from>
    <xdr:to>
      <xdr:col>19</xdr:col>
      <xdr:colOff>612402</xdr:colOff>
      <xdr:row>103</xdr:row>
      <xdr:rowOff>112034</xdr:rowOff>
    </xdr:to>
    <xdr:pic>
      <xdr:nvPicPr>
        <xdr:cNvPr id="5"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12556" y="813547"/>
          <a:ext cx="6384552" cy="230101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857999" y="11334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857999" y="11334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857999" y="18097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役員名簿（２社目）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17</xdr:row>
          <xdr:rowOff>38100</xdr:rowOff>
        </xdr:from>
        <xdr:to>
          <xdr:col>1</xdr:col>
          <xdr:colOff>304800</xdr:colOff>
          <xdr:row>18</xdr:row>
          <xdr:rowOff>19050</xdr:rowOff>
        </xdr:to>
        <xdr:sp macro="" textlink="">
          <xdr:nvSpPr>
            <xdr:cNvPr id="3317761" name="Check Box 1" hidden="1">
              <a:extLst>
                <a:ext uri="{63B3BB69-23CF-44E3-9099-C40C66FF867C}">
                  <a14:compatExt spid="_x0000_s33177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18</xdr:row>
          <xdr:rowOff>28575</xdr:rowOff>
        </xdr:from>
        <xdr:to>
          <xdr:col>1</xdr:col>
          <xdr:colOff>304800</xdr:colOff>
          <xdr:row>19</xdr:row>
          <xdr:rowOff>19050</xdr:rowOff>
        </xdr:to>
        <xdr:sp macro="" textlink="">
          <xdr:nvSpPr>
            <xdr:cNvPr id="3317762" name="Check Box 2" hidden="1">
              <a:extLst>
                <a:ext uri="{63B3BB69-23CF-44E3-9099-C40C66FF867C}">
                  <a14:compatExt spid="_x0000_s33177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19</xdr:row>
          <xdr:rowOff>28575</xdr:rowOff>
        </xdr:from>
        <xdr:to>
          <xdr:col>1</xdr:col>
          <xdr:colOff>304800</xdr:colOff>
          <xdr:row>20</xdr:row>
          <xdr:rowOff>19050</xdr:rowOff>
        </xdr:to>
        <xdr:sp macro="" textlink="">
          <xdr:nvSpPr>
            <xdr:cNvPr id="3317763" name="Check Box 3" hidden="1">
              <a:extLst>
                <a:ext uri="{63B3BB69-23CF-44E3-9099-C40C66FF867C}">
                  <a14:compatExt spid="_x0000_s33177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20</xdr:row>
          <xdr:rowOff>28575</xdr:rowOff>
        </xdr:from>
        <xdr:to>
          <xdr:col>1</xdr:col>
          <xdr:colOff>304800</xdr:colOff>
          <xdr:row>21</xdr:row>
          <xdr:rowOff>9525</xdr:rowOff>
        </xdr:to>
        <xdr:sp macro="" textlink="">
          <xdr:nvSpPr>
            <xdr:cNvPr id="3317764" name="Check Box 4" hidden="1">
              <a:extLst>
                <a:ext uri="{63B3BB69-23CF-44E3-9099-C40C66FF867C}">
                  <a14:compatExt spid="_x0000_s33177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21</xdr:row>
          <xdr:rowOff>19050</xdr:rowOff>
        </xdr:from>
        <xdr:to>
          <xdr:col>1</xdr:col>
          <xdr:colOff>304800</xdr:colOff>
          <xdr:row>22</xdr:row>
          <xdr:rowOff>9525</xdr:rowOff>
        </xdr:to>
        <xdr:sp macro="" textlink="">
          <xdr:nvSpPr>
            <xdr:cNvPr id="3317765" name="Check Box 5" hidden="1">
              <a:extLst>
                <a:ext uri="{63B3BB69-23CF-44E3-9099-C40C66FF867C}">
                  <a14:compatExt spid="_x0000_s33177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22</xdr:row>
          <xdr:rowOff>19050</xdr:rowOff>
        </xdr:from>
        <xdr:to>
          <xdr:col>1</xdr:col>
          <xdr:colOff>304800</xdr:colOff>
          <xdr:row>23</xdr:row>
          <xdr:rowOff>9525</xdr:rowOff>
        </xdr:to>
        <xdr:sp macro="" textlink="">
          <xdr:nvSpPr>
            <xdr:cNvPr id="3317766" name="Check Box 6" hidden="1">
              <a:extLst>
                <a:ext uri="{63B3BB69-23CF-44E3-9099-C40C66FF867C}">
                  <a14:compatExt spid="_x0000_s33177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23</xdr:row>
          <xdr:rowOff>9525</xdr:rowOff>
        </xdr:from>
        <xdr:to>
          <xdr:col>1</xdr:col>
          <xdr:colOff>304800</xdr:colOff>
          <xdr:row>23</xdr:row>
          <xdr:rowOff>238125</xdr:rowOff>
        </xdr:to>
        <xdr:sp macro="" textlink="">
          <xdr:nvSpPr>
            <xdr:cNvPr id="3317767" name="Check Box 7" hidden="1">
              <a:extLst>
                <a:ext uri="{63B3BB69-23CF-44E3-9099-C40C66FF867C}">
                  <a14:compatExt spid="_x0000_s331776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役員名簿（３社目）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76199</xdr:colOff>
      <xdr:row>4</xdr:row>
      <xdr:rowOff>38100</xdr:rowOff>
    </xdr:from>
    <xdr:to>
      <xdr:col>16</xdr:col>
      <xdr:colOff>19050</xdr:colOff>
      <xdr:row>5</xdr:row>
      <xdr:rowOff>238126</xdr:rowOff>
    </xdr:to>
    <xdr:sp macro="" textlink="">
      <xdr:nvSpPr>
        <xdr:cNvPr id="2" name="テキスト ボックス 1"/>
        <xdr:cNvSpPr txBox="1"/>
      </xdr:nvSpPr>
      <xdr:spPr>
        <a:xfrm>
          <a:off x="6772274" y="10382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共同申請の場合は、設備の所有者と使用者で</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　役員名簿を別々にし、会社ごとに作成してください。</a:t>
          </a:r>
          <a:endParaRPr kumimoji="1" lang="en-US" altLang="ja-JP" sz="1100">
            <a:latin typeface="ＭＳ 明朝" panose="02020609040205080304" pitchFamily="17" charset="-128"/>
            <a:ea typeface="ＭＳ 明朝" panose="02020609040205080304" pitchFamily="17" charset="-128"/>
          </a:endParaRPr>
        </a:p>
      </xdr:txBody>
    </xdr:sp>
    <xdr:clientData/>
  </xdr:twoCellAnchor>
  <xdr:twoCellAnchor>
    <xdr:from>
      <xdr:col>11</xdr:col>
      <xdr:colOff>76199</xdr:colOff>
      <xdr:row>0</xdr:row>
      <xdr:rowOff>85725</xdr:rowOff>
    </xdr:from>
    <xdr:to>
      <xdr:col>16</xdr:col>
      <xdr:colOff>19050</xdr:colOff>
      <xdr:row>1</xdr:row>
      <xdr:rowOff>238126</xdr:rowOff>
    </xdr:to>
    <xdr:sp macro="" textlink="">
      <xdr:nvSpPr>
        <xdr:cNvPr id="3" name="テキスト ボックス 2"/>
        <xdr:cNvSpPr txBox="1"/>
      </xdr:nvSpPr>
      <xdr:spPr>
        <a:xfrm>
          <a:off x="6772274" y="85725"/>
          <a:ext cx="3838576"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役員名簿（４社目）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257735</xdr:colOff>
      <xdr:row>1</xdr:row>
      <xdr:rowOff>22411</xdr:rowOff>
    </xdr:from>
    <xdr:to>
      <xdr:col>17</xdr:col>
      <xdr:colOff>179294</xdr:colOff>
      <xdr:row>2</xdr:row>
      <xdr:rowOff>216835</xdr:rowOff>
    </xdr:to>
    <xdr:sp macro="" textlink="">
      <xdr:nvSpPr>
        <xdr:cNvPr id="9" name="テキスト ボックス 8"/>
        <xdr:cNvSpPr txBox="1"/>
      </xdr:nvSpPr>
      <xdr:spPr>
        <a:xfrm>
          <a:off x="11530853" y="257735"/>
          <a:ext cx="4515970"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補助対象設備の機器リスト（３社目）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257736</xdr:colOff>
      <xdr:row>1</xdr:row>
      <xdr:rowOff>22411</xdr:rowOff>
    </xdr:from>
    <xdr:to>
      <xdr:col>17</xdr:col>
      <xdr:colOff>179295</xdr:colOff>
      <xdr:row>2</xdr:row>
      <xdr:rowOff>216835</xdr:rowOff>
    </xdr:to>
    <xdr:sp macro="" textlink="">
      <xdr:nvSpPr>
        <xdr:cNvPr id="3" name="テキスト ボックス 2"/>
        <xdr:cNvSpPr txBox="1"/>
      </xdr:nvSpPr>
      <xdr:spPr>
        <a:xfrm>
          <a:off x="11530854" y="257735"/>
          <a:ext cx="4515970" cy="485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latin typeface="ＭＳ 明朝" panose="02020609040205080304" pitchFamily="17" charset="-128"/>
              <a:ea typeface="ＭＳ 明朝" panose="02020609040205080304" pitchFamily="17" charset="-128"/>
            </a:rPr>
            <a:t>補助対象設備の機器リスト（４社目）</a:t>
          </a:r>
          <a:endParaRPr kumimoji="1" lang="en-US" altLang="ja-JP" sz="1800">
            <a:solidFill>
              <a:srgbClr val="FF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chemeClr val="accent1"/>
        </a:solidFill>
        <a:ln w="9525" cap="flat" cmpd="sng" algn="ctr">
          <a:solidFill>
            <a:schemeClr val="accent1"/>
          </a:solidFill>
          <a:prstDash val="solid"/>
          <a:round/>
          <a:headEnd type="none" w="med" len="med"/>
          <a:tailEnd type="none" w="med" len="med"/>
        </a:ln>
        <a:effectLst>
          <a:outerShdw dist="35921" dir="2700000" algn="ctr" rotWithShape="0">
            <a:srgbClr val="000000"/>
          </a:outerShdw>
        </a:effectLst>
      </a:spPr>
      <a:bodyPr vertOverflow="clip" horzOverflow="clip" wrap="square" lIns="18288" tIns="0" rIns="0" bIns="0" rtlCol="0" anchor="t" upright="1"/>
      <a:lstStyle>
        <a:defPPr algn="l">
          <a:defRPr kumimoji="1" sz="1100">
            <a:solidFill>
              <a:schemeClr val="bg1"/>
            </a:solidFill>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4.xml"/><Relationship Id="rId1" Type="http://schemas.openxmlformats.org/officeDocument/2006/relationships/printerSettings" Target="../printerSettings/printerSettings18.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F100"/>
  <sheetViews>
    <sheetView showGridLines="0" view="pageBreakPreview" zoomScaleNormal="100" zoomScaleSheetLayoutView="100" workbookViewId="0">
      <pane xSplit="1" ySplit="1" topLeftCell="B2" activePane="bottomRight" state="frozen"/>
      <selection sqref="A1:G38"/>
      <selection pane="topRight" sqref="A1:G38"/>
      <selection pane="bottomLeft" sqref="A1:G38"/>
      <selection pane="bottomRight" activeCell="D19" sqref="D19"/>
    </sheetView>
  </sheetViews>
  <sheetFormatPr defaultRowHeight="15" customHeight="1"/>
  <cols>
    <col min="1" max="1" width="9" style="4" bestFit="1" customWidth="1"/>
    <col min="2" max="2" width="26.7265625" style="4" customWidth="1"/>
    <col min="3" max="3" width="25.90625" style="4" customWidth="1"/>
    <col min="4" max="4" width="8.7265625" style="4"/>
    <col min="5" max="5" width="8.7265625" style="4" customWidth="1"/>
    <col min="6" max="6" width="23" style="4" customWidth="1"/>
    <col min="7" max="7" width="8.7265625" style="4" customWidth="1"/>
    <col min="8" max="16384" width="8.7265625" style="4"/>
  </cols>
  <sheetData>
    <row r="1" spans="1:6" ht="25.9" customHeight="1">
      <c r="A1" s="1" t="s">
        <v>91</v>
      </c>
      <c r="B1" s="2" t="s">
        <v>112</v>
      </c>
      <c r="C1" s="3" t="s">
        <v>92</v>
      </c>
      <c r="D1" s="4" t="s">
        <v>243</v>
      </c>
    </row>
    <row r="2" spans="1:6" ht="17.850000000000001" customHeight="1">
      <c r="A2" s="5">
        <v>1</v>
      </c>
      <c r="B2" s="6" t="s">
        <v>113</v>
      </c>
      <c r="C2" s="7" t="s">
        <v>93</v>
      </c>
      <c r="D2" s="4" t="s">
        <v>244</v>
      </c>
    </row>
    <row r="3" spans="1:6" ht="18.75" customHeight="1">
      <c r="A3" s="5">
        <v>2</v>
      </c>
      <c r="B3" s="6" t="s">
        <v>114</v>
      </c>
      <c r="C3" s="7" t="s">
        <v>93</v>
      </c>
      <c r="D3" s="4" t="s">
        <v>245</v>
      </c>
    </row>
    <row r="4" spans="1:6" ht="17.850000000000001" customHeight="1">
      <c r="A4" s="5">
        <v>3</v>
      </c>
      <c r="B4" s="6" t="s">
        <v>115</v>
      </c>
      <c r="C4" s="7" t="s">
        <v>94</v>
      </c>
      <c r="D4" s="4" t="s">
        <v>246</v>
      </c>
    </row>
    <row r="5" spans="1:6" ht="18.600000000000001" customHeight="1">
      <c r="A5" s="5">
        <v>4</v>
      </c>
      <c r="B5" s="6" t="s">
        <v>116</v>
      </c>
      <c r="C5" s="7" t="s">
        <v>94</v>
      </c>
      <c r="D5" s="4" t="s">
        <v>247</v>
      </c>
    </row>
    <row r="6" spans="1:6" ht="18.600000000000001" customHeight="1">
      <c r="A6" s="5">
        <v>5</v>
      </c>
      <c r="B6" s="6" t="s">
        <v>117</v>
      </c>
      <c r="C6" s="7" t="s">
        <v>118</v>
      </c>
      <c r="D6" s="4" t="s">
        <v>248</v>
      </c>
    </row>
    <row r="7" spans="1:6" ht="17.850000000000001" customHeight="1">
      <c r="A7" s="5">
        <v>6</v>
      </c>
      <c r="B7" s="6" t="s">
        <v>119</v>
      </c>
      <c r="C7" s="7" t="s">
        <v>95</v>
      </c>
      <c r="D7" s="4" t="s">
        <v>249</v>
      </c>
      <c r="F7" s="8"/>
    </row>
    <row r="8" spans="1:6" ht="18" customHeight="1">
      <c r="A8" s="5">
        <v>7</v>
      </c>
      <c r="B8" s="6" t="s">
        <v>120</v>
      </c>
      <c r="C8" s="7" t="s">
        <v>95</v>
      </c>
      <c r="D8" s="4" t="s">
        <v>250</v>
      </c>
      <c r="F8" s="8" t="s">
        <v>121</v>
      </c>
    </row>
    <row r="9" spans="1:6" ht="18.75" customHeight="1">
      <c r="A9" s="5">
        <v>8</v>
      </c>
      <c r="B9" s="6" t="s">
        <v>122</v>
      </c>
      <c r="C9" s="7" t="s">
        <v>95</v>
      </c>
      <c r="D9" s="4" t="s">
        <v>251</v>
      </c>
      <c r="F9" s="8" t="s">
        <v>123</v>
      </c>
    </row>
    <row r="10" spans="1:6" ht="17.850000000000001" customHeight="1">
      <c r="A10" s="5">
        <v>9</v>
      </c>
      <c r="B10" s="6" t="s">
        <v>124</v>
      </c>
      <c r="C10" s="7" t="s">
        <v>96</v>
      </c>
      <c r="D10" s="4" t="s">
        <v>252</v>
      </c>
    </row>
    <row r="11" spans="1:6" ht="18" customHeight="1">
      <c r="A11" s="5">
        <v>10</v>
      </c>
      <c r="B11" s="6" t="s">
        <v>125</v>
      </c>
      <c r="C11" s="7" t="s">
        <v>96</v>
      </c>
      <c r="D11" s="4" t="s">
        <v>253</v>
      </c>
      <c r="F11" s="9" t="s">
        <v>126</v>
      </c>
    </row>
    <row r="12" spans="1:6" ht="18" customHeight="1">
      <c r="A12" s="5">
        <v>11</v>
      </c>
      <c r="B12" s="6" t="s">
        <v>127</v>
      </c>
      <c r="C12" s="7" t="s">
        <v>96</v>
      </c>
      <c r="D12" s="4" t="s">
        <v>254</v>
      </c>
      <c r="F12" s="9" t="s">
        <v>128</v>
      </c>
    </row>
    <row r="13" spans="1:6" ht="18" customHeight="1">
      <c r="A13" s="5">
        <v>12</v>
      </c>
      <c r="B13" s="6" t="s">
        <v>129</v>
      </c>
      <c r="C13" s="7" t="s">
        <v>96</v>
      </c>
      <c r="D13" s="4" t="s">
        <v>255</v>
      </c>
    </row>
    <row r="14" spans="1:6" ht="18" customHeight="1">
      <c r="A14" s="5">
        <v>13</v>
      </c>
      <c r="B14" s="6" t="s">
        <v>130</v>
      </c>
      <c r="C14" s="7" t="s">
        <v>96</v>
      </c>
      <c r="D14" s="4" t="s">
        <v>256</v>
      </c>
      <c r="F14" s="9" t="s">
        <v>131</v>
      </c>
    </row>
    <row r="15" spans="1:6" ht="18" customHeight="1">
      <c r="A15" s="5">
        <v>14</v>
      </c>
      <c r="B15" s="6" t="s">
        <v>132</v>
      </c>
      <c r="C15" s="7" t="s">
        <v>96</v>
      </c>
      <c r="D15" s="4" t="s">
        <v>257</v>
      </c>
      <c r="F15" s="9" t="s">
        <v>133</v>
      </c>
    </row>
    <row r="16" spans="1:6" ht="18" customHeight="1">
      <c r="A16" s="5">
        <v>15</v>
      </c>
      <c r="B16" s="6" t="s">
        <v>134</v>
      </c>
      <c r="C16" s="7" t="s">
        <v>96</v>
      </c>
      <c r="D16" s="4" t="s">
        <v>258</v>
      </c>
      <c r="F16" s="9" t="s">
        <v>135</v>
      </c>
    </row>
    <row r="17" spans="1:6" ht="18" customHeight="1">
      <c r="A17" s="5">
        <v>16</v>
      </c>
      <c r="B17" s="6" t="s">
        <v>136</v>
      </c>
      <c r="C17" s="7" t="s">
        <v>96</v>
      </c>
      <c r="D17" s="4" t="s">
        <v>259</v>
      </c>
      <c r="F17" s="9" t="s">
        <v>137</v>
      </c>
    </row>
    <row r="18" spans="1:6" ht="18" customHeight="1">
      <c r="A18" s="5">
        <v>17</v>
      </c>
      <c r="B18" s="6" t="s">
        <v>138</v>
      </c>
      <c r="C18" s="7" t="s">
        <v>96</v>
      </c>
      <c r="D18" s="4" t="s">
        <v>260</v>
      </c>
    </row>
    <row r="19" spans="1:6" ht="18" customHeight="1">
      <c r="A19" s="5">
        <v>18</v>
      </c>
      <c r="B19" s="6" t="s">
        <v>139</v>
      </c>
      <c r="C19" s="7" t="s">
        <v>96</v>
      </c>
      <c r="D19" s="4" t="s">
        <v>261</v>
      </c>
      <c r="F19" s="9" t="s">
        <v>140</v>
      </c>
    </row>
    <row r="20" spans="1:6" ht="18" customHeight="1">
      <c r="A20" s="5">
        <v>19</v>
      </c>
      <c r="B20" s="6" t="s">
        <v>141</v>
      </c>
      <c r="C20" s="7" t="s">
        <v>96</v>
      </c>
      <c r="D20" s="4" t="s">
        <v>262</v>
      </c>
      <c r="F20" s="9" t="s">
        <v>142</v>
      </c>
    </row>
    <row r="21" spans="1:6" ht="18" customHeight="1">
      <c r="A21" s="5">
        <v>20</v>
      </c>
      <c r="B21" s="6" t="s">
        <v>143</v>
      </c>
      <c r="C21" s="7" t="s">
        <v>96</v>
      </c>
      <c r="D21" s="4" t="s">
        <v>263</v>
      </c>
    </row>
    <row r="22" spans="1:6" ht="18" customHeight="1">
      <c r="A22" s="5">
        <v>21</v>
      </c>
      <c r="B22" s="6" t="s">
        <v>144</v>
      </c>
      <c r="C22" s="7" t="s">
        <v>96</v>
      </c>
      <c r="D22" s="4" t="s">
        <v>264</v>
      </c>
      <c r="F22" s="9" t="s">
        <v>145</v>
      </c>
    </row>
    <row r="23" spans="1:6" ht="18" customHeight="1">
      <c r="A23" s="5">
        <v>22</v>
      </c>
      <c r="B23" s="6" t="s">
        <v>146</v>
      </c>
      <c r="C23" s="7" t="s">
        <v>96</v>
      </c>
      <c r="D23" s="4" t="s">
        <v>265</v>
      </c>
      <c r="F23" s="9" t="s">
        <v>147</v>
      </c>
    </row>
    <row r="24" spans="1:6" ht="18" customHeight="1">
      <c r="A24" s="5">
        <v>23</v>
      </c>
      <c r="B24" s="6" t="s">
        <v>148</v>
      </c>
      <c r="C24" s="7" t="s">
        <v>96</v>
      </c>
      <c r="D24" s="4" t="s">
        <v>266</v>
      </c>
    </row>
    <row r="25" spans="1:6" ht="18" customHeight="1">
      <c r="A25" s="5">
        <v>24</v>
      </c>
      <c r="B25" s="6" t="s">
        <v>149</v>
      </c>
      <c r="C25" s="7" t="s">
        <v>96</v>
      </c>
      <c r="D25" s="4" t="s">
        <v>267</v>
      </c>
      <c r="F25" s="9" t="s">
        <v>150</v>
      </c>
    </row>
    <row r="26" spans="1:6" ht="18" customHeight="1">
      <c r="A26" s="5">
        <v>25</v>
      </c>
      <c r="B26" s="6" t="s">
        <v>151</v>
      </c>
      <c r="C26" s="7" t="s">
        <v>96</v>
      </c>
      <c r="D26" s="4" t="s">
        <v>268</v>
      </c>
      <c r="F26" s="9" t="s">
        <v>152</v>
      </c>
    </row>
    <row r="27" spans="1:6" ht="18" customHeight="1">
      <c r="A27" s="5">
        <v>26</v>
      </c>
      <c r="B27" s="6" t="s">
        <v>153</v>
      </c>
      <c r="C27" s="7" t="s">
        <v>96</v>
      </c>
      <c r="D27" s="4" t="s">
        <v>269</v>
      </c>
      <c r="F27" s="9" t="s">
        <v>154</v>
      </c>
    </row>
    <row r="28" spans="1:6" ht="18" customHeight="1">
      <c r="A28" s="5">
        <v>27</v>
      </c>
      <c r="B28" s="6" t="s">
        <v>155</v>
      </c>
      <c r="C28" s="7" t="s">
        <v>96</v>
      </c>
      <c r="D28" s="4" t="s">
        <v>270</v>
      </c>
    </row>
    <row r="29" spans="1:6" ht="18" customHeight="1">
      <c r="A29" s="5">
        <v>28</v>
      </c>
      <c r="B29" s="6" t="s">
        <v>156</v>
      </c>
      <c r="C29" s="7" t="s">
        <v>96</v>
      </c>
      <c r="D29" s="4" t="s">
        <v>271</v>
      </c>
      <c r="F29" s="9" t="s">
        <v>97</v>
      </c>
    </row>
    <row r="30" spans="1:6" ht="18" customHeight="1">
      <c r="A30" s="5">
        <v>29</v>
      </c>
      <c r="B30" s="6" t="s">
        <v>157</v>
      </c>
      <c r="C30" s="7" t="s">
        <v>96</v>
      </c>
      <c r="D30" s="4" t="s">
        <v>272</v>
      </c>
      <c r="F30" s="9" t="s">
        <v>98</v>
      </c>
    </row>
    <row r="31" spans="1:6" ht="18" customHeight="1">
      <c r="A31" s="5">
        <v>30</v>
      </c>
      <c r="B31" s="6" t="s">
        <v>18</v>
      </c>
      <c r="C31" s="7" t="s">
        <v>96</v>
      </c>
      <c r="D31" s="4" t="s">
        <v>273</v>
      </c>
    </row>
    <row r="32" spans="1:6" ht="18" customHeight="1">
      <c r="A32" s="5">
        <v>31</v>
      </c>
      <c r="B32" s="6" t="s">
        <v>19</v>
      </c>
      <c r="C32" s="7" t="s">
        <v>96</v>
      </c>
      <c r="D32" s="4" t="s">
        <v>274</v>
      </c>
      <c r="F32" s="9" t="s">
        <v>20</v>
      </c>
    </row>
    <row r="33" spans="1:6" ht="18.75" customHeight="1">
      <c r="A33" s="5">
        <v>32</v>
      </c>
      <c r="B33" s="6" t="s">
        <v>21</v>
      </c>
      <c r="C33" s="7" t="s">
        <v>96</v>
      </c>
      <c r="D33" s="4" t="s">
        <v>275</v>
      </c>
      <c r="F33" s="9" t="s">
        <v>158</v>
      </c>
    </row>
    <row r="34" spans="1:6" ht="17.850000000000001" customHeight="1">
      <c r="A34" s="5">
        <v>33</v>
      </c>
      <c r="B34" s="6" t="s">
        <v>22</v>
      </c>
      <c r="C34" s="7" t="s">
        <v>99</v>
      </c>
      <c r="D34" s="4" t="s">
        <v>276</v>
      </c>
    </row>
    <row r="35" spans="1:6" ht="18" customHeight="1">
      <c r="A35" s="5">
        <v>34</v>
      </c>
      <c r="B35" s="6" t="s">
        <v>23</v>
      </c>
      <c r="C35" s="7" t="s">
        <v>99</v>
      </c>
      <c r="D35" s="4" t="s">
        <v>277</v>
      </c>
    </row>
    <row r="36" spans="1:6" ht="18" customHeight="1">
      <c r="A36" s="5">
        <v>35</v>
      </c>
      <c r="B36" s="6" t="s">
        <v>24</v>
      </c>
      <c r="C36" s="7" t="s">
        <v>99</v>
      </c>
      <c r="D36" s="4" t="s">
        <v>278</v>
      </c>
      <c r="F36" s="9">
        <v>1</v>
      </c>
    </row>
    <row r="37" spans="1:6" ht="18.75" customHeight="1">
      <c r="A37" s="5">
        <v>36</v>
      </c>
      <c r="B37" s="6" t="s">
        <v>25</v>
      </c>
      <c r="C37" s="7" t="s">
        <v>99</v>
      </c>
      <c r="D37" s="4" t="s">
        <v>279</v>
      </c>
      <c r="F37" s="9">
        <v>2</v>
      </c>
    </row>
    <row r="38" spans="1:6" ht="17.100000000000001" customHeight="1">
      <c r="A38" s="5">
        <v>37</v>
      </c>
      <c r="B38" s="6" t="s">
        <v>26</v>
      </c>
      <c r="C38" s="7" t="s">
        <v>100</v>
      </c>
      <c r="D38" s="4" t="s">
        <v>280</v>
      </c>
      <c r="F38" s="9">
        <v>3</v>
      </c>
    </row>
    <row r="39" spans="1:6" ht="18" customHeight="1">
      <c r="A39" s="5">
        <v>38</v>
      </c>
      <c r="B39" s="6" t="s">
        <v>27</v>
      </c>
      <c r="C39" s="7" t="s">
        <v>100</v>
      </c>
      <c r="D39" s="4" t="s">
        <v>281</v>
      </c>
      <c r="F39" s="9">
        <v>4</v>
      </c>
    </row>
    <row r="40" spans="1:6" ht="18" customHeight="1">
      <c r="A40" s="5">
        <v>39</v>
      </c>
      <c r="B40" s="6" t="s">
        <v>28</v>
      </c>
      <c r="C40" s="7" t="s">
        <v>100</v>
      </c>
      <c r="D40" s="4" t="s">
        <v>282</v>
      </c>
    </row>
    <row r="41" spans="1:6" ht="18" customHeight="1">
      <c r="A41" s="5">
        <v>40</v>
      </c>
      <c r="B41" s="6" t="s">
        <v>29</v>
      </c>
      <c r="C41" s="7" t="s">
        <v>100</v>
      </c>
      <c r="D41" s="4" t="s">
        <v>283</v>
      </c>
      <c r="F41" s="9" t="s">
        <v>166</v>
      </c>
    </row>
    <row r="42" spans="1:6" ht="18.75" customHeight="1">
      <c r="A42" s="5">
        <v>41</v>
      </c>
      <c r="B42" s="6" t="s">
        <v>30</v>
      </c>
      <c r="C42" s="7" t="s">
        <v>100</v>
      </c>
      <c r="D42" s="4" t="s">
        <v>284</v>
      </c>
      <c r="F42" s="9" t="s">
        <v>167</v>
      </c>
    </row>
    <row r="43" spans="1:6" ht="17.850000000000001" customHeight="1">
      <c r="A43" s="5">
        <v>42</v>
      </c>
      <c r="B43" s="6" t="s">
        <v>31</v>
      </c>
      <c r="C43" s="7" t="s">
        <v>101</v>
      </c>
      <c r="D43" s="4" t="s">
        <v>285</v>
      </c>
    </row>
    <row r="44" spans="1:6" ht="18" customHeight="1">
      <c r="A44" s="5">
        <v>43</v>
      </c>
      <c r="B44" s="6" t="s">
        <v>32</v>
      </c>
      <c r="C44" s="7" t="s">
        <v>101</v>
      </c>
      <c r="D44" s="4" t="s">
        <v>286</v>
      </c>
    </row>
    <row r="45" spans="1:6" ht="18" customHeight="1">
      <c r="A45" s="5">
        <v>44</v>
      </c>
      <c r="B45" s="6" t="s">
        <v>33</v>
      </c>
      <c r="C45" s="7" t="s">
        <v>101</v>
      </c>
      <c r="D45" s="4" t="s">
        <v>287</v>
      </c>
    </row>
    <row r="46" spans="1:6" ht="18" customHeight="1">
      <c r="A46" s="5">
        <v>45</v>
      </c>
      <c r="B46" s="6" t="s">
        <v>34</v>
      </c>
      <c r="C46" s="7" t="s">
        <v>101</v>
      </c>
      <c r="D46" s="4" t="s">
        <v>288</v>
      </c>
    </row>
    <row r="47" spans="1:6" ht="18" customHeight="1">
      <c r="A47" s="5">
        <v>46</v>
      </c>
      <c r="B47" s="6" t="s">
        <v>35</v>
      </c>
      <c r="C47" s="7" t="s">
        <v>101</v>
      </c>
      <c r="D47" s="4" t="s">
        <v>289</v>
      </c>
    </row>
    <row r="48" spans="1:6" ht="18" customHeight="1">
      <c r="A48" s="5">
        <v>47</v>
      </c>
      <c r="B48" s="6" t="s">
        <v>36</v>
      </c>
      <c r="C48" s="7" t="s">
        <v>101</v>
      </c>
      <c r="D48" s="4" t="s">
        <v>290</v>
      </c>
    </row>
    <row r="49" spans="1:3" ht="18" customHeight="1">
      <c r="A49" s="5">
        <v>48</v>
      </c>
      <c r="B49" s="6" t="s">
        <v>37</v>
      </c>
      <c r="C49" s="7" t="s">
        <v>101</v>
      </c>
    </row>
    <row r="50" spans="1:3" ht="18.75" customHeight="1">
      <c r="A50" s="5">
        <v>49</v>
      </c>
      <c r="B50" s="6" t="s">
        <v>38</v>
      </c>
      <c r="C50" s="7" t="s">
        <v>101</v>
      </c>
    </row>
    <row r="51" spans="1:3" ht="17.850000000000001" customHeight="1">
      <c r="A51" s="5">
        <v>50</v>
      </c>
      <c r="B51" s="6" t="s">
        <v>39</v>
      </c>
      <c r="C51" s="7" t="s">
        <v>102</v>
      </c>
    </row>
    <row r="52" spans="1:3" ht="18" customHeight="1">
      <c r="A52" s="5">
        <v>51</v>
      </c>
      <c r="B52" s="6" t="s">
        <v>40</v>
      </c>
      <c r="C52" s="7" t="s">
        <v>102</v>
      </c>
    </row>
    <row r="53" spans="1:3" ht="18" customHeight="1">
      <c r="A53" s="5">
        <v>52</v>
      </c>
      <c r="B53" s="6" t="s">
        <v>41</v>
      </c>
      <c r="C53" s="7" t="s">
        <v>102</v>
      </c>
    </row>
    <row r="54" spans="1:3" ht="18" customHeight="1">
      <c r="A54" s="5">
        <v>53</v>
      </c>
      <c r="B54" s="6" t="s">
        <v>42</v>
      </c>
      <c r="C54" s="7" t="s">
        <v>102</v>
      </c>
    </row>
    <row r="55" spans="1:3" ht="18" customHeight="1">
      <c r="A55" s="5">
        <v>54</v>
      </c>
      <c r="B55" s="6" t="s">
        <v>43</v>
      </c>
      <c r="C55" s="7" t="s">
        <v>102</v>
      </c>
    </row>
    <row r="56" spans="1:3" ht="18" customHeight="1">
      <c r="A56" s="5">
        <v>55</v>
      </c>
      <c r="B56" s="6" t="s">
        <v>44</v>
      </c>
      <c r="C56" s="7" t="s">
        <v>102</v>
      </c>
    </row>
    <row r="57" spans="1:3" ht="18" customHeight="1">
      <c r="A57" s="5">
        <v>56</v>
      </c>
      <c r="B57" s="6" t="s">
        <v>45</v>
      </c>
      <c r="C57" s="7" t="s">
        <v>102</v>
      </c>
    </row>
    <row r="58" spans="1:3" ht="18" customHeight="1">
      <c r="A58" s="5">
        <v>57</v>
      </c>
      <c r="B58" s="6" t="s">
        <v>46</v>
      </c>
      <c r="C58" s="7" t="s">
        <v>102</v>
      </c>
    </row>
    <row r="59" spans="1:3" ht="18" customHeight="1">
      <c r="A59" s="5">
        <v>58</v>
      </c>
      <c r="B59" s="6" t="s">
        <v>47</v>
      </c>
      <c r="C59" s="7" t="s">
        <v>102</v>
      </c>
    </row>
    <row r="60" spans="1:3" ht="18" customHeight="1">
      <c r="A60" s="5">
        <v>59</v>
      </c>
      <c r="B60" s="6" t="s">
        <v>48</v>
      </c>
      <c r="C60" s="7" t="s">
        <v>102</v>
      </c>
    </row>
    <row r="61" spans="1:3" ht="18" customHeight="1">
      <c r="A61" s="5">
        <v>60</v>
      </c>
      <c r="B61" s="6" t="s">
        <v>49</v>
      </c>
      <c r="C61" s="7" t="s">
        <v>102</v>
      </c>
    </row>
    <row r="62" spans="1:3" ht="18.600000000000001" customHeight="1">
      <c r="A62" s="5">
        <v>61</v>
      </c>
      <c r="B62" s="6" t="s">
        <v>50</v>
      </c>
      <c r="C62" s="7" t="s">
        <v>102</v>
      </c>
    </row>
    <row r="63" spans="1:3" ht="17.850000000000001" customHeight="1">
      <c r="A63" s="5">
        <v>62</v>
      </c>
      <c r="B63" s="6" t="s">
        <v>51</v>
      </c>
      <c r="C63" s="7" t="s">
        <v>103</v>
      </c>
    </row>
    <row r="64" spans="1:3" ht="18" customHeight="1">
      <c r="A64" s="5">
        <v>63</v>
      </c>
      <c r="B64" s="6" t="s">
        <v>52</v>
      </c>
      <c r="C64" s="7" t="s">
        <v>103</v>
      </c>
    </row>
    <row r="65" spans="1:3" ht="18" customHeight="1">
      <c r="A65" s="5">
        <v>64</v>
      </c>
      <c r="B65" s="6" t="s">
        <v>53</v>
      </c>
      <c r="C65" s="7" t="s">
        <v>103</v>
      </c>
    </row>
    <row r="66" spans="1:3" ht="18" customHeight="1">
      <c r="A66" s="5">
        <v>65</v>
      </c>
      <c r="B66" s="6" t="s">
        <v>54</v>
      </c>
      <c r="C66" s="7" t="s">
        <v>103</v>
      </c>
    </row>
    <row r="67" spans="1:3" ht="18" customHeight="1">
      <c r="A67" s="5">
        <v>66</v>
      </c>
      <c r="B67" s="6" t="s">
        <v>55</v>
      </c>
      <c r="C67" s="7" t="s">
        <v>103</v>
      </c>
    </row>
    <row r="68" spans="1:3" ht="18.75" customHeight="1">
      <c r="A68" s="5">
        <v>67</v>
      </c>
      <c r="B68" s="10" t="s">
        <v>56</v>
      </c>
      <c r="C68" s="7" t="s">
        <v>103</v>
      </c>
    </row>
    <row r="69" spans="1:3" ht="17.850000000000001" customHeight="1">
      <c r="A69" s="5">
        <v>68</v>
      </c>
      <c r="B69" s="6" t="s">
        <v>57</v>
      </c>
      <c r="C69" s="7" t="s">
        <v>104</v>
      </c>
    </row>
    <row r="70" spans="1:3" ht="18" customHeight="1">
      <c r="A70" s="5">
        <v>69</v>
      </c>
      <c r="B70" s="6" t="s">
        <v>58</v>
      </c>
      <c r="C70" s="7" t="s">
        <v>104</v>
      </c>
    </row>
    <row r="71" spans="1:3" ht="18.75" customHeight="1">
      <c r="A71" s="5">
        <v>70</v>
      </c>
      <c r="B71" s="6" t="s">
        <v>59</v>
      </c>
      <c r="C71" s="7" t="s">
        <v>104</v>
      </c>
    </row>
    <row r="72" spans="1:3" ht="17.850000000000001" customHeight="1">
      <c r="A72" s="5">
        <v>71</v>
      </c>
      <c r="B72" s="6" t="s">
        <v>60</v>
      </c>
      <c r="C72" s="7" t="s">
        <v>105</v>
      </c>
    </row>
    <row r="73" spans="1:3" ht="18" customHeight="1">
      <c r="A73" s="5">
        <v>72</v>
      </c>
      <c r="B73" s="6" t="s">
        <v>61</v>
      </c>
      <c r="C73" s="7" t="s">
        <v>105</v>
      </c>
    </row>
    <row r="74" spans="1:3" ht="18" customHeight="1">
      <c r="A74" s="5">
        <v>73</v>
      </c>
      <c r="B74" s="6" t="s">
        <v>62</v>
      </c>
      <c r="C74" s="7" t="s">
        <v>105</v>
      </c>
    </row>
    <row r="75" spans="1:3" ht="18.75" customHeight="1">
      <c r="A75" s="5">
        <v>74</v>
      </c>
      <c r="B75" s="6" t="s">
        <v>63</v>
      </c>
      <c r="C75" s="7" t="s">
        <v>105</v>
      </c>
    </row>
    <row r="76" spans="1:3" ht="17.850000000000001" customHeight="1">
      <c r="A76" s="5">
        <v>75</v>
      </c>
      <c r="B76" s="6" t="s">
        <v>64</v>
      </c>
      <c r="C76" s="7" t="s">
        <v>106</v>
      </c>
    </row>
    <row r="77" spans="1:3" ht="18.75" customHeight="1">
      <c r="A77" s="5">
        <v>76</v>
      </c>
      <c r="B77" s="6" t="s">
        <v>65</v>
      </c>
      <c r="C77" s="7" t="s">
        <v>106</v>
      </c>
    </row>
    <row r="78" spans="1:3" ht="17.850000000000001" customHeight="1">
      <c r="A78" s="5">
        <v>77</v>
      </c>
      <c r="B78" s="6" t="s">
        <v>66</v>
      </c>
      <c r="C78" s="7" t="s">
        <v>106</v>
      </c>
    </row>
    <row r="79" spans="1:3" ht="17.850000000000001" customHeight="1">
      <c r="A79" s="5">
        <v>78</v>
      </c>
      <c r="B79" s="6" t="s">
        <v>67</v>
      </c>
      <c r="C79" s="7" t="s">
        <v>107</v>
      </c>
    </row>
    <row r="80" spans="1:3" ht="18" customHeight="1">
      <c r="A80" s="5">
        <v>79</v>
      </c>
      <c r="B80" s="6" t="s">
        <v>68</v>
      </c>
      <c r="C80" s="7" t="s">
        <v>107</v>
      </c>
    </row>
    <row r="81" spans="1:3" ht="18.75" customHeight="1">
      <c r="A81" s="5">
        <v>80</v>
      </c>
      <c r="B81" s="6" t="s">
        <v>69</v>
      </c>
      <c r="C81" s="7" t="s">
        <v>107</v>
      </c>
    </row>
    <row r="82" spans="1:3" ht="17.850000000000001" customHeight="1">
      <c r="A82" s="5">
        <v>81</v>
      </c>
      <c r="B82" s="6" t="s">
        <v>70</v>
      </c>
      <c r="C82" s="7" t="s">
        <v>108</v>
      </c>
    </row>
    <row r="83" spans="1:3" ht="18.600000000000001" customHeight="1">
      <c r="A83" s="5">
        <v>82</v>
      </c>
      <c r="B83" s="6" t="s">
        <v>71</v>
      </c>
      <c r="C83" s="7" t="s">
        <v>108</v>
      </c>
    </row>
    <row r="84" spans="1:3" ht="17.850000000000001" customHeight="1">
      <c r="A84" s="5">
        <v>83</v>
      </c>
      <c r="B84" s="6" t="s">
        <v>72</v>
      </c>
      <c r="C84" s="7" t="s">
        <v>109</v>
      </c>
    </row>
    <row r="85" spans="1:3" ht="18" customHeight="1">
      <c r="A85" s="5">
        <v>84</v>
      </c>
      <c r="B85" s="6" t="s">
        <v>73</v>
      </c>
      <c r="C85" s="7" t="s">
        <v>109</v>
      </c>
    </row>
    <row r="86" spans="1:3" ht="18.75" customHeight="1">
      <c r="A86" s="5">
        <v>85</v>
      </c>
      <c r="B86" s="6" t="s">
        <v>74</v>
      </c>
      <c r="C86" s="7" t="s">
        <v>109</v>
      </c>
    </row>
    <row r="87" spans="1:3" ht="17.850000000000001" customHeight="1">
      <c r="A87" s="5">
        <v>86</v>
      </c>
      <c r="B87" s="6" t="s">
        <v>75</v>
      </c>
      <c r="C87" s="7" t="s">
        <v>110</v>
      </c>
    </row>
    <row r="88" spans="1:3" ht="18.75" customHeight="1">
      <c r="A88" s="5">
        <v>87</v>
      </c>
      <c r="B88" s="6" t="s">
        <v>76</v>
      </c>
      <c r="C88" s="7" t="s">
        <v>110</v>
      </c>
    </row>
    <row r="89" spans="1:3" ht="17.850000000000001" customHeight="1">
      <c r="A89" s="5">
        <v>88</v>
      </c>
      <c r="B89" s="6" t="s">
        <v>77</v>
      </c>
      <c r="C89" s="7" t="s">
        <v>78</v>
      </c>
    </row>
    <row r="90" spans="1:3" ht="18" customHeight="1">
      <c r="A90" s="5">
        <v>89</v>
      </c>
      <c r="B90" s="6" t="s">
        <v>79</v>
      </c>
      <c r="C90" s="7" t="s">
        <v>78</v>
      </c>
    </row>
    <row r="91" spans="1:3" ht="18" customHeight="1">
      <c r="A91" s="5">
        <v>90</v>
      </c>
      <c r="B91" s="6" t="s">
        <v>80</v>
      </c>
      <c r="C91" s="7" t="s">
        <v>78</v>
      </c>
    </row>
    <row r="92" spans="1:3" ht="18" customHeight="1">
      <c r="A92" s="5">
        <v>91</v>
      </c>
      <c r="B92" s="6" t="s">
        <v>81</v>
      </c>
      <c r="C92" s="7" t="s">
        <v>78</v>
      </c>
    </row>
    <row r="93" spans="1:3" ht="18" customHeight="1">
      <c r="A93" s="5">
        <v>92</v>
      </c>
      <c r="B93" s="6" t="s">
        <v>82</v>
      </c>
      <c r="C93" s="7" t="s">
        <v>78</v>
      </c>
    </row>
    <row r="94" spans="1:3" ht="18" customHeight="1">
      <c r="A94" s="5">
        <v>93</v>
      </c>
      <c r="B94" s="6" t="s">
        <v>83</v>
      </c>
      <c r="C94" s="7" t="s">
        <v>78</v>
      </c>
    </row>
    <row r="95" spans="1:3" ht="18" customHeight="1">
      <c r="A95" s="5">
        <v>94</v>
      </c>
      <c r="B95" s="6" t="s">
        <v>84</v>
      </c>
      <c r="C95" s="7" t="s">
        <v>78</v>
      </c>
    </row>
    <row r="96" spans="1:3" ht="18" customHeight="1">
      <c r="A96" s="5">
        <v>95</v>
      </c>
      <c r="B96" s="6" t="s">
        <v>85</v>
      </c>
      <c r="C96" s="7" t="s">
        <v>78</v>
      </c>
    </row>
    <row r="97" spans="1:3" ht="18.75" customHeight="1">
      <c r="A97" s="5">
        <v>96</v>
      </c>
      <c r="B97" s="6" t="s">
        <v>86</v>
      </c>
      <c r="C97" s="7" t="s">
        <v>78</v>
      </c>
    </row>
    <row r="98" spans="1:3" ht="17.850000000000001" customHeight="1">
      <c r="A98" s="5">
        <v>97</v>
      </c>
      <c r="B98" s="6" t="s">
        <v>87</v>
      </c>
      <c r="C98" s="7" t="s">
        <v>88</v>
      </c>
    </row>
    <row r="99" spans="1:3" ht="18.600000000000001" customHeight="1">
      <c r="A99" s="5">
        <v>98</v>
      </c>
      <c r="B99" s="6" t="s">
        <v>89</v>
      </c>
      <c r="C99" s="7" t="s">
        <v>88</v>
      </c>
    </row>
    <row r="100" spans="1:3" ht="22.7" customHeight="1">
      <c r="A100" s="5">
        <v>99</v>
      </c>
      <c r="B100" s="6" t="s">
        <v>90</v>
      </c>
      <c r="C100" s="7" t="s">
        <v>111</v>
      </c>
    </row>
  </sheetData>
  <phoneticPr fontId="3"/>
  <pageMargins left="0.70866141732283472" right="0.70866141732283472" top="0.74803149606299213" bottom="0.74803149606299213" header="0.31496062992125984" footer="0.31496062992125984"/>
  <pageSetup paperSize="9" scale="65" orientation="portrait" blackAndWhite="1"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3333FF"/>
  </sheetPr>
  <dimension ref="A1:N22"/>
  <sheetViews>
    <sheetView showGridLines="0" view="pageBreakPreview" zoomScaleNormal="100" zoomScaleSheetLayoutView="100" workbookViewId="0"/>
  </sheetViews>
  <sheetFormatPr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355" t="s">
        <v>231</v>
      </c>
      <c r="M1" s="826"/>
      <c r="N1" s="826"/>
    </row>
    <row r="2" spans="1:14" ht="26.25" customHeight="1">
      <c r="B2" s="827" t="s">
        <v>232</v>
      </c>
      <c r="C2" s="827"/>
      <c r="D2" s="827"/>
      <c r="E2" s="827"/>
      <c r="F2" s="827"/>
      <c r="G2" s="827"/>
      <c r="H2" s="827"/>
      <c r="I2" s="827"/>
      <c r="J2" s="827"/>
    </row>
    <row r="3" spans="1:14" ht="13.5" customHeight="1">
      <c r="B3" s="828" t="s">
        <v>233</v>
      </c>
      <c r="C3" s="828" t="s">
        <v>234</v>
      </c>
      <c r="D3" s="829" t="s">
        <v>235</v>
      </c>
      <c r="E3" s="830"/>
      <c r="F3" s="830"/>
      <c r="G3" s="831"/>
      <c r="H3" s="828" t="s">
        <v>236</v>
      </c>
      <c r="I3" s="828" t="s">
        <v>237</v>
      </c>
      <c r="J3" s="828" t="s">
        <v>238</v>
      </c>
    </row>
    <row r="4" spans="1:14">
      <c r="B4" s="828"/>
      <c r="C4" s="828"/>
      <c r="D4" s="356" t="s">
        <v>239</v>
      </c>
      <c r="E4" s="356" t="s">
        <v>240</v>
      </c>
      <c r="F4" s="356" t="s">
        <v>241</v>
      </c>
      <c r="G4" s="356" t="s">
        <v>242</v>
      </c>
      <c r="H4" s="828"/>
      <c r="I4" s="828"/>
      <c r="J4" s="828"/>
    </row>
    <row r="5" spans="1:14" ht="22.5" customHeight="1">
      <c r="B5" s="30"/>
      <c r="C5" s="30"/>
      <c r="D5" s="32"/>
      <c r="E5" s="47"/>
      <c r="F5" s="47"/>
      <c r="G5" s="47"/>
      <c r="H5" s="32"/>
      <c r="I5" s="30"/>
      <c r="J5" s="30"/>
    </row>
    <row r="6" spans="1:14" ht="22.5" customHeight="1">
      <c r="B6" s="31"/>
      <c r="C6" s="31"/>
      <c r="D6" s="33"/>
      <c r="E6" s="48"/>
      <c r="F6" s="48"/>
      <c r="G6" s="48"/>
      <c r="H6" s="33"/>
      <c r="I6" s="31"/>
      <c r="J6" s="31"/>
    </row>
    <row r="7" spans="1:14" ht="22.5" customHeight="1">
      <c r="B7" s="30"/>
      <c r="C7" s="30"/>
      <c r="D7" s="32"/>
      <c r="E7" s="47"/>
      <c r="F7" s="47"/>
      <c r="G7" s="47"/>
      <c r="H7" s="32"/>
      <c r="I7" s="30"/>
      <c r="J7" s="30"/>
    </row>
    <row r="8" spans="1:14" ht="22.5" customHeight="1">
      <c r="B8" s="31"/>
      <c r="C8" s="31"/>
      <c r="D8" s="33"/>
      <c r="E8" s="48"/>
      <c r="F8" s="48"/>
      <c r="G8" s="48"/>
      <c r="H8" s="33"/>
      <c r="I8" s="31"/>
      <c r="J8" s="31"/>
    </row>
    <row r="9" spans="1:14" ht="22.5" customHeight="1">
      <c r="B9" s="30"/>
      <c r="C9" s="30"/>
      <c r="D9" s="32"/>
      <c r="E9" s="47"/>
      <c r="F9" s="47"/>
      <c r="G9" s="47"/>
      <c r="H9" s="32"/>
      <c r="I9" s="30"/>
      <c r="J9" s="30"/>
    </row>
    <row r="10" spans="1:14" ht="22.5" customHeight="1">
      <c r="B10" s="31"/>
      <c r="C10" s="31"/>
      <c r="D10" s="33"/>
      <c r="E10" s="48"/>
      <c r="F10" s="48"/>
      <c r="G10" s="48"/>
      <c r="H10" s="33"/>
      <c r="I10" s="31"/>
      <c r="J10" s="31"/>
    </row>
    <row r="11" spans="1:14" ht="22.5" customHeight="1">
      <c r="B11" s="30"/>
      <c r="C11" s="30"/>
      <c r="D11" s="32"/>
      <c r="E11" s="47"/>
      <c r="F11" s="47"/>
      <c r="G11" s="47"/>
      <c r="H11" s="32"/>
      <c r="I11" s="30"/>
      <c r="J11" s="30"/>
    </row>
    <row r="12" spans="1:14" ht="22.5" customHeight="1">
      <c r="B12" s="31"/>
      <c r="C12" s="31"/>
      <c r="D12" s="33"/>
      <c r="E12" s="48"/>
      <c r="F12" s="48"/>
      <c r="G12" s="48"/>
      <c r="H12" s="33"/>
      <c r="I12" s="31"/>
      <c r="J12" s="31"/>
    </row>
    <row r="13" spans="1:14" ht="22.5" customHeight="1">
      <c r="B13" s="30"/>
      <c r="C13" s="30"/>
      <c r="D13" s="32"/>
      <c r="E13" s="47"/>
      <c r="F13" s="47"/>
      <c r="G13" s="47"/>
      <c r="H13" s="32"/>
      <c r="I13" s="30"/>
      <c r="J13" s="30"/>
    </row>
    <row r="14" spans="1:14" ht="22.5" customHeight="1">
      <c r="B14" s="31"/>
      <c r="C14" s="31"/>
      <c r="D14" s="33"/>
      <c r="E14" s="48"/>
      <c r="F14" s="48"/>
      <c r="G14" s="48"/>
      <c r="H14" s="33"/>
      <c r="I14" s="31"/>
      <c r="J14" s="31"/>
    </row>
    <row r="15" spans="1:14" ht="22.5" customHeight="1">
      <c r="B15" s="30"/>
      <c r="C15" s="30"/>
      <c r="D15" s="32"/>
      <c r="E15" s="47"/>
      <c r="F15" s="47"/>
      <c r="G15" s="47"/>
      <c r="H15" s="32"/>
      <c r="I15" s="30"/>
      <c r="J15" s="30"/>
    </row>
    <row r="16" spans="1:14" ht="22.5" customHeight="1">
      <c r="B16" s="31"/>
      <c r="C16" s="31"/>
      <c r="D16" s="33"/>
      <c r="E16" s="48"/>
      <c r="F16" s="48"/>
      <c r="G16" s="48"/>
      <c r="H16" s="33"/>
      <c r="I16" s="31"/>
      <c r="J16" s="31"/>
    </row>
    <row r="17" spans="2:10" ht="22.5" customHeight="1">
      <c r="B17" s="30"/>
      <c r="C17" s="30"/>
      <c r="D17" s="32"/>
      <c r="E17" s="47"/>
      <c r="F17" s="47"/>
      <c r="G17" s="47"/>
      <c r="H17" s="32"/>
      <c r="I17" s="30"/>
      <c r="J17" s="30"/>
    </row>
    <row r="18" spans="2:10" ht="22.5" customHeight="1">
      <c r="B18" s="31"/>
      <c r="C18" s="31"/>
      <c r="D18" s="33"/>
      <c r="E18" s="48"/>
      <c r="F18" s="48"/>
      <c r="G18" s="48"/>
      <c r="H18" s="33"/>
      <c r="I18" s="31"/>
      <c r="J18" s="31"/>
    </row>
    <row r="19" spans="2:10" ht="22.5" customHeight="1">
      <c r="B19" s="30"/>
      <c r="C19" s="30"/>
      <c r="D19" s="32"/>
      <c r="E19" s="47"/>
      <c r="F19" s="47"/>
      <c r="G19" s="47"/>
      <c r="H19" s="32"/>
      <c r="I19" s="30"/>
      <c r="J19" s="30"/>
    </row>
    <row r="20" spans="2:10" ht="22.5" customHeight="1">
      <c r="B20" s="31"/>
      <c r="C20" s="31"/>
      <c r="D20" s="33"/>
      <c r="E20" s="48"/>
      <c r="F20" s="48"/>
      <c r="G20" s="48"/>
      <c r="H20" s="33"/>
      <c r="I20" s="31"/>
      <c r="J20" s="31"/>
    </row>
    <row r="21" spans="2:10" ht="20.25" customHeight="1">
      <c r="B21" s="357" t="s">
        <v>310</v>
      </c>
    </row>
    <row r="22" spans="2:10" ht="87" customHeight="1">
      <c r="B22" s="825" t="s">
        <v>311</v>
      </c>
      <c r="C22" s="825"/>
      <c r="D22" s="825"/>
      <c r="E22" s="825"/>
      <c r="F22" s="825"/>
      <c r="G22" s="825"/>
      <c r="H22" s="825"/>
      <c r="I22" s="825"/>
      <c r="J22" s="825"/>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3333FF"/>
  </sheetPr>
  <dimension ref="A1:M160"/>
  <sheetViews>
    <sheetView view="pageBreakPreview" zoomScaleNormal="85" zoomScaleSheetLayoutView="100" workbookViewId="0"/>
  </sheetViews>
  <sheetFormatPr defaultRowHeight="13.5"/>
  <cols>
    <col min="1" max="1" width="12.7265625" style="360" customWidth="1"/>
    <col min="2" max="6" width="10.453125" style="360" customWidth="1"/>
    <col min="7" max="7" width="6.36328125" style="410" customWidth="1"/>
    <col min="8" max="8" width="10.453125" style="360" customWidth="1"/>
    <col min="9" max="9" width="10.90625" style="360" customWidth="1"/>
    <col min="10" max="10" width="11.36328125" style="360" bestFit="1" customWidth="1"/>
    <col min="11" max="16384" width="8.7265625" style="360"/>
  </cols>
  <sheetData>
    <row r="1" spans="1:13" ht="18.75" customHeight="1">
      <c r="A1" s="36" t="s">
        <v>425</v>
      </c>
      <c r="B1" s="270"/>
      <c r="C1" s="270"/>
      <c r="D1" s="270"/>
      <c r="E1" s="270"/>
      <c r="F1" s="270"/>
      <c r="G1" s="358"/>
      <c r="H1" s="270"/>
      <c r="I1" s="232"/>
      <c r="J1" s="270"/>
      <c r="K1" s="359"/>
      <c r="L1" s="359"/>
      <c r="M1" s="359"/>
    </row>
    <row r="2" spans="1:13" ht="22.5" customHeight="1">
      <c r="A2" s="834" t="s">
        <v>192</v>
      </c>
      <c r="B2" s="835"/>
      <c r="C2" s="835"/>
      <c r="D2" s="835"/>
      <c r="E2" s="835"/>
      <c r="F2" s="835"/>
      <c r="G2" s="835"/>
      <c r="H2" s="835"/>
      <c r="I2" s="835"/>
      <c r="J2" s="270"/>
      <c r="K2" s="359"/>
      <c r="L2" s="359"/>
      <c r="M2" s="359"/>
    </row>
    <row r="3" spans="1:13" ht="9.75" customHeight="1">
      <c r="A3" s="361"/>
      <c r="B3" s="362"/>
      <c r="C3" s="362"/>
      <c r="D3" s="362"/>
      <c r="E3" s="362"/>
      <c r="F3" s="362"/>
      <c r="G3" s="362"/>
      <c r="H3" s="362"/>
      <c r="I3" s="362"/>
      <c r="J3" s="270"/>
      <c r="K3" s="359"/>
      <c r="L3" s="359"/>
      <c r="M3" s="359"/>
    </row>
    <row r="4" spans="1:13" ht="18" customHeight="1">
      <c r="A4" s="363" t="s">
        <v>404</v>
      </c>
      <c r="B4" s="836"/>
      <c r="C4" s="836"/>
      <c r="D4" s="836"/>
      <c r="E4" s="836"/>
      <c r="F4" s="837"/>
      <c r="G4" s="362"/>
      <c r="H4" s="362"/>
      <c r="I4" s="362"/>
      <c r="J4" s="270"/>
      <c r="K4" s="359"/>
      <c r="L4" s="359"/>
      <c r="M4" s="359"/>
    </row>
    <row r="5" spans="1:13" ht="9.75" customHeight="1" thickBot="1">
      <c r="A5" s="361"/>
      <c r="B5" s="362"/>
      <c r="C5" s="362"/>
      <c r="D5" s="362"/>
      <c r="E5" s="362"/>
      <c r="F5" s="362"/>
      <c r="G5" s="362"/>
      <c r="H5" s="362"/>
      <c r="I5" s="362"/>
      <c r="J5" s="270"/>
      <c r="K5" s="359"/>
      <c r="L5" s="359"/>
      <c r="M5" s="359"/>
    </row>
    <row r="6" spans="1:13" ht="18" customHeight="1">
      <c r="A6" s="364" t="s">
        <v>198</v>
      </c>
      <c r="B6" s="838" t="s">
        <v>197</v>
      </c>
      <c r="C6" s="839"/>
      <c r="D6" s="840" t="s">
        <v>319</v>
      </c>
      <c r="E6" s="839"/>
      <c r="F6" s="839"/>
      <c r="G6" s="841" t="s">
        <v>164</v>
      </c>
      <c r="H6" s="842" t="s">
        <v>318</v>
      </c>
      <c r="I6" s="832" t="s">
        <v>165</v>
      </c>
      <c r="J6" s="270"/>
      <c r="K6" s="359"/>
      <c r="L6" s="359"/>
      <c r="M6" s="359"/>
    </row>
    <row r="7" spans="1:13" ht="18" customHeight="1">
      <c r="A7" s="365" t="s">
        <v>199</v>
      </c>
      <c r="B7" s="366" t="s">
        <v>5</v>
      </c>
      <c r="C7" s="367" t="s">
        <v>200</v>
      </c>
      <c r="D7" s="368" t="s">
        <v>5</v>
      </c>
      <c r="E7" s="369" t="s">
        <v>200</v>
      </c>
      <c r="F7" s="367" t="s">
        <v>201</v>
      </c>
      <c r="G7" s="732"/>
      <c r="H7" s="668"/>
      <c r="I7" s="833"/>
      <c r="J7" s="270"/>
      <c r="K7" s="359"/>
      <c r="L7" s="359"/>
      <c r="M7" s="359"/>
    </row>
    <row r="8" spans="1:13" ht="13.5" customHeight="1">
      <c r="A8" s="370" t="s">
        <v>401</v>
      </c>
      <c r="B8" s="79"/>
      <c r="C8" s="371" t="s">
        <v>402</v>
      </c>
      <c r="D8" s="57"/>
      <c r="E8" s="371" t="str">
        <f>C8</f>
        <v>実施設計費</v>
      </c>
      <c r="F8" s="58"/>
      <c r="G8" s="843" t="s">
        <v>733</v>
      </c>
      <c r="H8" s="846"/>
      <c r="I8" s="61"/>
      <c r="J8" s="270"/>
    </row>
    <row r="9" spans="1:13" ht="13.5" customHeight="1">
      <c r="A9" s="372"/>
      <c r="B9" s="80"/>
      <c r="C9" s="373" t="s">
        <v>189</v>
      </c>
      <c r="D9" s="59"/>
      <c r="E9" s="373" t="str">
        <f t="shared" ref="E9" si="0">C9</f>
        <v>その他</v>
      </c>
      <c r="F9" s="60"/>
      <c r="G9" s="844"/>
      <c r="H9" s="847"/>
      <c r="I9" s="62"/>
      <c r="J9" s="270"/>
    </row>
    <row r="10" spans="1:13" ht="13.5" customHeight="1">
      <c r="A10" s="372"/>
      <c r="B10" s="374"/>
      <c r="C10" s="375"/>
      <c r="D10" s="376"/>
      <c r="E10" s="377" t="str">
        <f t="shared" ref="E10" si="1">IF(C10&lt;&gt;0,C10,"")</f>
        <v/>
      </c>
      <c r="F10" s="378"/>
      <c r="G10" s="844"/>
      <c r="H10" s="847"/>
      <c r="I10" s="63"/>
      <c r="J10" s="270"/>
    </row>
    <row r="11" spans="1:13" ht="13.5" customHeight="1">
      <c r="A11" s="379" t="s">
        <v>6</v>
      </c>
      <c r="B11" s="380">
        <f>SUM(B8:B10)</f>
        <v>0</v>
      </c>
      <c r="C11" s="381"/>
      <c r="D11" s="382">
        <f>SUM(D8:D10)</f>
        <v>0</v>
      </c>
      <c r="E11" s="381"/>
      <c r="F11" s="383"/>
      <c r="G11" s="844"/>
      <c r="H11" s="384">
        <f>ROUNDDOWN(D11*(2/3),0)</f>
        <v>0</v>
      </c>
      <c r="I11" s="44"/>
      <c r="J11" s="385"/>
    </row>
    <row r="12" spans="1:13" ht="13.5" customHeight="1">
      <c r="A12" s="370" t="s">
        <v>7</v>
      </c>
      <c r="B12" s="79"/>
      <c r="C12" s="371" t="s">
        <v>503</v>
      </c>
      <c r="D12" s="57"/>
      <c r="E12" s="371" t="str">
        <f>C12</f>
        <v>太陽光発電設備</v>
      </c>
      <c r="F12" s="58"/>
      <c r="G12" s="844"/>
      <c r="H12" s="846"/>
      <c r="I12" s="61"/>
      <c r="J12" s="270"/>
    </row>
    <row r="13" spans="1:13" ht="13.5" customHeight="1">
      <c r="A13" s="372"/>
      <c r="B13" s="80"/>
      <c r="C13" s="373" t="s">
        <v>505</v>
      </c>
      <c r="D13" s="59"/>
      <c r="E13" s="373" t="str">
        <f t="shared" ref="E13:E24" si="2">C13</f>
        <v>風力発電設備</v>
      </c>
      <c r="F13" s="60"/>
      <c r="G13" s="844"/>
      <c r="H13" s="847"/>
      <c r="I13" s="62"/>
      <c r="J13" s="270"/>
    </row>
    <row r="14" spans="1:13" ht="13.5" customHeight="1">
      <c r="A14" s="372"/>
      <c r="B14" s="80"/>
      <c r="C14" s="373" t="s">
        <v>507</v>
      </c>
      <c r="D14" s="59"/>
      <c r="E14" s="373" t="str">
        <f t="shared" si="2"/>
        <v>バイオマス発電設備</v>
      </c>
      <c r="F14" s="60"/>
      <c r="G14" s="844"/>
      <c r="H14" s="847"/>
      <c r="I14" s="62"/>
      <c r="J14" s="270"/>
    </row>
    <row r="15" spans="1:13" ht="13.5" customHeight="1">
      <c r="A15" s="372"/>
      <c r="B15" s="80"/>
      <c r="C15" s="386" t="s">
        <v>508</v>
      </c>
      <c r="D15" s="59"/>
      <c r="E15" s="373" t="str">
        <f t="shared" si="2"/>
        <v>水力発電設備</v>
      </c>
      <c r="F15" s="60"/>
      <c r="G15" s="844"/>
      <c r="H15" s="847"/>
      <c r="I15" s="62"/>
      <c r="J15" s="270"/>
    </row>
    <row r="16" spans="1:13" ht="13.5" customHeight="1">
      <c r="A16" s="387"/>
      <c r="B16" s="80"/>
      <c r="C16" s="386" t="s">
        <v>509</v>
      </c>
      <c r="D16" s="59"/>
      <c r="E16" s="373" t="str">
        <f t="shared" si="2"/>
        <v>地熱発電設備</v>
      </c>
      <c r="F16" s="60"/>
      <c r="G16" s="844"/>
      <c r="H16" s="847"/>
      <c r="I16" s="62"/>
      <c r="J16" s="270"/>
    </row>
    <row r="17" spans="1:10" ht="13.5" customHeight="1">
      <c r="A17" s="372"/>
      <c r="B17" s="80"/>
      <c r="C17" s="386" t="s">
        <v>510</v>
      </c>
      <c r="D17" s="59"/>
      <c r="E17" s="373" t="str">
        <f t="shared" si="2"/>
        <v>受変電設備</v>
      </c>
      <c r="F17" s="60"/>
      <c r="G17" s="844"/>
      <c r="H17" s="847"/>
      <c r="I17" s="62"/>
      <c r="J17" s="270"/>
    </row>
    <row r="18" spans="1:10" ht="13.5" customHeight="1">
      <c r="A18" s="372"/>
      <c r="B18" s="80"/>
      <c r="C18" s="386" t="s">
        <v>406</v>
      </c>
      <c r="D18" s="59"/>
      <c r="E18" s="373" t="str">
        <f t="shared" si="2"/>
        <v>蓄電システム</v>
      </c>
      <c r="F18" s="60"/>
      <c r="G18" s="844"/>
      <c r="H18" s="847"/>
      <c r="I18" s="62"/>
      <c r="J18" s="270"/>
    </row>
    <row r="19" spans="1:10" ht="13.5" customHeight="1">
      <c r="A19" s="372"/>
      <c r="B19" s="80"/>
      <c r="C19" s="386" t="s">
        <v>738</v>
      </c>
      <c r="D19" s="59"/>
      <c r="E19" s="373" t="str">
        <f t="shared" si="2"/>
        <v>需給調整用発電設備</v>
      </c>
      <c r="F19" s="60"/>
      <c r="G19" s="844"/>
      <c r="H19" s="847"/>
      <c r="I19" s="62"/>
      <c r="J19" s="270"/>
    </row>
    <row r="20" spans="1:10" ht="13.5" customHeight="1">
      <c r="A20" s="372"/>
      <c r="B20" s="80"/>
      <c r="C20" s="386" t="s">
        <v>408</v>
      </c>
      <c r="D20" s="59"/>
      <c r="E20" s="373" t="str">
        <f t="shared" si="2"/>
        <v>燃料タンク等</v>
      </c>
      <c r="F20" s="60"/>
      <c r="G20" s="844"/>
      <c r="H20" s="847"/>
      <c r="I20" s="62"/>
      <c r="J20" s="270"/>
    </row>
    <row r="21" spans="1:10" ht="13.5" customHeight="1">
      <c r="A21" s="372"/>
      <c r="B21" s="81"/>
      <c r="C21" s="388" t="s">
        <v>409</v>
      </c>
      <c r="D21" s="64"/>
      <c r="E21" s="373" t="str">
        <f t="shared" si="2"/>
        <v>ＥＭＳ機器</v>
      </c>
      <c r="F21" s="65"/>
      <c r="G21" s="844"/>
      <c r="H21" s="389"/>
      <c r="I21" s="66"/>
      <c r="J21" s="270"/>
    </row>
    <row r="22" spans="1:10" ht="13.5" customHeight="1">
      <c r="A22" s="372"/>
      <c r="B22" s="81"/>
      <c r="C22" s="388" t="s">
        <v>434</v>
      </c>
      <c r="D22" s="64"/>
      <c r="E22" s="373" t="str">
        <f t="shared" si="2"/>
        <v>事故検知設備</v>
      </c>
      <c r="F22" s="65"/>
      <c r="G22" s="844"/>
      <c r="H22" s="389"/>
      <c r="I22" s="66"/>
      <c r="J22" s="270"/>
    </row>
    <row r="23" spans="1:10" ht="13.5" customHeight="1">
      <c r="A23" s="372"/>
      <c r="B23" s="81"/>
      <c r="C23" s="388" t="s">
        <v>435</v>
      </c>
      <c r="D23" s="64"/>
      <c r="E23" s="373" t="str">
        <f t="shared" si="2"/>
        <v>遮断設備</v>
      </c>
      <c r="F23" s="65"/>
      <c r="G23" s="844"/>
      <c r="H23" s="389"/>
      <c r="I23" s="66"/>
      <c r="J23" s="270"/>
    </row>
    <row r="24" spans="1:10" ht="13.5" customHeight="1">
      <c r="A24" s="372"/>
      <c r="B24" s="81"/>
      <c r="C24" s="388" t="s">
        <v>403</v>
      </c>
      <c r="D24" s="64"/>
      <c r="E24" s="373" t="str">
        <f t="shared" si="2"/>
        <v>その他</v>
      </c>
      <c r="F24" s="65"/>
      <c r="G24" s="844"/>
      <c r="H24" s="389"/>
      <c r="I24" s="66"/>
      <c r="J24" s="270"/>
    </row>
    <row r="25" spans="1:10" ht="13.5" customHeight="1">
      <c r="A25" s="372"/>
      <c r="B25" s="374"/>
      <c r="C25" s="375"/>
      <c r="D25" s="376"/>
      <c r="E25" s="377"/>
      <c r="F25" s="378"/>
      <c r="G25" s="844"/>
      <c r="H25" s="389"/>
      <c r="I25" s="63"/>
      <c r="J25" s="270"/>
    </row>
    <row r="26" spans="1:10" ht="13.5" customHeight="1">
      <c r="A26" s="379" t="s">
        <v>6</v>
      </c>
      <c r="B26" s="380">
        <f>SUM(B12:B25)</f>
        <v>0</v>
      </c>
      <c r="C26" s="381"/>
      <c r="D26" s="382">
        <f>SUM(D12:D25)</f>
        <v>0</v>
      </c>
      <c r="E26" s="381"/>
      <c r="F26" s="383"/>
      <c r="G26" s="844"/>
      <c r="H26" s="384">
        <f>ROUNDDOWN(D26*(2/3),0)</f>
        <v>0</v>
      </c>
      <c r="I26" s="44"/>
      <c r="J26" s="270"/>
    </row>
    <row r="27" spans="1:10" ht="13.5" customHeight="1">
      <c r="A27" s="370" t="s">
        <v>8</v>
      </c>
      <c r="B27" s="79"/>
      <c r="C27" s="371" t="s">
        <v>384</v>
      </c>
      <c r="D27" s="57"/>
      <c r="E27" s="371" t="str">
        <f>C27</f>
        <v>基礎工事</v>
      </c>
      <c r="F27" s="58"/>
      <c r="G27" s="844"/>
      <c r="H27" s="848"/>
      <c r="I27" s="61"/>
      <c r="J27" s="270"/>
    </row>
    <row r="28" spans="1:10" ht="13.5" customHeight="1">
      <c r="A28" s="390"/>
      <c r="B28" s="80"/>
      <c r="C28" s="373" t="s">
        <v>385</v>
      </c>
      <c r="D28" s="59"/>
      <c r="E28" s="373" t="str">
        <f t="shared" ref="E28:E34" si="3">C28</f>
        <v>据付工事</v>
      </c>
      <c r="F28" s="60"/>
      <c r="G28" s="844"/>
      <c r="H28" s="849"/>
      <c r="I28" s="62"/>
      <c r="J28" s="270"/>
    </row>
    <row r="29" spans="1:10" ht="13.5" customHeight="1">
      <c r="A29" s="390"/>
      <c r="B29" s="80"/>
      <c r="C29" s="373" t="s">
        <v>386</v>
      </c>
      <c r="D29" s="59"/>
      <c r="E29" s="373" t="str">
        <f t="shared" si="3"/>
        <v>電気工事</v>
      </c>
      <c r="F29" s="60"/>
      <c r="G29" s="844"/>
      <c r="H29" s="849"/>
      <c r="I29" s="62"/>
      <c r="J29" s="270"/>
    </row>
    <row r="30" spans="1:10" ht="13.5" customHeight="1">
      <c r="A30" s="390"/>
      <c r="B30" s="80"/>
      <c r="C30" s="373" t="s">
        <v>432</v>
      </c>
      <c r="D30" s="59"/>
      <c r="E30" s="373" t="str">
        <f t="shared" si="3"/>
        <v>土木工事</v>
      </c>
      <c r="F30" s="60"/>
      <c r="G30" s="844"/>
      <c r="H30" s="849"/>
      <c r="I30" s="62"/>
      <c r="J30" s="270"/>
    </row>
    <row r="31" spans="1:10" ht="13.5" customHeight="1">
      <c r="A31" s="390"/>
      <c r="B31" s="80"/>
      <c r="C31" s="373" t="s">
        <v>387</v>
      </c>
      <c r="D31" s="59"/>
      <c r="E31" s="373" t="str">
        <f t="shared" si="3"/>
        <v>附帯工事</v>
      </c>
      <c r="F31" s="60"/>
      <c r="G31" s="844"/>
      <c r="H31" s="849"/>
      <c r="I31" s="62"/>
      <c r="J31" s="270"/>
    </row>
    <row r="32" spans="1:10" ht="13.5" customHeight="1">
      <c r="A32" s="390"/>
      <c r="B32" s="80"/>
      <c r="C32" s="373" t="s">
        <v>388</v>
      </c>
      <c r="D32" s="59"/>
      <c r="E32" s="373" t="str">
        <f t="shared" si="3"/>
        <v>試運転調整</v>
      </c>
      <c r="F32" s="60"/>
      <c r="G32" s="844"/>
      <c r="H32" s="849"/>
      <c r="I32" s="62"/>
      <c r="J32" s="270"/>
    </row>
    <row r="33" spans="1:13" ht="13.5" customHeight="1">
      <c r="A33" s="390"/>
      <c r="B33" s="80"/>
      <c r="C33" s="373" t="s">
        <v>389</v>
      </c>
      <c r="D33" s="59"/>
      <c r="E33" s="373" t="str">
        <f t="shared" si="3"/>
        <v>諸経費</v>
      </c>
      <c r="F33" s="60"/>
      <c r="G33" s="844"/>
      <c r="H33" s="849"/>
      <c r="I33" s="62"/>
      <c r="J33" s="270"/>
    </row>
    <row r="34" spans="1:13" ht="13.5" customHeight="1">
      <c r="A34" s="390"/>
      <c r="B34" s="80"/>
      <c r="C34" s="373" t="s">
        <v>189</v>
      </c>
      <c r="D34" s="59"/>
      <c r="E34" s="373" t="str">
        <f t="shared" si="3"/>
        <v>その他</v>
      </c>
      <c r="F34" s="60"/>
      <c r="G34" s="844"/>
      <c r="H34" s="849"/>
      <c r="I34" s="62"/>
      <c r="J34" s="270"/>
    </row>
    <row r="35" spans="1:13" ht="13.5" customHeight="1">
      <c r="A35" s="372"/>
      <c r="B35" s="374"/>
      <c r="C35" s="377"/>
      <c r="D35" s="376"/>
      <c r="E35" s="377" t="str">
        <f>IF(C35&lt;&gt;0,C35,"")</f>
        <v/>
      </c>
      <c r="F35" s="378"/>
      <c r="G35" s="844"/>
      <c r="H35" s="849"/>
      <c r="I35" s="63"/>
      <c r="J35" s="270"/>
    </row>
    <row r="36" spans="1:13" ht="13.5" customHeight="1" thickBot="1">
      <c r="A36" s="391" t="s">
        <v>6</v>
      </c>
      <c r="B36" s="392">
        <f>SUM(B27:B35)</f>
        <v>0</v>
      </c>
      <c r="C36" s="393"/>
      <c r="D36" s="394">
        <f>SUM(D27:D35)</f>
        <v>0</v>
      </c>
      <c r="E36" s="395"/>
      <c r="F36" s="396"/>
      <c r="G36" s="845"/>
      <c r="H36" s="384">
        <f>ROUNDDOWN(D36*(2/3),0)</f>
        <v>0</v>
      </c>
      <c r="I36" s="34"/>
      <c r="J36" s="270"/>
    </row>
    <row r="37" spans="1:13" ht="18" customHeight="1" thickTop="1" thickBot="1">
      <c r="A37" s="397" t="s">
        <v>9</v>
      </c>
      <c r="B37" s="398">
        <f>SUM(B36,B26,B11)</f>
        <v>0</v>
      </c>
      <c r="C37" s="399"/>
      <c r="D37" s="400">
        <f>SUM(D11,D26,D36)</f>
        <v>0</v>
      </c>
      <c r="E37" s="399"/>
      <c r="F37" s="399"/>
      <c r="G37" s="399"/>
      <c r="H37" s="400">
        <f>SUM(H11,H26,H36)</f>
        <v>0</v>
      </c>
      <c r="I37" s="35"/>
      <c r="J37" s="270"/>
    </row>
    <row r="38" spans="1:13" ht="18" customHeight="1" thickTop="1" thickBot="1">
      <c r="A38" s="390" t="s">
        <v>10</v>
      </c>
      <c r="B38" s="411"/>
      <c r="C38" s="401"/>
      <c r="D38" s="401"/>
      <c r="E38" s="402"/>
      <c r="F38" s="402"/>
      <c r="G38" s="402"/>
      <c r="H38" s="403"/>
      <c r="I38" s="403"/>
      <c r="J38" s="270"/>
    </row>
    <row r="39" spans="1:13" ht="18" customHeight="1" thickBot="1">
      <c r="A39" s="404" t="s">
        <v>11</v>
      </c>
      <c r="B39" s="405">
        <f>SUM(B37:B38)</f>
        <v>0</v>
      </c>
      <c r="C39" s="406"/>
      <c r="D39" s="407">
        <f>D37</f>
        <v>0</v>
      </c>
      <c r="E39" s="406"/>
      <c r="F39" s="406"/>
      <c r="G39" s="406"/>
      <c r="H39" s="408">
        <f>H37</f>
        <v>0</v>
      </c>
      <c r="I39" s="39"/>
      <c r="J39" s="270"/>
    </row>
    <row r="40" spans="1:13" ht="19.5" customHeight="1">
      <c r="A40" s="409"/>
    </row>
    <row r="41" spans="1:13" ht="18.75" customHeight="1">
      <c r="A41" s="36" t="s">
        <v>425</v>
      </c>
      <c r="B41" s="270"/>
      <c r="C41" s="270"/>
      <c r="D41" s="270"/>
      <c r="E41" s="270"/>
      <c r="F41" s="270"/>
      <c r="G41" s="358"/>
      <c r="H41" s="270"/>
      <c r="I41" s="232"/>
      <c r="J41" s="270"/>
      <c r="K41" s="359"/>
      <c r="L41" s="359"/>
      <c r="M41" s="359"/>
    </row>
    <row r="42" spans="1:13" ht="22.5" customHeight="1">
      <c r="A42" s="834" t="s">
        <v>192</v>
      </c>
      <c r="B42" s="835"/>
      <c r="C42" s="835"/>
      <c r="D42" s="835"/>
      <c r="E42" s="835"/>
      <c r="F42" s="835"/>
      <c r="G42" s="835"/>
      <c r="H42" s="835"/>
      <c r="I42" s="835"/>
      <c r="J42" s="270"/>
      <c r="K42" s="359"/>
      <c r="L42" s="359"/>
      <c r="M42" s="359"/>
    </row>
    <row r="43" spans="1:13" ht="9.75" customHeight="1">
      <c r="A43" s="361"/>
      <c r="B43" s="362"/>
      <c r="C43" s="362"/>
      <c r="D43" s="362"/>
      <c r="E43" s="362"/>
      <c r="F43" s="362"/>
      <c r="G43" s="362"/>
      <c r="H43" s="362"/>
      <c r="I43" s="362"/>
      <c r="J43" s="270"/>
      <c r="K43" s="359"/>
      <c r="L43" s="359"/>
      <c r="M43" s="359"/>
    </row>
    <row r="44" spans="1:13" ht="18" customHeight="1">
      <c r="A44" s="363" t="s">
        <v>404</v>
      </c>
      <c r="B44" s="836"/>
      <c r="C44" s="836"/>
      <c r="D44" s="836"/>
      <c r="E44" s="836"/>
      <c r="F44" s="837"/>
      <c r="G44" s="362"/>
      <c r="H44" s="362"/>
      <c r="I44" s="362"/>
      <c r="J44" s="270"/>
      <c r="K44" s="359"/>
      <c r="L44" s="359"/>
      <c r="M44" s="359"/>
    </row>
    <row r="45" spans="1:13" ht="9.75" customHeight="1" thickBot="1">
      <c r="A45" s="361"/>
      <c r="B45" s="362"/>
      <c r="C45" s="362"/>
      <c r="D45" s="362"/>
      <c r="E45" s="362"/>
      <c r="F45" s="362"/>
      <c r="G45" s="362"/>
      <c r="H45" s="362"/>
      <c r="I45" s="362"/>
      <c r="J45" s="270"/>
      <c r="K45" s="359"/>
      <c r="L45" s="359"/>
      <c r="M45" s="359"/>
    </row>
    <row r="46" spans="1:13" ht="18" customHeight="1">
      <c r="A46" s="364" t="s">
        <v>198</v>
      </c>
      <c r="B46" s="838" t="s">
        <v>197</v>
      </c>
      <c r="C46" s="839"/>
      <c r="D46" s="840" t="s">
        <v>319</v>
      </c>
      <c r="E46" s="839"/>
      <c r="F46" s="839"/>
      <c r="G46" s="841" t="s">
        <v>164</v>
      </c>
      <c r="H46" s="842" t="s">
        <v>318</v>
      </c>
      <c r="I46" s="832" t="s">
        <v>165</v>
      </c>
      <c r="J46" s="270"/>
      <c r="K46" s="359"/>
      <c r="L46" s="359"/>
      <c r="M46" s="359"/>
    </row>
    <row r="47" spans="1:13" ht="18" customHeight="1">
      <c r="A47" s="365" t="s">
        <v>199</v>
      </c>
      <c r="B47" s="366" t="s">
        <v>5</v>
      </c>
      <c r="C47" s="367" t="s">
        <v>200</v>
      </c>
      <c r="D47" s="368" t="s">
        <v>5</v>
      </c>
      <c r="E47" s="369" t="s">
        <v>200</v>
      </c>
      <c r="F47" s="367" t="s">
        <v>201</v>
      </c>
      <c r="G47" s="732"/>
      <c r="H47" s="668"/>
      <c r="I47" s="833"/>
      <c r="J47" s="270"/>
      <c r="K47" s="359"/>
      <c r="L47" s="359"/>
      <c r="M47" s="359"/>
    </row>
    <row r="48" spans="1:13" ht="13.5" customHeight="1">
      <c r="A48" s="370" t="s">
        <v>401</v>
      </c>
      <c r="B48" s="79"/>
      <c r="C48" s="371" t="s">
        <v>402</v>
      </c>
      <c r="D48" s="57"/>
      <c r="E48" s="371" t="str">
        <f>C48</f>
        <v>実施設計費</v>
      </c>
      <c r="F48" s="58"/>
      <c r="G48" s="843" t="s">
        <v>733</v>
      </c>
      <c r="H48" s="846"/>
      <c r="I48" s="61"/>
      <c r="J48" s="270"/>
    </row>
    <row r="49" spans="1:10" ht="13.5" customHeight="1">
      <c r="A49" s="372"/>
      <c r="B49" s="80"/>
      <c r="C49" s="373" t="s">
        <v>189</v>
      </c>
      <c r="D49" s="59"/>
      <c r="E49" s="373" t="str">
        <f t="shared" ref="E49" si="4">C49</f>
        <v>その他</v>
      </c>
      <c r="F49" s="60"/>
      <c r="G49" s="844"/>
      <c r="H49" s="847"/>
      <c r="I49" s="62"/>
      <c r="J49" s="270"/>
    </row>
    <row r="50" spans="1:10" ht="13.5" customHeight="1">
      <c r="A50" s="372"/>
      <c r="B50" s="374"/>
      <c r="C50" s="375"/>
      <c r="D50" s="376"/>
      <c r="E50" s="377" t="str">
        <f t="shared" ref="E50" si="5">IF(C50&lt;&gt;0,C50,"")</f>
        <v/>
      </c>
      <c r="F50" s="378"/>
      <c r="G50" s="844"/>
      <c r="H50" s="847"/>
      <c r="I50" s="63"/>
      <c r="J50" s="270"/>
    </row>
    <row r="51" spans="1:10" ht="13.5" customHeight="1">
      <c r="A51" s="379" t="s">
        <v>6</v>
      </c>
      <c r="B51" s="380">
        <f>SUM(B48:B50)</f>
        <v>0</v>
      </c>
      <c r="C51" s="381"/>
      <c r="D51" s="382">
        <f>SUM(D48:D50)</f>
        <v>0</v>
      </c>
      <c r="E51" s="381"/>
      <c r="F51" s="383"/>
      <c r="G51" s="844"/>
      <c r="H51" s="384">
        <f>ROUNDDOWN(D51*(2/3),0)</f>
        <v>0</v>
      </c>
      <c r="I51" s="44"/>
      <c r="J51" s="385"/>
    </row>
    <row r="52" spans="1:10" ht="13.5" customHeight="1">
      <c r="A52" s="370" t="s">
        <v>7</v>
      </c>
      <c r="B52" s="79"/>
      <c r="C52" s="371" t="s">
        <v>503</v>
      </c>
      <c r="D52" s="57"/>
      <c r="E52" s="371" t="str">
        <f>C52</f>
        <v>太陽光発電設備</v>
      </c>
      <c r="F52" s="58"/>
      <c r="G52" s="844"/>
      <c r="H52" s="846"/>
      <c r="I52" s="61"/>
      <c r="J52" s="270"/>
    </row>
    <row r="53" spans="1:10" ht="13.5" customHeight="1">
      <c r="A53" s="372"/>
      <c r="B53" s="80"/>
      <c r="C53" s="373" t="s">
        <v>505</v>
      </c>
      <c r="D53" s="59"/>
      <c r="E53" s="373" t="str">
        <f t="shared" ref="E53:E64" si="6">C53</f>
        <v>風力発電設備</v>
      </c>
      <c r="F53" s="60"/>
      <c r="G53" s="844"/>
      <c r="H53" s="847"/>
      <c r="I53" s="62"/>
      <c r="J53" s="270"/>
    </row>
    <row r="54" spans="1:10" ht="13.5" customHeight="1">
      <c r="A54" s="372"/>
      <c r="B54" s="80"/>
      <c r="C54" s="373" t="s">
        <v>507</v>
      </c>
      <c r="D54" s="59"/>
      <c r="E54" s="373" t="str">
        <f t="shared" si="6"/>
        <v>バイオマス発電設備</v>
      </c>
      <c r="F54" s="60"/>
      <c r="G54" s="844"/>
      <c r="H54" s="847"/>
      <c r="I54" s="62"/>
      <c r="J54" s="270"/>
    </row>
    <row r="55" spans="1:10" ht="13.5" customHeight="1">
      <c r="A55" s="372"/>
      <c r="B55" s="80"/>
      <c r="C55" s="386" t="s">
        <v>508</v>
      </c>
      <c r="D55" s="59"/>
      <c r="E55" s="373" t="str">
        <f t="shared" si="6"/>
        <v>水力発電設備</v>
      </c>
      <c r="F55" s="60"/>
      <c r="G55" s="844"/>
      <c r="H55" s="847"/>
      <c r="I55" s="62"/>
      <c r="J55" s="270"/>
    </row>
    <row r="56" spans="1:10" ht="13.5" customHeight="1">
      <c r="A56" s="387"/>
      <c r="B56" s="80"/>
      <c r="C56" s="386" t="s">
        <v>509</v>
      </c>
      <c r="D56" s="59"/>
      <c r="E56" s="373" t="str">
        <f t="shared" si="6"/>
        <v>地熱発電設備</v>
      </c>
      <c r="F56" s="60"/>
      <c r="G56" s="844"/>
      <c r="H56" s="847"/>
      <c r="I56" s="62"/>
      <c r="J56" s="270"/>
    </row>
    <row r="57" spans="1:10" ht="13.5" customHeight="1">
      <c r="A57" s="372"/>
      <c r="B57" s="80"/>
      <c r="C57" s="386" t="s">
        <v>510</v>
      </c>
      <c r="D57" s="59"/>
      <c r="E57" s="373" t="str">
        <f t="shared" si="6"/>
        <v>受変電設備</v>
      </c>
      <c r="F57" s="60"/>
      <c r="G57" s="844"/>
      <c r="H57" s="847"/>
      <c r="I57" s="62"/>
      <c r="J57" s="270"/>
    </row>
    <row r="58" spans="1:10" ht="13.5" customHeight="1">
      <c r="A58" s="372"/>
      <c r="B58" s="80"/>
      <c r="C58" s="386" t="s">
        <v>406</v>
      </c>
      <c r="D58" s="59"/>
      <c r="E58" s="373" t="str">
        <f t="shared" si="6"/>
        <v>蓄電システム</v>
      </c>
      <c r="F58" s="60"/>
      <c r="G58" s="844"/>
      <c r="H58" s="847"/>
      <c r="I58" s="62"/>
      <c r="J58" s="270"/>
    </row>
    <row r="59" spans="1:10" ht="13.5" customHeight="1">
      <c r="A59" s="372"/>
      <c r="B59" s="80"/>
      <c r="C59" s="386" t="s">
        <v>407</v>
      </c>
      <c r="D59" s="59"/>
      <c r="E59" s="373" t="str">
        <f t="shared" si="6"/>
        <v>発電設備</v>
      </c>
      <c r="F59" s="60"/>
      <c r="G59" s="844"/>
      <c r="H59" s="847"/>
      <c r="I59" s="62"/>
      <c r="J59" s="270"/>
    </row>
    <row r="60" spans="1:10" ht="13.5" customHeight="1">
      <c r="A60" s="372"/>
      <c r="B60" s="80"/>
      <c r="C60" s="386" t="s">
        <v>408</v>
      </c>
      <c r="D60" s="59"/>
      <c r="E60" s="373" t="str">
        <f t="shared" si="6"/>
        <v>燃料タンク等</v>
      </c>
      <c r="F60" s="60"/>
      <c r="G60" s="844"/>
      <c r="H60" s="847"/>
      <c r="I60" s="62"/>
      <c r="J60" s="270"/>
    </row>
    <row r="61" spans="1:10" ht="13.5" customHeight="1">
      <c r="A61" s="372"/>
      <c r="B61" s="81"/>
      <c r="C61" s="388" t="s">
        <v>409</v>
      </c>
      <c r="D61" s="64"/>
      <c r="E61" s="373" t="str">
        <f t="shared" si="6"/>
        <v>ＥＭＳ機器</v>
      </c>
      <c r="F61" s="65"/>
      <c r="G61" s="844"/>
      <c r="H61" s="389"/>
      <c r="I61" s="66"/>
      <c r="J61" s="270"/>
    </row>
    <row r="62" spans="1:10" ht="13.5" customHeight="1">
      <c r="A62" s="372"/>
      <c r="B62" s="81"/>
      <c r="C62" s="388" t="s">
        <v>434</v>
      </c>
      <c r="D62" s="64"/>
      <c r="E62" s="373" t="str">
        <f t="shared" si="6"/>
        <v>事故検知設備</v>
      </c>
      <c r="F62" s="65"/>
      <c r="G62" s="844"/>
      <c r="H62" s="389"/>
      <c r="I62" s="66"/>
      <c r="J62" s="270"/>
    </row>
    <row r="63" spans="1:10" ht="13.5" customHeight="1">
      <c r="A63" s="372"/>
      <c r="B63" s="81"/>
      <c r="C63" s="388" t="s">
        <v>435</v>
      </c>
      <c r="D63" s="64"/>
      <c r="E63" s="373" t="str">
        <f t="shared" si="6"/>
        <v>遮断設備</v>
      </c>
      <c r="F63" s="65"/>
      <c r="G63" s="844"/>
      <c r="H63" s="389"/>
      <c r="I63" s="66"/>
      <c r="J63" s="270"/>
    </row>
    <row r="64" spans="1:10" ht="13.5" customHeight="1">
      <c r="A64" s="372"/>
      <c r="B64" s="81"/>
      <c r="C64" s="388" t="s">
        <v>403</v>
      </c>
      <c r="D64" s="64"/>
      <c r="E64" s="373" t="str">
        <f t="shared" si="6"/>
        <v>その他</v>
      </c>
      <c r="F64" s="65"/>
      <c r="G64" s="844"/>
      <c r="H64" s="389"/>
      <c r="I64" s="66"/>
      <c r="J64" s="270"/>
    </row>
    <row r="65" spans="1:10" ht="13.5" customHeight="1">
      <c r="A65" s="372"/>
      <c r="B65" s="374"/>
      <c r="C65" s="375"/>
      <c r="D65" s="376"/>
      <c r="E65" s="377"/>
      <c r="F65" s="378"/>
      <c r="G65" s="844"/>
      <c r="H65" s="389"/>
      <c r="I65" s="63"/>
      <c r="J65" s="270"/>
    </row>
    <row r="66" spans="1:10" ht="13.5" customHeight="1">
      <c r="A66" s="379" t="s">
        <v>6</v>
      </c>
      <c r="B66" s="380">
        <f>SUM(B52:B65)</f>
        <v>0</v>
      </c>
      <c r="C66" s="381"/>
      <c r="D66" s="382">
        <f>SUM(D52:D65)</f>
        <v>0</v>
      </c>
      <c r="E66" s="381"/>
      <c r="F66" s="383"/>
      <c r="G66" s="844"/>
      <c r="H66" s="384">
        <f>ROUNDDOWN(D66*(2/3),0)</f>
        <v>0</v>
      </c>
      <c r="I66" s="44"/>
      <c r="J66" s="270"/>
    </row>
    <row r="67" spans="1:10" ht="13.5" customHeight="1">
      <c r="A67" s="370" t="s">
        <v>8</v>
      </c>
      <c r="B67" s="79"/>
      <c r="C67" s="371" t="s">
        <v>384</v>
      </c>
      <c r="D67" s="57"/>
      <c r="E67" s="371" t="str">
        <f>C67</f>
        <v>基礎工事</v>
      </c>
      <c r="F67" s="58"/>
      <c r="G67" s="844"/>
      <c r="H67" s="848"/>
      <c r="I67" s="61"/>
      <c r="J67" s="270"/>
    </row>
    <row r="68" spans="1:10" ht="13.5" customHeight="1">
      <c r="A68" s="390"/>
      <c r="B68" s="80"/>
      <c r="C68" s="373" t="s">
        <v>385</v>
      </c>
      <c r="D68" s="59"/>
      <c r="E68" s="373" t="str">
        <f t="shared" ref="E68:E74" si="7">C68</f>
        <v>据付工事</v>
      </c>
      <c r="F68" s="60"/>
      <c r="G68" s="844"/>
      <c r="H68" s="849"/>
      <c r="I68" s="62"/>
      <c r="J68" s="270"/>
    </row>
    <row r="69" spans="1:10" ht="13.5" customHeight="1">
      <c r="A69" s="390"/>
      <c r="B69" s="80"/>
      <c r="C69" s="373" t="s">
        <v>386</v>
      </c>
      <c r="D69" s="59"/>
      <c r="E69" s="373" t="str">
        <f t="shared" si="7"/>
        <v>電気工事</v>
      </c>
      <c r="F69" s="60"/>
      <c r="G69" s="844"/>
      <c r="H69" s="849"/>
      <c r="I69" s="62"/>
      <c r="J69" s="270"/>
    </row>
    <row r="70" spans="1:10" ht="13.5" customHeight="1">
      <c r="A70" s="390"/>
      <c r="B70" s="80"/>
      <c r="C70" s="373" t="s">
        <v>432</v>
      </c>
      <c r="D70" s="59"/>
      <c r="E70" s="373" t="str">
        <f t="shared" si="7"/>
        <v>土木工事</v>
      </c>
      <c r="F70" s="60"/>
      <c r="G70" s="844"/>
      <c r="H70" s="849"/>
      <c r="I70" s="62"/>
      <c r="J70" s="270"/>
    </row>
    <row r="71" spans="1:10" ht="13.5" customHeight="1">
      <c r="A71" s="390"/>
      <c r="B71" s="80"/>
      <c r="C71" s="373" t="s">
        <v>387</v>
      </c>
      <c r="D71" s="59"/>
      <c r="E71" s="373" t="str">
        <f t="shared" si="7"/>
        <v>附帯工事</v>
      </c>
      <c r="F71" s="60"/>
      <c r="G71" s="844"/>
      <c r="H71" s="849"/>
      <c r="I71" s="62"/>
      <c r="J71" s="270"/>
    </row>
    <row r="72" spans="1:10" ht="13.5" customHeight="1">
      <c r="A72" s="390"/>
      <c r="B72" s="80"/>
      <c r="C72" s="373" t="s">
        <v>388</v>
      </c>
      <c r="D72" s="59"/>
      <c r="E72" s="373" t="str">
        <f t="shared" si="7"/>
        <v>試運転調整</v>
      </c>
      <c r="F72" s="60"/>
      <c r="G72" s="844"/>
      <c r="H72" s="849"/>
      <c r="I72" s="62"/>
      <c r="J72" s="270"/>
    </row>
    <row r="73" spans="1:10" ht="13.5" customHeight="1">
      <c r="A73" s="390"/>
      <c r="B73" s="80"/>
      <c r="C73" s="373" t="s">
        <v>389</v>
      </c>
      <c r="D73" s="59"/>
      <c r="E73" s="373" t="str">
        <f t="shared" si="7"/>
        <v>諸経費</v>
      </c>
      <c r="F73" s="60"/>
      <c r="G73" s="844"/>
      <c r="H73" s="849"/>
      <c r="I73" s="62"/>
      <c r="J73" s="270"/>
    </row>
    <row r="74" spans="1:10" ht="13.5" customHeight="1">
      <c r="A74" s="390"/>
      <c r="B74" s="80"/>
      <c r="C74" s="373" t="s">
        <v>189</v>
      </c>
      <c r="D74" s="59"/>
      <c r="E74" s="373" t="str">
        <f t="shared" si="7"/>
        <v>その他</v>
      </c>
      <c r="F74" s="60"/>
      <c r="G74" s="844"/>
      <c r="H74" s="849"/>
      <c r="I74" s="62"/>
      <c r="J74" s="270"/>
    </row>
    <row r="75" spans="1:10" ht="13.5" customHeight="1">
      <c r="A75" s="372"/>
      <c r="B75" s="374"/>
      <c r="C75" s="377"/>
      <c r="D75" s="376"/>
      <c r="E75" s="377" t="str">
        <f>IF(C75&lt;&gt;0,C75,"")</f>
        <v/>
      </c>
      <c r="F75" s="378"/>
      <c r="G75" s="844"/>
      <c r="H75" s="849"/>
      <c r="I75" s="63"/>
      <c r="J75" s="270"/>
    </row>
    <row r="76" spans="1:10" ht="13.5" customHeight="1" thickBot="1">
      <c r="A76" s="391" t="s">
        <v>6</v>
      </c>
      <c r="B76" s="392">
        <f>SUM(B67:B75)</f>
        <v>0</v>
      </c>
      <c r="C76" s="393"/>
      <c r="D76" s="394">
        <f>SUM(D67:D75)</f>
        <v>0</v>
      </c>
      <c r="E76" s="395"/>
      <c r="F76" s="396"/>
      <c r="G76" s="845"/>
      <c r="H76" s="384">
        <f>ROUNDDOWN(D76*(2/3),0)</f>
        <v>0</v>
      </c>
      <c r="I76" s="34"/>
      <c r="J76" s="270"/>
    </row>
    <row r="77" spans="1:10" ht="18" customHeight="1" thickTop="1" thickBot="1">
      <c r="A77" s="397" t="s">
        <v>9</v>
      </c>
      <c r="B77" s="398">
        <f>SUM(B76,B66,B51)</f>
        <v>0</v>
      </c>
      <c r="C77" s="399"/>
      <c r="D77" s="400">
        <f>SUM(D51,D66,D76)</f>
        <v>0</v>
      </c>
      <c r="E77" s="399"/>
      <c r="F77" s="399"/>
      <c r="G77" s="399"/>
      <c r="H77" s="400">
        <f>SUM(H51,H66,H76)</f>
        <v>0</v>
      </c>
      <c r="I77" s="35"/>
      <c r="J77" s="270"/>
    </row>
    <row r="78" spans="1:10" ht="18" customHeight="1" thickTop="1" thickBot="1">
      <c r="A78" s="390" t="s">
        <v>10</v>
      </c>
      <c r="B78" s="411"/>
      <c r="C78" s="401"/>
      <c r="D78" s="401"/>
      <c r="E78" s="402"/>
      <c r="F78" s="402"/>
      <c r="G78" s="402"/>
      <c r="H78" s="403"/>
      <c r="I78" s="403"/>
      <c r="J78" s="270"/>
    </row>
    <row r="79" spans="1:10" ht="18" customHeight="1" thickBot="1">
      <c r="A79" s="404" t="s">
        <v>11</v>
      </c>
      <c r="B79" s="405">
        <f>SUM(B77:B78)</f>
        <v>0</v>
      </c>
      <c r="C79" s="406"/>
      <c r="D79" s="407">
        <f>D77</f>
        <v>0</v>
      </c>
      <c r="E79" s="406"/>
      <c r="F79" s="406"/>
      <c r="G79" s="406"/>
      <c r="H79" s="408">
        <f>H77</f>
        <v>0</v>
      </c>
      <c r="I79" s="39"/>
      <c r="J79" s="270"/>
    </row>
    <row r="80" spans="1:10" ht="19.5" customHeight="1">
      <c r="A80" s="409"/>
    </row>
    <row r="81" spans="1:13" ht="18.75" customHeight="1">
      <c r="A81" s="36" t="s">
        <v>425</v>
      </c>
      <c r="B81" s="270"/>
      <c r="C81" s="270"/>
      <c r="D81" s="270"/>
      <c r="E81" s="270"/>
      <c r="F81" s="270"/>
      <c r="G81" s="358"/>
      <c r="H81" s="270"/>
      <c r="I81" s="232"/>
      <c r="J81" s="270"/>
      <c r="K81" s="359"/>
      <c r="L81" s="359"/>
      <c r="M81" s="359"/>
    </row>
    <row r="82" spans="1:13" ht="22.5" customHeight="1">
      <c r="A82" s="834" t="s">
        <v>192</v>
      </c>
      <c r="B82" s="835"/>
      <c r="C82" s="835"/>
      <c r="D82" s="835"/>
      <c r="E82" s="835"/>
      <c r="F82" s="835"/>
      <c r="G82" s="835"/>
      <c r="H82" s="835"/>
      <c r="I82" s="835"/>
      <c r="J82" s="270"/>
      <c r="K82" s="359"/>
      <c r="L82" s="359"/>
      <c r="M82" s="359"/>
    </row>
    <row r="83" spans="1:13" ht="9.75" customHeight="1">
      <c r="A83" s="361"/>
      <c r="B83" s="362"/>
      <c r="C83" s="362"/>
      <c r="D83" s="362"/>
      <c r="E83" s="362"/>
      <c r="F83" s="362"/>
      <c r="G83" s="362"/>
      <c r="H83" s="362"/>
      <c r="I83" s="362"/>
      <c r="J83" s="270"/>
      <c r="K83" s="359"/>
      <c r="L83" s="359"/>
      <c r="M83" s="359"/>
    </row>
    <row r="84" spans="1:13" ht="18" customHeight="1">
      <c r="A84" s="363" t="s">
        <v>404</v>
      </c>
      <c r="B84" s="836"/>
      <c r="C84" s="836"/>
      <c r="D84" s="836"/>
      <c r="E84" s="836"/>
      <c r="F84" s="837"/>
      <c r="G84" s="362"/>
      <c r="H84" s="362"/>
      <c r="I84" s="362"/>
      <c r="J84" s="270"/>
      <c r="K84" s="359"/>
      <c r="L84" s="359"/>
      <c r="M84" s="359"/>
    </row>
    <row r="85" spans="1:13" ht="9.75" customHeight="1" thickBot="1">
      <c r="A85" s="361"/>
      <c r="B85" s="362"/>
      <c r="C85" s="362"/>
      <c r="D85" s="362"/>
      <c r="E85" s="362"/>
      <c r="F85" s="362"/>
      <c r="G85" s="362"/>
      <c r="H85" s="362"/>
      <c r="I85" s="362"/>
      <c r="J85" s="270"/>
      <c r="K85" s="359"/>
      <c r="L85" s="359"/>
      <c r="M85" s="359"/>
    </row>
    <row r="86" spans="1:13" ht="18" customHeight="1">
      <c r="A86" s="364" t="s">
        <v>198</v>
      </c>
      <c r="B86" s="838" t="s">
        <v>197</v>
      </c>
      <c r="C86" s="839"/>
      <c r="D86" s="840" t="s">
        <v>319</v>
      </c>
      <c r="E86" s="839"/>
      <c r="F86" s="839"/>
      <c r="G86" s="841" t="s">
        <v>164</v>
      </c>
      <c r="H86" s="842" t="s">
        <v>318</v>
      </c>
      <c r="I86" s="832" t="s">
        <v>165</v>
      </c>
      <c r="J86" s="270"/>
      <c r="K86" s="359"/>
      <c r="L86" s="359"/>
      <c r="M86" s="359"/>
    </row>
    <row r="87" spans="1:13" ht="18" customHeight="1">
      <c r="A87" s="365" t="s">
        <v>199</v>
      </c>
      <c r="B87" s="366" t="s">
        <v>5</v>
      </c>
      <c r="C87" s="367" t="s">
        <v>200</v>
      </c>
      <c r="D87" s="368" t="s">
        <v>5</v>
      </c>
      <c r="E87" s="369" t="s">
        <v>200</v>
      </c>
      <c r="F87" s="367" t="s">
        <v>201</v>
      </c>
      <c r="G87" s="732"/>
      <c r="H87" s="668"/>
      <c r="I87" s="833"/>
      <c r="J87" s="270"/>
      <c r="K87" s="359"/>
      <c r="L87" s="359"/>
      <c r="M87" s="359"/>
    </row>
    <row r="88" spans="1:13" ht="13.5" customHeight="1">
      <c r="A88" s="370" t="s">
        <v>401</v>
      </c>
      <c r="B88" s="79"/>
      <c r="C88" s="371" t="s">
        <v>402</v>
      </c>
      <c r="D88" s="57"/>
      <c r="E88" s="371" t="str">
        <f>C88</f>
        <v>実施設計費</v>
      </c>
      <c r="F88" s="58"/>
      <c r="G88" s="843" t="s">
        <v>733</v>
      </c>
      <c r="H88" s="846"/>
      <c r="I88" s="61"/>
      <c r="J88" s="270"/>
    </row>
    <row r="89" spans="1:13" ht="13.5" customHeight="1">
      <c r="A89" s="372"/>
      <c r="B89" s="80"/>
      <c r="C89" s="373" t="s">
        <v>189</v>
      </c>
      <c r="D89" s="59"/>
      <c r="E89" s="373" t="str">
        <f t="shared" ref="E89" si="8">C89</f>
        <v>その他</v>
      </c>
      <c r="F89" s="60"/>
      <c r="G89" s="844"/>
      <c r="H89" s="847"/>
      <c r="I89" s="62"/>
      <c r="J89" s="270"/>
    </row>
    <row r="90" spans="1:13" ht="13.5" customHeight="1">
      <c r="A90" s="372"/>
      <c r="B90" s="374"/>
      <c r="C90" s="375"/>
      <c r="D90" s="376"/>
      <c r="E90" s="377" t="str">
        <f t="shared" ref="E90" si="9">IF(C90&lt;&gt;0,C90,"")</f>
        <v/>
      </c>
      <c r="F90" s="378"/>
      <c r="G90" s="844"/>
      <c r="H90" s="847"/>
      <c r="I90" s="63"/>
      <c r="J90" s="270"/>
    </row>
    <row r="91" spans="1:13" ht="13.5" customHeight="1">
      <c r="A91" s="379" t="s">
        <v>6</v>
      </c>
      <c r="B91" s="380">
        <f>SUM(B88:B90)</f>
        <v>0</v>
      </c>
      <c r="C91" s="381"/>
      <c r="D91" s="382">
        <f>SUM(D88:D90)</f>
        <v>0</v>
      </c>
      <c r="E91" s="381"/>
      <c r="F91" s="383"/>
      <c r="G91" s="844"/>
      <c r="H91" s="384">
        <f>ROUNDDOWN(D91*(2/3),0)</f>
        <v>0</v>
      </c>
      <c r="I91" s="44"/>
      <c r="J91" s="385"/>
    </row>
    <row r="92" spans="1:13" ht="13.5" customHeight="1">
      <c r="A92" s="370" t="s">
        <v>7</v>
      </c>
      <c r="B92" s="79"/>
      <c r="C92" s="371" t="s">
        <v>503</v>
      </c>
      <c r="D92" s="57"/>
      <c r="E92" s="371" t="str">
        <f>C92</f>
        <v>太陽光発電設備</v>
      </c>
      <c r="F92" s="58"/>
      <c r="G92" s="844"/>
      <c r="H92" s="846"/>
      <c r="I92" s="61"/>
      <c r="J92" s="270"/>
    </row>
    <row r="93" spans="1:13" ht="13.5" customHeight="1">
      <c r="A93" s="372"/>
      <c r="B93" s="80"/>
      <c r="C93" s="373" t="s">
        <v>505</v>
      </c>
      <c r="D93" s="59"/>
      <c r="E93" s="373" t="str">
        <f t="shared" ref="E93:E104" si="10">C93</f>
        <v>風力発電設備</v>
      </c>
      <c r="F93" s="60"/>
      <c r="G93" s="844"/>
      <c r="H93" s="847"/>
      <c r="I93" s="62"/>
      <c r="J93" s="270"/>
    </row>
    <row r="94" spans="1:13" ht="13.5" customHeight="1">
      <c r="A94" s="372"/>
      <c r="B94" s="80"/>
      <c r="C94" s="373" t="s">
        <v>507</v>
      </c>
      <c r="D94" s="59"/>
      <c r="E94" s="373" t="str">
        <f t="shared" si="10"/>
        <v>バイオマス発電設備</v>
      </c>
      <c r="F94" s="60"/>
      <c r="G94" s="844"/>
      <c r="H94" s="847"/>
      <c r="I94" s="62"/>
      <c r="J94" s="270"/>
    </row>
    <row r="95" spans="1:13" ht="13.5" customHeight="1">
      <c r="A95" s="372"/>
      <c r="B95" s="80"/>
      <c r="C95" s="386" t="s">
        <v>508</v>
      </c>
      <c r="D95" s="59"/>
      <c r="E95" s="373" t="str">
        <f t="shared" si="10"/>
        <v>水力発電設備</v>
      </c>
      <c r="F95" s="60"/>
      <c r="G95" s="844"/>
      <c r="H95" s="847"/>
      <c r="I95" s="62"/>
      <c r="J95" s="270"/>
    </row>
    <row r="96" spans="1:13" ht="13.5" customHeight="1">
      <c r="A96" s="387"/>
      <c r="B96" s="80"/>
      <c r="C96" s="386" t="s">
        <v>509</v>
      </c>
      <c r="D96" s="59"/>
      <c r="E96" s="373" t="str">
        <f t="shared" si="10"/>
        <v>地熱発電設備</v>
      </c>
      <c r="F96" s="60"/>
      <c r="G96" s="844"/>
      <c r="H96" s="847"/>
      <c r="I96" s="62"/>
      <c r="J96" s="270"/>
    </row>
    <row r="97" spans="1:10" ht="13.5" customHeight="1">
      <c r="A97" s="372"/>
      <c r="B97" s="80"/>
      <c r="C97" s="386" t="s">
        <v>510</v>
      </c>
      <c r="D97" s="59"/>
      <c r="E97" s="373" t="str">
        <f t="shared" si="10"/>
        <v>受変電設備</v>
      </c>
      <c r="F97" s="60"/>
      <c r="G97" s="844"/>
      <c r="H97" s="847"/>
      <c r="I97" s="62"/>
      <c r="J97" s="270"/>
    </row>
    <row r="98" spans="1:10" ht="13.5" customHeight="1">
      <c r="A98" s="372"/>
      <c r="B98" s="80"/>
      <c r="C98" s="386" t="s">
        <v>406</v>
      </c>
      <c r="D98" s="59"/>
      <c r="E98" s="373" t="str">
        <f t="shared" si="10"/>
        <v>蓄電システム</v>
      </c>
      <c r="F98" s="60"/>
      <c r="G98" s="844"/>
      <c r="H98" s="847"/>
      <c r="I98" s="62"/>
      <c r="J98" s="270"/>
    </row>
    <row r="99" spans="1:10" ht="13.5" customHeight="1">
      <c r="A99" s="372"/>
      <c r="B99" s="80"/>
      <c r="C99" s="386" t="s">
        <v>407</v>
      </c>
      <c r="D99" s="59"/>
      <c r="E99" s="373" t="str">
        <f t="shared" si="10"/>
        <v>発電設備</v>
      </c>
      <c r="F99" s="60"/>
      <c r="G99" s="844"/>
      <c r="H99" s="847"/>
      <c r="I99" s="62"/>
      <c r="J99" s="270"/>
    </row>
    <row r="100" spans="1:10" ht="13.5" customHeight="1">
      <c r="A100" s="372"/>
      <c r="B100" s="80"/>
      <c r="C100" s="386" t="s">
        <v>408</v>
      </c>
      <c r="D100" s="59"/>
      <c r="E100" s="373" t="str">
        <f t="shared" si="10"/>
        <v>燃料タンク等</v>
      </c>
      <c r="F100" s="60"/>
      <c r="G100" s="844"/>
      <c r="H100" s="847"/>
      <c r="I100" s="62"/>
      <c r="J100" s="270"/>
    </row>
    <row r="101" spans="1:10" ht="13.5" customHeight="1">
      <c r="A101" s="372"/>
      <c r="B101" s="81"/>
      <c r="C101" s="388" t="s">
        <v>409</v>
      </c>
      <c r="D101" s="64"/>
      <c r="E101" s="373" t="str">
        <f t="shared" si="10"/>
        <v>ＥＭＳ機器</v>
      </c>
      <c r="F101" s="65"/>
      <c r="G101" s="844"/>
      <c r="H101" s="389"/>
      <c r="I101" s="66"/>
      <c r="J101" s="270"/>
    </row>
    <row r="102" spans="1:10" ht="13.5" customHeight="1">
      <c r="A102" s="372"/>
      <c r="B102" s="81"/>
      <c r="C102" s="388" t="s">
        <v>434</v>
      </c>
      <c r="D102" s="64"/>
      <c r="E102" s="373" t="str">
        <f t="shared" si="10"/>
        <v>事故検知設備</v>
      </c>
      <c r="F102" s="65"/>
      <c r="G102" s="844"/>
      <c r="H102" s="389"/>
      <c r="I102" s="66"/>
      <c r="J102" s="270"/>
    </row>
    <row r="103" spans="1:10" ht="13.5" customHeight="1">
      <c r="A103" s="372"/>
      <c r="B103" s="81"/>
      <c r="C103" s="388" t="s">
        <v>435</v>
      </c>
      <c r="D103" s="64"/>
      <c r="E103" s="373" t="str">
        <f t="shared" si="10"/>
        <v>遮断設備</v>
      </c>
      <c r="F103" s="65"/>
      <c r="G103" s="844"/>
      <c r="H103" s="389"/>
      <c r="I103" s="66"/>
      <c r="J103" s="270"/>
    </row>
    <row r="104" spans="1:10" ht="13.5" customHeight="1">
      <c r="A104" s="372"/>
      <c r="B104" s="81"/>
      <c r="C104" s="388" t="s">
        <v>403</v>
      </c>
      <c r="D104" s="64"/>
      <c r="E104" s="373" t="str">
        <f t="shared" si="10"/>
        <v>その他</v>
      </c>
      <c r="F104" s="65"/>
      <c r="G104" s="844"/>
      <c r="H104" s="389"/>
      <c r="I104" s="66"/>
      <c r="J104" s="270"/>
    </row>
    <row r="105" spans="1:10" ht="13.5" customHeight="1">
      <c r="A105" s="372"/>
      <c r="B105" s="374"/>
      <c r="C105" s="375"/>
      <c r="D105" s="376"/>
      <c r="E105" s="377"/>
      <c r="F105" s="378"/>
      <c r="G105" s="844"/>
      <c r="H105" s="389"/>
      <c r="I105" s="63"/>
      <c r="J105" s="270"/>
    </row>
    <row r="106" spans="1:10" ht="13.5" customHeight="1">
      <c r="A106" s="379" t="s">
        <v>6</v>
      </c>
      <c r="B106" s="380">
        <f>SUM(B92:B105)</f>
        <v>0</v>
      </c>
      <c r="C106" s="381"/>
      <c r="D106" s="382">
        <f>SUM(D92:D105)</f>
        <v>0</v>
      </c>
      <c r="E106" s="381"/>
      <c r="F106" s="383"/>
      <c r="G106" s="844"/>
      <c r="H106" s="384">
        <f>ROUNDDOWN(D106*(2/3),0)</f>
        <v>0</v>
      </c>
      <c r="I106" s="44"/>
      <c r="J106" s="270"/>
    </row>
    <row r="107" spans="1:10" ht="13.5" customHeight="1">
      <c r="A107" s="370" t="s">
        <v>8</v>
      </c>
      <c r="B107" s="79"/>
      <c r="C107" s="371" t="s">
        <v>384</v>
      </c>
      <c r="D107" s="57"/>
      <c r="E107" s="371" t="str">
        <f>C107</f>
        <v>基礎工事</v>
      </c>
      <c r="F107" s="58"/>
      <c r="G107" s="844"/>
      <c r="H107" s="848"/>
      <c r="I107" s="61"/>
      <c r="J107" s="270"/>
    </row>
    <row r="108" spans="1:10" ht="13.5" customHeight="1">
      <c r="A108" s="390"/>
      <c r="B108" s="80"/>
      <c r="C108" s="373" t="s">
        <v>385</v>
      </c>
      <c r="D108" s="59"/>
      <c r="E108" s="373" t="str">
        <f t="shared" ref="E108:E114" si="11">C108</f>
        <v>据付工事</v>
      </c>
      <c r="F108" s="60"/>
      <c r="G108" s="844"/>
      <c r="H108" s="849"/>
      <c r="I108" s="62"/>
      <c r="J108" s="270"/>
    </row>
    <row r="109" spans="1:10" ht="13.5" customHeight="1">
      <c r="A109" s="390"/>
      <c r="B109" s="80"/>
      <c r="C109" s="373" t="s">
        <v>386</v>
      </c>
      <c r="D109" s="59"/>
      <c r="E109" s="373" t="str">
        <f t="shared" si="11"/>
        <v>電気工事</v>
      </c>
      <c r="F109" s="60"/>
      <c r="G109" s="844"/>
      <c r="H109" s="849"/>
      <c r="I109" s="62"/>
      <c r="J109" s="270"/>
    </row>
    <row r="110" spans="1:10" ht="13.5" customHeight="1">
      <c r="A110" s="390"/>
      <c r="B110" s="80"/>
      <c r="C110" s="373" t="s">
        <v>432</v>
      </c>
      <c r="D110" s="59"/>
      <c r="E110" s="373" t="str">
        <f t="shared" si="11"/>
        <v>土木工事</v>
      </c>
      <c r="F110" s="60"/>
      <c r="G110" s="844"/>
      <c r="H110" s="849"/>
      <c r="I110" s="62"/>
      <c r="J110" s="270"/>
    </row>
    <row r="111" spans="1:10" ht="13.5" customHeight="1">
      <c r="A111" s="390"/>
      <c r="B111" s="80"/>
      <c r="C111" s="373" t="s">
        <v>387</v>
      </c>
      <c r="D111" s="59"/>
      <c r="E111" s="373" t="str">
        <f t="shared" si="11"/>
        <v>附帯工事</v>
      </c>
      <c r="F111" s="60"/>
      <c r="G111" s="844"/>
      <c r="H111" s="849"/>
      <c r="I111" s="62"/>
      <c r="J111" s="270"/>
    </row>
    <row r="112" spans="1:10" ht="13.5" customHeight="1">
      <c r="A112" s="390"/>
      <c r="B112" s="80"/>
      <c r="C112" s="373" t="s">
        <v>388</v>
      </c>
      <c r="D112" s="59"/>
      <c r="E112" s="373" t="str">
        <f t="shared" si="11"/>
        <v>試運転調整</v>
      </c>
      <c r="F112" s="60"/>
      <c r="G112" s="844"/>
      <c r="H112" s="849"/>
      <c r="I112" s="62"/>
      <c r="J112" s="270"/>
    </row>
    <row r="113" spans="1:13" ht="13.5" customHeight="1">
      <c r="A113" s="390"/>
      <c r="B113" s="80"/>
      <c r="C113" s="373" t="s">
        <v>389</v>
      </c>
      <c r="D113" s="59"/>
      <c r="E113" s="373" t="str">
        <f t="shared" si="11"/>
        <v>諸経費</v>
      </c>
      <c r="F113" s="60"/>
      <c r="G113" s="844"/>
      <c r="H113" s="849"/>
      <c r="I113" s="62"/>
      <c r="J113" s="270"/>
    </row>
    <row r="114" spans="1:13" ht="13.5" customHeight="1">
      <c r="A114" s="390"/>
      <c r="B114" s="80"/>
      <c r="C114" s="373" t="s">
        <v>189</v>
      </c>
      <c r="D114" s="59"/>
      <c r="E114" s="373" t="str">
        <f t="shared" si="11"/>
        <v>その他</v>
      </c>
      <c r="F114" s="60"/>
      <c r="G114" s="844"/>
      <c r="H114" s="849"/>
      <c r="I114" s="62"/>
      <c r="J114" s="270"/>
    </row>
    <row r="115" spans="1:13" ht="13.5" customHeight="1">
      <c r="A115" s="372"/>
      <c r="B115" s="374"/>
      <c r="C115" s="377"/>
      <c r="D115" s="376"/>
      <c r="E115" s="377" t="str">
        <f>IF(C115&lt;&gt;0,C115,"")</f>
        <v/>
      </c>
      <c r="F115" s="378"/>
      <c r="G115" s="844"/>
      <c r="H115" s="849"/>
      <c r="I115" s="63"/>
      <c r="J115" s="270"/>
    </row>
    <row r="116" spans="1:13" ht="13.5" customHeight="1" thickBot="1">
      <c r="A116" s="391" t="s">
        <v>6</v>
      </c>
      <c r="B116" s="392">
        <f>SUM(B107:B115)</f>
        <v>0</v>
      </c>
      <c r="C116" s="393"/>
      <c r="D116" s="394">
        <f>SUM(D107:D115)</f>
        <v>0</v>
      </c>
      <c r="E116" s="395"/>
      <c r="F116" s="396"/>
      <c r="G116" s="845"/>
      <c r="H116" s="384">
        <f>ROUNDDOWN(D116*(2/3),0)</f>
        <v>0</v>
      </c>
      <c r="I116" s="34"/>
      <c r="J116" s="270"/>
    </row>
    <row r="117" spans="1:13" ht="18" customHeight="1" thickTop="1" thickBot="1">
      <c r="A117" s="397" t="s">
        <v>9</v>
      </c>
      <c r="B117" s="398">
        <f>SUM(B116,B106,B91)</f>
        <v>0</v>
      </c>
      <c r="C117" s="399"/>
      <c r="D117" s="400">
        <f>SUM(D91,D106,D116)</f>
        <v>0</v>
      </c>
      <c r="E117" s="399"/>
      <c r="F117" s="399"/>
      <c r="G117" s="399"/>
      <c r="H117" s="400">
        <f>SUM(H91,H106,H116)</f>
        <v>0</v>
      </c>
      <c r="I117" s="35"/>
      <c r="J117" s="270"/>
    </row>
    <row r="118" spans="1:13" ht="18" customHeight="1" thickTop="1" thickBot="1">
      <c r="A118" s="390" t="s">
        <v>10</v>
      </c>
      <c r="B118" s="411"/>
      <c r="C118" s="401"/>
      <c r="D118" s="401"/>
      <c r="E118" s="402"/>
      <c r="F118" s="402"/>
      <c r="G118" s="402"/>
      <c r="H118" s="403"/>
      <c r="I118" s="403"/>
      <c r="J118" s="270"/>
    </row>
    <row r="119" spans="1:13" ht="18" customHeight="1" thickBot="1">
      <c r="A119" s="404" t="s">
        <v>11</v>
      </c>
      <c r="B119" s="405">
        <f>SUM(B117:B118)</f>
        <v>0</v>
      </c>
      <c r="C119" s="406"/>
      <c r="D119" s="407">
        <f>D117</f>
        <v>0</v>
      </c>
      <c r="E119" s="406"/>
      <c r="F119" s="406"/>
      <c r="G119" s="406"/>
      <c r="H119" s="408">
        <f>H117</f>
        <v>0</v>
      </c>
      <c r="I119" s="39"/>
      <c r="J119" s="270"/>
    </row>
    <row r="120" spans="1:13" ht="19.5" customHeight="1">
      <c r="A120" s="409"/>
    </row>
    <row r="121" spans="1:13" ht="18.75" customHeight="1">
      <c r="A121" s="36" t="s">
        <v>425</v>
      </c>
      <c r="B121" s="270"/>
      <c r="C121" s="270"/>
      <c r="D121" s="270"/>
      <c r="E121" s="270"/>
      <c r="F121" s="270"/>
      <c r="G121" s="358"/>
      <c r="H121" s="270"/>
      <c r="I121" s="232"/>
      <c r="J121" s="270"/>
      <c r="K121" s="359"/>
      <c r="L121" s="359"/>
      <c r="M121" s="359"/>
    </row>
    <row r="122" spans="1:13" ht="22.5" customHeight="1">
      <c r="A122" s="834" t="s">
        <v>192</v>
      </c>
      <c r="B122" s="835"/>
      <c r="C122" s="835"/>
      <c r="D122" s="835"/>
      <c r="E122" s="835"/>
      <c r="F122" s="835"/>
      <c r="G122" s="835"/>
      <c r="H122" s="835"/>
      <c r="I122" s="835"/>
      <c r="J122" s="270"/>
      <c r="K122" s="359"/>
      <c r="L122" s="359"/>
      <c r="M122" s="359"/>
    </row>
    <row r="123" spans="1:13" ht="9.75" customHeight="1">
      <c r="A123" s="361"/>
      <c r="B123" s="362"/>
      <c r="C123" s="362"/>
      <c r="D123" s="362"/>
      <c r="E123" s="362"/>
      <c r="F123" s="362"/>
      <c r="G123" s="362"/>
      <c r="H123" s="362"/>
      <c r="I123" s="362"/>
      <c r="J123" s="270"/>
      <c r="K123" s="359"/>
      <c r="L123" s="359"/>
      <c r="M123" s="359"/>
    </row>
    <row r="124" spans="1:13" ht="18" customHeight="1">
      <c r="A124" s="363" t="s">
        <v>404</v>
      </c>
      <c r="B124" s="836"/>
      <c r="C124" s="836"/>
      <c r="D124" s="836"/>
      <c r="E124" s="836"/>
      <c r="F124" s="837"/>
      <c r="G124" s="362"/>
      <c r="H124" s="362"/>
      <c r="I124" s="362"/>
      <c r="J124" s="270"/>
      <c r="K124" s="359"/>
      <c r="L124" s="359"/>
      <c r="M124" s="359"/>
    </row>
    <row r="125" spans="1:13" ht="9.75" customHeight="1" thickBot="1">
      <c r="A125" s="361"/>
      <c r="B125" s="362"/>
      <c r="C125" s="362"/>
      <c r="D125" s="362"/>
      <c r="E125" s="362"/>
      <c r="F125" s="362"/>
      <c r="G125" s="362"/>
      <c r="H125" s="362"/>
      <c r="I125" s="362"/>
      <c r="J125" s="270"/>
      <c r="K125" s="359"/>
      <c r="L125" s="359"/>
      <c r="M125" s="359"/>
    </row>
    <row r="126" spans="1:13" ht="18" customHeight="1">
      <c r="A126" s="364" t="s">
        <v>198</v>
      </c>
      <c r="B126" s="838" t="s">
        <v>197</v>
      </c>
      <c r="C126" s="839"/>
      <c r="D126" s="840" t="s">
        <v>319</v>
      </c>
      <c r="E126" s="839"/>
      <c r="F126" s="839"/>
      <c r="G126" s="841" t="s">
        <v>164</v>
      </c>
      <c r="H126" s="842" t="s">
        <v>318</v>
      </c>
      <c r="I126" s="832" t="s">
        <v>165</v>
      </c>
      <c r="J126" s="270"/>
      <c r="K126" s="359"/>
      <c r="L126" s="359"/>
      <c r="M126" s="359"/>
    </row>
    <row r="127" spans="1:13" ht="18" customHeight="1">
      <c r="A127" s="365" t="s">
        <v>199</v>
      </c>
      <c r="B127" s="366" t="s">
        <v>5</v>
      </c>
      <c r="C127" s="367" t="s">
        <v>200</v>
      </c>
      <c r="D127" s="368" t="s">
        <v>5</v>
      </c>
      <c r="E127" s="369" t="s">
        <v>200</v>
      </c>
      <c r="F127" s="367" t="s">
        <v>201</v>
      </c>
      <c r="G127" s="732"/>
      <c r="H127" s="668"/>
      <c r="I127" s="833"/>
      <c r="J127" s="270"/>
      <c r="K127" s="359"/>
      <c r="L127" s="359"/>
      <c r="M127" s="359"/>
    </row>
    <row r="128" spans="1:13" ht="13.5" customHeight="1">
      <c r="A128" s="370" t="s">
        <v>401</v>
      </c>
      <c r="B128" s="79"/>
      <c r="C128" s="371" t="s">
        <v>402</v>
      </c>
      <c r="D128" s="57"/>
      <c r="E128" s="371" t="str">
        <f>C128</f>
        <v>実施設計費</v>
      </c>
      <c r="F128" s="58"/>
      <c r="G128" s="843" t="s">
        <v>733</v>
      </c>
      <c r="H128" s="846"/>
      <c r="I128" s="61"/>
      <c r="J128" s="270"/>
    </row>
    <row r="129" spans="1:10" ht="13.5" customHeight="1">
      <c r="A129" s="372"/>
      <c r="B129" s="80"/>
      <c r="C129" s="373" t="s">
        <v>189</v>
      </c>
      <c r="D129" s="59"/>
      <c r="E129" s="373" t="str">
        <f t="shared" ref="E129" si="12">C129</f>
        <v>その他</v>
      </c>
      <c r="F129" s="60"/>
      <c r="G129" s="844"/>
      <c r="H129" s="847"/>
      <c r="I129" s="62"/>
      <c r="J129" s="270"/>
    </row>
    <row r="130" spans="1:10" ht="13.5" customHeight="1">
      <c r="A130" s="372"/>
      <c r="B130" s="374"/>
      <c r="C130" s="375"/>
      <c r="D130" s="376"/>
      <c r="E130" s="377" t="str">
        <f t="shared" ref="E130" si="13">IF(C130&lt;&gt;0,C130,"")</f>
        <v/>
      </c>
      <c r="F130" s="378"/>
      <c r="G130" s="844"/>
      <c r="H130" s="847"/>
      <c r="I130" s="63"/>
      <c r="J130" s="270"/>
    </row>
    <row r="131" spans="1:10" ht="13.5" customHeight="1">
      <c r="A131" s="379" t="s">
        <v>6</v>
      </c>
      <c r="B131" s="380">
        <f>SUM(B128:B130)</f>
        <v>0</v>
      </c>
      <c r="C131" s="381"/>
      <c r="D131" s="382">
        <f>SUM(D128:D130)</f>
        <v>0</v>
      </c>
      <c r="E131" s="381"/>
      <c r="F131" s="383"/>
      <c r="G131" s="844"/>
      <c r="H131" s="384">
        <f>ROUNDDOWN(D131*(2/3),0)</f>
        <v>0</v>
      </c>
      <c r="I131" s="44"/>
      <c r="J131" s="385"/>
    </row>
    <row r="132" spans="1:10" ht="13.5" customHeight="1">
      <c r="A132" s="370" t="s">
        <v>7</v>
      </c>
      <c r="B132" s="79"/>
      <c r="C132" s="371" t="s">
        <v>503</v>
      </c>
      <c r="D132" s="57"/>
      <c r="E132" s="371" t="str">
        <f>C132</f>
        <v>太陽光発電設備</v>
      </c>
      <c r="F132" s="58"/>
      <c r="G132" s="844"/>
      <c r="H132" s="846"/>
      <c r="I132" s="61"/>
      <c r="J132" s="270"/>
    </row>
    <row r="133" spans="1:10" ht="13.5" customHeight="1">
      <c r="A133" s="372"/>
      <c r="B133" s="80"/>
      <c r="C133" s="373" t="s">
        <v>505</v>
      </c>
      <c r="D133" s="59"/>
      <c r="E133" s="373" t="str">
        <f t="shared" ref="E133:E144" si="14">C133</f>
        <v>風力発電設備</v>
      </c>
      <c r="F133" s="60"/>
      <c r="G133" s="844"/>
      <c r="H133" s="847"/>
      <c r="I133" s="62"/>
      <c r="J133" s="270"/>
    </row>
    <row r="134" spans="1:10" ht="13.5" customHeight="1">
      <c r="A134" s="372"/>
      <c r="B134" s="80"/>
      <c r="C134" s="373" t="s">
        <v>507</v>
      </c>
      <c r="D134" s="59"/>
      <c r="E134" s="373" t="str">
        <f t="shared" si="14"/>
        <v>バイオマス発電設備</v>
      </c>
      <c r="F134" s="60"/>
      <c r="G134" s="844"/>
      <c r="H134" s="847"/>
      <c r="I134" s="62"/>
      <c r="J134" s="270"/>
    </row>
    <row r="135" spans="1:10" ht="13.5" customHeight="1">
      <c r="A135" s="372"/>
      <c r="B135" s="80"/>
      <c r="C135" s="386" t="s">
        <v>508</v>
      </c>
      <c r="D135" s="59"/>
      <c r="E135" s="373" t="str">
        <f t="shared" si="14"/>
        <v>水力発電設備</v>
      </c>
      <c r="F135" s="60"/>
      <c r="G135" s="844"/>
      <c r="H135" s="847"/>
      <c r="I135" s="62"/>
      <c r="J135" s="270"/>
    </row>
    <row r="136" spans="1:10" ht="13.5" customHeight="1">
      <c r="A136" s="387"/>
      <c r="B136" s="80"/>
      <c r="C136" s="386" t="s">
        <v>509</v>
      </c>
      <c r="D136" s="59"/>
      <c r="E136" s="373" t="str">
        <f t="shared" si="14"/>
        <v>地熱発電設備</v>
      </c>
      <c r="F136" s="60"/>
      <c r="G136" s="844"/>
      <c r="H136" s="847"/>
      <c r="I136" s="62"/>
      <c r="J136" s="270"/>
    </row>
    <row r="137" spans="1:10" ht="13.5" customHeight="1">
      <c r="A137" s="372"/>
      <c r="B137" s="80"/>
      <c r="C137" s="386" t="s">
        <v>510</v>
      </c>
      <c r="D137" s="59"/>
      <c r="E137" s="373" t="str">
        <f t="shared" si="14"/>
        <v>受変電設備</v>
      </c>
      <c r="F137" s="60"/>
      <c r="G137" s="844"/>
      <c r="H137" s="847"/>
      <c r="I137" s="62"/>
      <c r="J137" s="270"/>
    </row>
    <row r="138" spans="1:10" ht="13.5" customHeight="1">
      <c r="A138" s="372"/>
      <c r="B138" s="80"/>
      <c r="C138" s="386" t="s">
        <v>406</v>
      </c>
      <c r="D138" s="59"/>
      <c r="E138" s="373" t="str">
        <f t="shared" si="14"/>
        <v>蓄電システム</v>
      </c>
      <c r="F138" s="60"/>
      <c r="G138" s="844"/>
      <c r="H138" s="847"/>
      <c r="I138" s="62"/>
      <c r="J138" s="270"/>
    </row>
    <row r="139" spans="1:10" ht="13.5" customHeight="1">
      <c r="A139" s="372"/>
      <c r="B139" s="80"/>
      <c r="C139" s="386" t="s">
        <v>407</v>
      </c>
      <c r="D139" s="59"/>
      <c r="E139" s="373" t="str">
        <f t="shared" si="14"/>
        <v>発電設備</v>
      </c>
      <c r="F139" s="60"/>
      <c r="G139" s="844"/>
      <c r="H139" s="847"/>
      <c r="I139" s="62"/>
      <c r="J139" s="270"/>
    </row>
    <row r="140" spans="1:10" ht="13.5" customHeight="1">
      <c r="A140" s="372"/>
      <c r="B140" s="80"/>
      <c r="C140" s="386" t="s">
        <v>408</v>
      </c>
      <c r="D140" s="59"/>
      <c r="E140" s="373" t="str">
        <f t="shared" si="14"/>
        <v>燃料タンク等</v>
      </c>
      <c r="F140" s="60"/>
      <c r="G140" s="844"/>
      <c r="H140" s="847"/>
      <c r="I140" s="62"/>
      <c r="J140" s="270"/>
    </row>
    <row r="141" spans="1:10" ht="13.5" customHeight="1">
      <c r="A141" s="372"/>
      <c r="B141" s="81"/>
      <c r="C141" s="388" t="s">
        <v>409</v>
      </c>
      <c r="D141" s="64"/>
      <c r="E141" s="373" t="str">
        <f t="shared" si="14"/>
        <v>ＥＭＳ機器</v>
      </c>
      <c r="F141" s="65"/>
      <c r="G141" s="844"/>
      <c r="H141" s="389"/>
      <c r="I141" s="66"/>
      <c r="J141" s="270"/>
    </row>
    <row r="142" spans="1:10" ht="13.5" customHeight="1">
      <c r="A142" s="372"/>
      <c r="B142" s="81"/>
      <c r="C142" s="388" t="s">
        <v>434</v>
      </c>
      <c r="D142" s="64"/>
      <c r="E142" s="373" t="str">
        <f t="shared" si="14"/>
        <v>事故検知設備</v>
      </c>
      <c r="F142" s="65"/>
      <c r="G142" s="844"/>
      <c r="H142" s="389"/>
      <c r="I142" s="66"/>
      <c r="J142" s="270"/>
    </row>
    <row r="143" spans="1:10" ht="13.5" customHeight="1">
      <c r="A143" s="372"/>
      <c r="B143" s="81"/>
      <c r="C143" s="388" t="s">
        <v>435</v>
      </c>
      <c r="D143" s="64"/>
      <c r="E143" s="373" t="str">
        <f t="shared" si="14"/>
        <v>遮断設備</v>
      </c>
      <c r="F143" s="65"/>
      <c r="G143" s="844"/>
      <c r="H143" s="389"/>
      <c r="I143" s="66"/>
      <c r="J143" s="270"/>
    </row>
    <row r="144" spans="1:10" ht="13.5" customHeight="1">
      <c r="A144" s="372"/>
      <c r="B144" s="81"/>
      <c r="C144" s="388" t="s">
        <v>403</v>
      </c>
      <c r="D144" s="64"/>
      <c r="E144" s="373" t="str">
        <f t="shared" si="14"/>
        <v>その他</v>
      </c>
      <c r="F144" s="65"/>
      <c r="G144" s="844"/>
      <c r="H144" s="389"/>
      <c r="I144" s="66"/>
      <c r="J144" s="270"/>
    </row>
    <row r="145" spans="1:10" ht="13.5" customHeight="1">
      <c r="A145" s="372"/>
      <c r="B145" s="374"/>
      <c r="C145" s="375"/>
      <c r="D145" s="376"/>
      <c r="E145" s="377"/>
      <c r="F145" s="378"/>
      <c r="G145" s="844"/>
      <c r="H145" s="389"/>
      <c r="I145" s="63"/>
      <c r="J145" s="270"/>
    </row>
    <row r="146" spans="1:10" ht="13.5" customHeight="1">
      <c r="A146" s="379" t="s">
        <v>6</v>
      </c>
      <c r="B146" s="380">
        <f>SUM(B132:B145)</f>
        <v>0</v>
      </c>
      <c r="C146" s="381"/>
      <c r="D146" s="382">
        <f>SUM(D132:D145)</f>
        <v>0</v>
      </c>
      <c r="E146" s="381"/>
      <c r="F146" s="383"/>
      <c r="G146" s="844"/>
      <c r="H146" s="384">
        <f>ROUNDDOWN(D146*(2/3),0)</f>
        <v>0</v>
      </c>
      <c r="I146" s="44"/>
      <c r="J146" s="270"/>
    </row>
    <row r="147" spans="1:10" ht="13.5" customHeight="1">
      <c r="A147" s="370" t="s">
        <v>8</v>
      </c>
      <c r="B147" s="79"/>
      <c r="C147" s="371" t="s">
        <v>384</v>
      </c>
      <c r="D147" s="57"/>
      <c r="E147" s="371" t="str">
        <f>C147</f>
        <v>基礎工事</v>
      </c>
      <c r="F147" s="58"/>
      <c r="G147" s="844"/>
      <c r="H147" s="848"/>
      <c r="I147" s="61"/>
      <c r="J147" s="270"/>
    </row>
    <row r="148" spans="1:10" ht="13.5" customHeight="1">
      <c r="A148" s="390"/>
      <c r="B148" s="80"/>
      <c r="C148" s="373" t="s">
        <v>385</v>
      </c>
      <c r="D148" s="59"/>
      <c r="E148" s="373" t="str">
        <f t="shared" ref="E148:E154" si="15">C148</f>
        <v>据付工事</v>
      </c>
      <c r="F148" s="60"/>
      <c r="G148" s="844"/>
      <c r="H148" s="849"/>
      <c r="I148" s="62"/>
      <c r="J148" s="270"/>
    </row>
    <row r="149" spans="1:10" ht="13.5" customHeight="1">
      <c r="A149" s="390"/>
      <c r="B149" s="80"/>
      <c r="C149" s="373" t="s">
        <v>386</v>
      </c>
      <c r="D149" s="59"/>
      <c r="E149" s="373" t="str">
        <f t="shared" si="15"/>
        <v>電気工事</v>
      </c>
      <c r="F149" s="60"/>
      <c r="G149" s="844"/>
      <c r="H149" s="849"/>
      <c r="I149" s="62"/>
      <c r="J149" s="270"/>
    </row>
    <row r="150" spans="1:10" ht="13.5" customHeight="1">
      <c r="A150" s="390"/>
      <c r="B150" s="80"/>
      <c r="C150" s="373" t="s">
        <v>432</v>
      </c>
      <c r="D150" s="59"/>
      <c r="E150" s="373" t="str">
        <f t="shared" si="15"/>
        <v>土木工事</v>
      </c>
      <c r="F150" s="60"/>
      <c r="G150" s="844"/>
      <c r="H150" s="849"/>
      <c r="I150" s="62"/>
      <c r="J150" s="270"/>
    </row>
    <row r="151" spans="1:10" ht="13.5" customHeight="1">
      <c r="A151" s="390"/>
      <c r="B151" s="80"/>
      <c r="C151" s="373" t="s">
        <v>387</v>
      </c>
      <c r="D151" s="59"/>
      <c r="E151" s="373" t="str">
        <f t="shared" si="15"/>
        <v>附帯工事</v>
      </c>
      <c r="F151" s="60"/>
      <c r="G151" s="844"/>
      <c r="H151" s="849"/>
      <c r="I151" s="62"/>
      <c r="J151" s="270"/>
    </row>
    <row r="152" spans="1:10" ht="13.5" customHeight="1">
      <c r="A152" s="390"/>
      <c r="B152" s="80"/>
      <c r="C152" s="373" t="s">
        <v>388</v>
      </c>
      <c r="D152" s="59"/>
      <c r="E152" s="373" t="str">
        <f t="shared" si="15"/>
        <v>試運転調整</v>
      </c>
      <c r="F152" s="60"/>
      <c r="G152" s="844"/>
      <c r="H152" s="849"/>
      <c r="I152" s="62"/>
      <c r="J152" s="270"/>
    </row>
    <row r="153" spans="1:10" ht="13.5" customHeight="1">
      <c r="A153" s="390"/>
      <c r="B153" s="80"/>
      <c r="C153" s="373" t="s">
        <v>389</v>
      </c>
      <c r="D153" s="59"/>
      <c r="E153" s="373" t="str">
        <f t="shared" si="15"/>
        <v>諸経費</v>
      </c>
      <c r="F153" s="60"/>
      <c r="G153" s="844"/>
      <c r="H153" s="849"/>
      <c r="I153" s="62"/>
      <c r="J153" s="270"/>
    </row>
    <row r="154" spans="1:10" ht="13.5" customHeight="1">
      <c r="A154" s="390"/>
      <c r="B154" s="80"/>
      <c r="C154" s="373" t="s">
        <v>189</v>
      </c>
      <c r="D154" s="59"/>
      <c r="E154" s="373" t="str">
        <f t="shared" si="15"/>
        <v>その他</v>
      </c>
      <c r="F154" s="60"/>
      <c r="G154" s="844"/>
      <c r="H154" s="849"/>
      <c r="I154" s="62"/>
      <c r="J154" s="270"/>
    </row>
    <row r="155" spans="1:10" ht="13.5" customHeight="1">
      <c r="A155" s="372"/>
      <c r="B155" s="374"/>
      <c r="C155" s="377"/>
      <c r="D155" s="376"/>
      <c r="E155" s="377" t="str">
        <f>IF(C155&lt;&gt;0,C155,"")</f>
        <v/>
      </c>
      <c r="F155" s="378"/>
      <c r="G155" s="844"/>
      <c r="H155" s="849"/>
      <c r="I155" s="63"/>
      <c r="J155" s="270"/>
    </row>
    <row r="156" spans="1:10" ht="13.5" customHeight="1" thickBot="1">
      <c r="A156" s="391" t="s">
        <v>6</v>
      </c>
      <c r="B156" s="392">
        <f>SUM(B147:B155)</f>
        <v>0</v>
      </c>
      <c r="C156" s="393"/>
      <c r="D156" s="394">
        <f>SUM(D147:D155)</f>
        <v>0</v>
      </c>
      <c r="E156" s="395"/>
      <c r="F156" s="396"/>
      <c r="G156" s="845"/>
      <c r="H156" s="384">
        <f>ROUNDDOWN(D156*(2/3),0)</f>
        <v>0</v>
      </c>
      <c r="I156" s="34"/>
      <c r="J156" s="270"/>
    </row>
    <row r="157" spans="1:10" ht="18" customHeight="1" thickTop="1" thickBot="1">
      <c r="A157" s="397" t="s">
        <v>9</v>
      </c>
      <c r="B157" s="398">
        <f>SUM(B156,B146,B131)</f>
        <v>0</v>
      </c>
      <c r="C157" s="399"/>
      <c r="D157" s="400">
        <f>SUM(D131,D146,D156)</f>
        <v>0</v>
      </c>
      <c r="E157" s="399"/>
      <c r="F157" s="399"/>
      <c r="G157" s="399"/>
      <c r="H157" s="400">
        <f>SUM(H131,H146,H156)</f>
        <v>0</v>
      </c>
      <c r="I157" s="35"/>
      <c r="J157" s="270"/>
    </row>
    <row r="158" spans="1:10" ht="18" customHeight="1" thickTop="1" thickBot="1">
      <c r="A158" s="390" t="s">
        <v>10</v>
      </c>
      <c r="B158" s="411"/>
      <c r="C158" s="401"/>
      <c r="D158" s="401"/>
      <c r="E158" s="402"/>
      <c r="F158" s="402"/>
      <c r="G158" s="402"/>
      <c r="H158" s="403"/>
      <c r="I158" s="403"/>
      <c r="J158" s="270"/>
    </row>
    <row r="159" spans="1:10" ht="18" customHeight="1" thickBot="1">
      <c r="A159" s="404" t="s">
        <v>11</v>
      </c>
      <c r="B159" s="405">
        <f>SUM(B157:B158)</f>
        <v>0</v>
      </c>
      <c r="C159" s="406"/>
      <c r="D159" s="407">
        <f>D157</f>
        <v>0</v>
      </c>
      <c r="E159" s="406"/>
      <c r="F159" s="406"/>
      <c r="G159" s="406"/>
      <c r="H159" s="408">
        <f>H157</f>
        <v>0</v>
      </c>
      <c r="I159" s="39"/>
      <c r="J159" s="270"/>
    </row>
    <row r="160" spans="1:10" ht="19.5" customHeight="1">
      <c r="A160" s="409"/>
    </row>
  </sheetData>
  <sheetProtection sheet="1" objects="1" scenarios="1"/>
  <mergeCells count="44">
    <mergeCell ref="H132:H140"/>
    <mergeCell ref="G128:G156"/>
    <mergeCell ref="H128:H130"/>
    <mergeCell ref="H147:H155"/>
    <mergeCell ref="B126:C126"/>
    <mergeCell ref="D126:F126"/>
    <mergeCell ref="G126:G127"/>
    <mergeCell ref="H126:H127"/>
    <mergeCell ref="H12:H20"/>
    <mergeCell ref="H27:H35"/>
    <mergeCell ref="A2:I2"/>
    <mergeCell ref="B6:C6"/>
    <mergeCell ref="D6:F6"/>
    <mergeCell ref="G6:G7"/>
    <mergeCell ref="H6:H7"/>
    <mergeCell ref="I6:I7"/>
    <mergeCell ref="H8:H10"/>
    <mergeCell ref="G8:G36"/>
    <mergeCell ref="B4:F4"/>
    <mergeCell ref="A42:I42"/>
    <mergeCell ref="G48:G76"/>
    <mergeCell ref="H48:H50"/>
    <mergeCell ref="H52:H60"/>
    <mergeCell ref="H67:H75"/>
    <mergeCell ref="B44:F44"/>
    <mergeCell ref="B46:C46"/>
    <mergeCell ref="D46:F46"/>
    <mergeCell ref="G46:G47"/>
    <mergeCell ref="H46:H47"/>
    <mergeCell ref="I46:I47"/>
    <mergeCell ref="I126:I127"/>
    <mergeCell ref="A82:I82"/>
    <mergeCell ref="B84:F84"/>
    <mergeCell ref="B86:C86"/>
    <mergeCell ref="D86:F86"/>
    <mergeCell ref="G86:G87"/>
    <mergeCell ref="H86:H87"/>
    <mergeCell ref="I86:I87"/>
    <mergeCell ref="G88:G116"/>
    <mergeCell ref="H88:H90"/>
    <mergeCell ref="H92:H100"/>
    <mergeCell ref="H107:H115"/>
    <mergeCell ref="A122:I122"/>
    <mergeCell ref="B124:F124"/>
  </mergeCells>
  <phoneticPr fontId="3"/>
  <conditionalFormatting sqref="H11">
    <cfRule type="cellIs" dxfId="11" priority="41" stopIfTrue="1" operator="greaterThan">
      <formula>#REF!</formula>
    </cfRule>
  </conditionalFormatting>
  <conditionalFormatting sqref="H26">
    <cfRule type="cellIs" dxfId="10" priority="11" stopIfTrue="1" operator="greaterThan">
      <formula>#REF!</formula>
    </cfRule>
  </conditionalFormatting>
  <conditionalFormatting sqref="H36">
    <cfRule type="cellIs" dxfId="9" priority="10" stopIfTrue="1" operator="greaterThan">
      <formula>#REF!</formula>
    </cfRule>
  </conditionalFormatting>
  <conditionalFormatting sqref="H51">
    <cfRule type="cellIs" dxfId="8" priority="9" stopIfTrue="1" operator="greaterThan">
      <formula>#REF!</formula>
    </cfRule>
  </conditionalFormatting>
  <conditionalFormatting sqref="H66">
    <cfRule type="cellIs" dxfId="7" priority="8" stopIfTrue="1" operator="greaterThan">
      <formula>#REF!</formula>
    </cfRule>
  </conditionalFormatting>
  <conditionalFormatting sqref="H76">
    <cfRule type="cellIs" dxfId="6" priority="7" stopIfTrue="1" operator="greaterThan">
      <formula>#REF!</formula>
    </cfRule>
  </conditionalFormatting>
  <conditionalFormatting sqref="H91">
    <cfRule type="cellIs" dxfId="5" priority="6" stopIfTrue="1" operator="greaterThan">
      <formula>#REF!</formula>
    </cfRule>
  </conditionalFormatting>
  <conditionalFormatting sqref="H106">
    <cfRule type="cellIs" dxfId="4" priority="5" stopIfTrue="1" operator="greaterThan">
      <formula>#REF!</formula>
    </cfRule>
  </conditionalFormatting>
  <conditionalFormatting sqref="H116">
    <cfRule type="cellIs" dxfId="3" priority="4" stopIfTrue="1" operator="greaterThan">
      <formula>#REF!</formula>
    </cfRule>
  </conditionalFormatting>
  <conditionalFormatting sqref="H131">
    <cfRule type="cellIs" dxfId="2" priority="3" stopIfTrue="1" operator="greaterThan">
      <formula>#REF!</formula>
    </cfRule>
  </conditionalFormatting>
  <conditionalFormatting sqref="H146">
    <cfRule type="cellIs" dxfId="1" priority="2" stopIfTrue="1" operator="greaterThan">
      <formula>#REF!</formula>
    </cfRule>
  </conditionalFormatting>
  <conditionalFormatting sqref="H156">
    <cfRule type="cellIs" dxfId="0" priority="1" stopIfTrue="1" operator="greaterThan">
      <formula>#REF!</formula>
    </cfRule>
  </conditionalFormatting>
  <dataValidations count="4">
    <dataValidation type="textLength" operator="equal" allowBlank="1" showInputMessage="1" showErrorMessage="1" errorTitle="消費税計上不可" error="補助金の消費税計上は出来ません。" sqref="H38:I38 H118:I118 H78:I78 H158:I158">
      <formula1>0</formula1>
    </dataValidation>
    <dataValidation type="textLength" operator="equal" allowBlank="1" showInputMessage="1" showErrorMessage="1" errorTitle="消費税計上不可" error="補助対象経費の消費税計上は出来ません。" sqref="C38:G38 C118:G118 C78:G78 C158:G158">
      <formula1>0</formula1>
    </dataValidation>
    <dataValidation allowBlank="1" showInputMessage="1" showErrorMessage="1" prompt="自動計算としていますが、不都合がある場合は適宜修正をしてください。" sqref="H11 H91 H26 H106 H116 H36 H51 H66 H76 H131 H146 H156"/>
    <dataValidation imeMode="off" allowBlank="1" showInputMessage="1" showErrorMessage="1" sqref="B8:B10 B12:B25 B27:B35 D8:D10 D12:D25 D27:D35 B38 B48:B50 D48:D50 B52:B65 D52:D65 B67:B75 D67:D75 B88:B90 D88:D90 B92:B105 D92:D105 B107:B115 D107:D115 B118 B128:B130 D128:D130 B132:B145 D132:D145 B147:B155 D147:D155 B158"/>
  </dataValidations>
  <pageMargins left="0.74803149606299213" right="0.51181102362204722" top="0.59055118110236227" bottom="0.55118110236220474" header="0.51181102362204722" footer="0.51181102362204722"/>
  <pageSetup paperSize="9" scale="92" fitToHeight="0" orientation="landscape" blackAndWhite="1" r:id="rId1"/>
  <headerFooter alignWithMargins="0"/>
  <rowBreaks count="3" manualBreakCount="3">
    <brk id="40" max="16383" man="1"/>
    <brk id="80" max="8" man="1"/>
    <brk id="120"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3333FF"/>
  </sheetPr>
  <dimension ref="A1:M139"/>
  <sheetViews>
    <sheetView showZeros="0" view="pageBreakPreview" zoomScale="85" zoomScaleNormal="70" zoomScaleSheetLayoutView="85" workbookViewId="0"/>
  </sheetViews>
  <sheetFormatPr defaultRowHeight="13.5"/>
  <cols>
    <col min="1" max="1" width="2.36328125" style="412" customWidth="1"/>
    <col min="2" max="2" width="8.26953125" style="412" customWidth="1"/>
    <col min="3" max="7" width="11.6328125" style="412" customWidth="1"/>
    <col min="8" max="8" width="11.6328125" style="435" customWidth="1"/>
    <col min="9" max="12" width="11.6328125" style="412" customWidth="1"/>
    <col min="13" max="13" width="10.1796875" style="412" customWidth="1"/>
    <col min="14" max="16384" width="8.7265625" style="412"/>
  </cols>
  <sheetData>
    <row r="1" spans="1:13" ht="18.75" customHeight="1">
      <c r="A1" s="36" t="s">
        <v>731</v>
      </c>
      <c r="C1" s="413"/>
      <c r="D1" s="413"/>
      <c r="E1" s="231"/>
      <c r="F1" s="231"/>
      <c r="G1" s="231"/>
      <c r="H1" s="414"/>
      <c r="I1" s="231"/>
      <c r="J1" s="231"/>
      <c r="K1" s="231"/>
      <c r="L1" s="231"/>
      <c r="M1" s="232"/>
    </row>
    <row r="2" spans="1:13" ht="22.5" customHeight="1">
      <c r="A2" s="875" t="s">
        <v>732</v>
      </c>
      <c r="B2" s="788"/>
      <c r="C2" s="788"/>
      <c r="D2" s="788"/>
      <c r="E2" s="788"/>
      <c r="F2" s="788"/>
      <c r="G2" s="788"/>
      <c r="H2" s="788"/>
      <c r="I2" s="788"/>
      <c r="J2" s="788"/>
      <c r="K2" s="788"/>
      <c r="L2" s="788"/>
      <c r="M2" s="788"/>
    </row>
    <row r="3" spans="1:13" ht="17.25" customHeight="1">
      <c r="B3" s="104"/>
      <c r="C3" s="104"/>
      <c r="D3" s="104"/>
      <c r="E3" s="104"/>
      <c r="F3" s="104"/>
      <c r="G3" s="104"/>
      <c r="H3" s="104"/>
      <c r="I3" s="104"/>
      <c r="J3" s="104"/>
      <c r="K3" s="104"/>
      <c r="L3" s="104"/>
      <c r="M3" s="104"/>
    </row>
    <row r="4" spans="1:13" ht="22.5" customHeight="1">
      <c r="B4" s="363" t="s">
        <v>404</v>
      </c>
      <c r="C4" s="901"/>
      <c r="D4" s="901"/>
      <c r="E4" s="901"/>
      <c r="F4" s="901"/>
      <c r="G4" s="902"/>
      <c r="H4" s="104"/>
      <c r="I4" s="104"/>
      <c r="J4" s="104"/>
      <c r="K4" s="104"/>
      <c r="L4" s="104"/>
      <c r="M4" s="104"/>
    </row>
    <row r="5" spans="1:13" ht="9" customHeight="1">
      <c r="B5" s="104"/>
      <c r="C5" s="104"/>
      <c r="D5" s="104"/>
      <c r="E5" s="104"/>
      <c r="F5" s="104"/>
      <c r="G5" s="104"/>
      <c r="H5" s="104"/>
      <c r="I5" s="104"/>
      <c r="J5" s="104"/>
      <c r="K5" s="104"/>
      <c r="L5" s="104"/>
      <c r="M5" s="104"/>
    </row>
    <row r="6" spans="1:13" s="415" customFormat="1" ht="18" customHeight="1">
      <c r="B6" s="49" t="s">
        <v>226</v>
      </c>
      <c r="C6" s="49"/>
      <c r="D6" s="49"/>
      <c r="E6" s="231"/>
      <c r="F6" s="231"/>
      <c r="G6" s="231"/>
      <c r="H6" s="414"/>
      <c r="I6" s="231"/>
      <c r="J6" s="231"/>
      <c r="K6" s="231"/>
      <c r="L6" s="231"/>
      <c r="M6" s="416" t="s">
        <v>12</v>
      </c>
    </row>
    <row r="7" spans="1:13" s="415" customFormat="1" ht="27" customHeight="1">
      <c r="B7" s="417"/>
      <c r="C7" s="903" t="s">
        <v>317</v>
      </c>
      <c r="D7" s="865" t="s">
        <v>159</v>
      </c>
      <c r="E7" s="867" t="s">
        <v>13</v>
      </c>
      <c r="F7" s="868"/>
      <c r="G7" s="869"/>
      <c r="H7" s="853" t="s">
        <v>460</v>
      </c>
      <c r="I7" s="854"/>
      <c r="J7" s="854"/>
      <c r="K7" s="855"/>
      <c r="L7" s="870" t="s">
        <v>15</v>
      </c>
      <c r="M7" s="889" t="s">
        <v>168</v>
      </c>
    </row>
    <row r="8" spans="1:13" s="415" customFormat="1" ht="42" customHeight="1" thickBot="1">
      <c r="B8" s="418"/>
      <c r="C8" s="866"/>
      <c r="D8" s="866"/>
      <c r="E8" s="419" t="s">
        <v>418</v>
      </c>
      <c r="F8" s="419" t="s">
        <v>202</v>
      </c>
      <c r="G8" s="420" t="s">
        <v>16</v>
      </c>
      <c r="H8" s="421" t="s">
        <v>14</v>
      </c>
      <c r="I8" s="281" t="s">
        <v>417</v>
      </c>
      <c r="J8" s="422" t="s">
        <v>17</v>
      </c>
      <c r="K8" s="423" t="s">
        <v>16</v>
      </c>
      <c r="L8" s="871"/>
      <c r="M8" s="890"/>
    </row>
    <row r="9" spans="1:13" s="415" customFormat="1" ht="63" customHeight="1" thickTop="1">
      <c r="B9" s="424" t="s">
        <v>482</v>
      </c>
      <c r="C9" s="425">
        <f>'2-1　設備導入事業経費の配分'!B39</f>
        <v>0</v>
      </c>
      <c r="D9" s="425">
        <f>'2-1　設備導入事業経費の配分'!D39</f>
        <v>0</v>
      </c>
      <c r="E9" s="425">
        <f>'2-1　設備導入事業経費の配分'!H39</f>
        <v>0</v>
      </c>
      <c r="F9" s="425">
        <f>D16</f>
        <v>0</v>
      </c>
      <c r="G9" s="425">
        <f>SUM(E9:F9)</f>
        <v>0</v>
      </c>
      <c r="H9" s="425">
        <f>C9-G9-I9-J9</f>
        <v>0</v>
      </c>
      <c r="I9" s="425">
        <f>D24</f>
        <v>0</v>
      </c>
      <c r="J9" s="78"/>
      <c r="K9" s="426">
        <f>SUM(H9:J9)</f>
        <v>0</v>
      </c>
      <c r="L9" s="427">
        <f>SUM(K9,G9)</f>
        <v>0</v>
      </c>
      <c r="M9" s="100"/>
    </row>
    <row r="10" spans="1:13" s="415" customFormat="1" ht="18.75" customHeight="1">
      <c r="B10" s="428"/>
      <c r="C10" s="429"/>
      <c r="D10" s="429"/>
      <c r="E10" s="430"/>
      <c r="F10" s="430"/>
      <c r="G10" s="430"/>
      <c r="H10" s="431"/>
      <c r="I10" s="430"/>
      <c r="J10" s="430"/>
      <c r="K10" s="430"/>
      <c r="L10" s="430"/>
      <c r="M10" s="430"/>
    </row>
    <row r="11" spans="1:13" s="415" customFormat="1" ht="18.75" customHeight="1">
      <c r="B11" s="884" t="s">
        <v>419</v>
      </c>
      <c r="C11" s="885"/>
      <c r="D11" s="885"/>
      <c r="E11" s="885"/>
      <c r="F11" s="885"/>
      <c r="G11" s="885"/>
      <c r="H11" s="885"/>
      <c r="I11" s="885"/>
      <c r="J11" s="885"/>
      <c r="K11" s="885"/>
      <c r="L11" s="885"/>
      <c r="M11" s="885"/>
    </row>
    <row r="12" spans="1:13" s="415" customFormat="1" ht="23.25" customHeight="1">
      <c r="B12" s="876" t="s">
        <v>420</v>
      </c>
      <c r="C12" s="877"/>
      <c r="D12" s="432" t="s">
        <v>421</v>
      </c>
      <c r="E12" s="876" t="s">
        <v>422</v>
      </c>
      <c r="F12" s="891"/>
      <c r="G12" s="891"/>
      <c r="H12" s="891"/>
      <c r="I12" s="891"/>
      <c r="J12" s="891"/>
      <c r="K12" s="892"/>
      <c r="L12" s="877"/>
      <c r="M12" s="430"/>
    </row>
    <row r="13" spans="1:13" s="415" customFormat="1" ht="23.25" customHeight="1">
      <c r="B13" s="919"/>
      <c r="C13" s="920"/>
      <c r="D13" s="440"/>
      <c r="E13" s="921"/>
      <c r="F13" s="920"/>
      <c r="G13" s="920"/>
      <c r="H13" s="920"/>
      <c r="I13" s="920"/>
      <c r="J13" s="920"/>
      <c r="K13" s="922"/>
      <c r="L13" s="920"/>
      <c r="M13" s="430"/>
    </row>
    <row r="14" spans="1:13" s="415" customFormat="1" ht="23.25" customHeight="1">
      <c r="B14" s="919"/>
      <c r="C14" s="920"/>
      <c r="D14" s="440"/>
      <c r="E14" s="921"/>
      <c r="F14" s="920"/>
      <c r="G14" s="920"/>
      <c r="H14" s="920"/>
      <c r="I14" s="920"/>
      <c r="J14" s="920"/>
      <c r="K14" s="922"/>
      <c r="L14" s="920"/>
      <c r="M14" s="430"/>
    </row>
    <row r="15" spans="1:13" s="415" customFormat="1" ht="23.25" customHeight="1" thickBot="1">
      <c r="B15" s="923"/>
      <c r="C15" s="924"/>
      <c r="D15" s="442"/>
      <c r="E15" s="925"/>
      <c r="F15" s="924"/>
      <c r="G15" s="924"/>
      <c r="H15" s="924"/>
      <c r="I15" s="924"/>
      <c r="J15" s="924"/>
      <c r="K15" s="926"/>
      <c r="L15" s="924"/>
      <c r="M15" s="430"/>
    </row>
    <row r="16" spans="1:13" s="415" customFormat="1" ht="23.25" customHeight="1" thickTop="1">
      <c r="B16" s="904" t="s">
        <v>381</v>
      </c>
      <c r="C16" s="905"/>
      <c r="D16" s="581">
        <f>SUM(D13:D15)</f>
        <v>0</v>
      </c>
      <c r="E16" s="910"/>
      <c r="F16" s="911"/>
      <c r="G16" s="911"/>
      <c r="H16" s="911"/>
      <c r="I16" s="911"/>
      <c r="J16" s="911"/>
      <c r="K16" s="911"/>
      <c r="L16" s="911"/>
      <c r="M16" s="430"/>
    </row>
    <row r="17" spans="2:13" s="415" customFormat="1" ht="18.75" customHeight="1">
      <c r="B17" s="428"/>
      <c r="C17" s="429"/>
      <c r="D17" s="429"/>
      <c r="E17" s="430"/>
      <c r="F17" s="430"/>
      <c r="G17" s="430"/>
      <c r="H17" s="431"/>
      <c r="I17" s="430"/>
      <c r="J17" s="430"/>
      <c r="K17" s="430"/>
      <c r="L17" s="430"/>
      <c r="M17" s="430"/>
    </row>
    <row r="18" spans="2:13" s="415" customFormat="1" ht="18.75" customHeight="1">
      <c r="B18" s="884" t="s">
        <v>423</v>
      </c>
      <c r="C18" s="885"/>
      <c r="D18" s="885"/>
      <c r="E18" s="885"/>
      <c r="F18" s="885"/>
      <c r="G18" s="885"/>
      <c r="H18" s="885"/>
      <c r="I18" s="885"/>
      <c r="J18" s="885"/>
      <c r="K18" s="885"/>
      <c r="L18" s="885"/>
      <c r="M18" s="885"/>
    </row>
    <row r="19" spans="2:13" s="415" customFormat="1" ht="33.75" customHeight="1">
      <c r="B19" s="876" t="s">
        <v>390</v>
      </c>
      <c r="C19" s="886"/>
      <c r="D19" s="432" t="s">
        <v>379</v>
      </c>
      <c r="E19" s="433" t="s">
        <v>392</v>
      </c>
      <c r="F19" s="856" t="s">
        <v>391</v>
      </c>
      <c r="G19" s="857"/>
      <c r="H19" s="857"/>
      <c r="I19" s="857"/>
      <c r="J19" s="857"/>
      <c r="K19" s="857"/>
      <c r="L19" s="858"/>
      <c r="M19" s="430"/>
    </row>
    <row r="20" spans="2:13" s="415" customFormat="1" ht="23.25" customHeight="1">
      <c r="B20" s="930"/>
      <c r="C20" s="931"/>
      <c r="D20" s="440"/>
      <c r="E20" s="438"/>
      <c r="F20" s="916"/>
      <c r="G20" s="917"/>
      <c r="H20" s="917"/>
      <c r="I20" s="917"/>
      <c r="J20" s="917"/>
      <c r="K20" s="917"/>
      <c r="L20" s="918"/>
      <c r="M20" s="430"/>
    </row>
    <row r="21" spans="2:13" s="415" customFormat="1" ht="23.25" customHeight="1">
      <c r="B21" s="930"/>
      <c r="C21" s="931"/>
      <c r="D21" s="440"/>
      <c r="E21" s="438"/>
      <c r="F21" s="916"/>
      <c r="G21" s="917"/>
      <c r="H21" s="917"/>
      <c r="I21" s="917"/>
      <c r="J21" s="917"/>
      <c r="K21" s="917"/>
      <c r="L21" s="918"/>
      <c r="M21" s="430"/>
    </row>
    <row r="22" spans="2:13" s="415" customFormat="1" ht="23.25" customHeight="1">
      <c r="B22" s="930"/>
      <c r="C22" s="931"/>
      <c r="D22" s="440"/>
      <c r="E22" s="438"/>
      <c r="F22" s="916"/>
      <c r="G22" s="917"/>
      <c r="H22" s="917"/>
      <c r="I22" s="917"/>
      <c r="J22" s="917"/>
      <c r="K22" s="917"/>
      <c r="L22" s="918"/>
      <c r="M22" s="430"/>
    </row>
    <row r="23" spans="2:13" s="415" customFormat="1" ht="23.25" customHeight="1" thickBot="1">
      <c r="B23" s="932"/>
      <c r="C23" s="933"/>
      <c r="D23" s="442"/>
      <c r="E23" s="439"/>
      <c r="F23" s="934"/>
      <c r="G23" s="935"/>
      <c r="H23" s="935"/>
      <c r="I23" s="935"/>
      <c r="J23" s="935"/>
      <c r="K23" s="935"/>
      <c r="L23" s="936"/>
      <c r="M23" s="430"/>
    </row>
    <row r="24" spans="2:13" s="415" customFormat="1" ht="23.25" customHeight="1" thickTop="1">
      <c r="B24" s="904" t="s">
        <v>381</v>
      </c>
      <c r="C24" s="905"/>
      <c r="D24" s="437">
        <f>SUM(D20:D23)</f>
        <v>0</v>
      </c>
      <c r="E24" s="434"/>
      <c r="F24" s="850"/>
      <c r="G24" s="851"/>
      <c r="H24" s="851"/>
      <c r="I24" s="851"/>
      <c r="J24" s="851"/>
      <c r="K24" s="851"/>
      <c r="L24" s="852"/>
      <c r="M24" s="430"/>
    </row>
    <row r="25" spans="2:13" s="415" customFormat="1" ht="18.75" customHeight="1">
      <c r="B25" s="428"/>
      <c r="C25" s="429"/>
      <c r="D25" s="429"/>
      <c r="E25" s="430"/>
      <c r="F25" s="430"/>
      <c r="G25" s="430"/>
      <c r="H25" s="431"/>
      <c r="I25" s="430"/>
      <c r="J25" s="430"/>
      <c r="K25" s="430"/>
      <c r="L25" s="430"/>
      <c r="M25" s="430"/>
    </row>
    <row r="26" spans="2:13" ht="18.75" customHeight="1">
      <c r="B26" s="412" t="s">
        <v>424</v>
      </c>
    </row>
    <row r="27" spans="2:13" ht="90" customHeight="1">
      <c r="B27" s="897"/>
      <c r="C27" s="927"/>
      <c r="D27" s="927"/>
      <c r="E27" s="927"/>
      <c r="F27" s="927"/>
      <c r="G27" s="927"/>
      <c r="H27" s="927"/>
      <c r="I27" s="927"/>
      <c r="J27" s="927"/>
      <c r="K27" s="928"/>
      <c r="L27" s="929"/>
    </row>
    <row r="28" spans="2:13" ht="21.75" customHeight="1"/>
    <row r="29" spans="2:13" ht="21.75" customHeight="1">
      <c r="B29" s="412" t="s">
        <v>457</v>
      </c>
    </row>
    <row r="30" spans="2:13" s="415" customFormat="1" ht="23.25" customHeight="1">
      <c r="B30" s="876" t="s">
        <v>420</v>
      </c>
      <c r="C30" s="877"/>
      <c r="D30" s="432" t="s">
        <v>421</v>
      </c>
      <c r="E30" s="436" t="s">
        <v>459</v>
      </c>
      <c r="F30" s="436" t="s">
        <v>461</v>
      </c>
      <c r="G30" s="856" t="s">
        <v>422</v>
      </c>
      <c r="H30" s="857"/>
      <c r="I30" s="857"/>
      <c r="J30" s="857"/>
      <c r="K30" s="857"/>
      <c r="L30" s="858"/>
      <c r="M30" s="430"/>
    </row>
    <row r="31" spans="2:13" s="415" customFormat="1" ht="23.25" customHeight="1">
      <c r="B31" s="919"/>
      <c r="C31" s="920"/>
      <c r="D31" s="440"/>
      <c r="E31" s="441"/>
      <c r="F31" s="582"/>
      <c r="G31" s="937"/>
      <c r="H31" s="938"/>
      <c r="I31" s="938"/>
      <c r="J31" s="938"/>
      <c r="K31" s="938"/>
      <c r="L31" s="939"/>
      <c r="M31" s="430"/>
    </row>
    <row r="32" spans="2:13" s="415" customFormat="1" ht="23.25" customHeight="1">
      <c r="B32" s="919"/>
      <c r="C32" s="920"/>
      <c r="D32" s="440"/>
      <c r="E32" s="441"/>
      <c r="F32" s="582"/>
      <c r="G32" s="937"/>
      <c r="H32" s="938"/>
      <c r="I32" s="938"/>
      <c r="J32" s="938"/>
      <c r="K32" s="938"/>
      <c r="L32" s="939"/>
      <c r="M32" s="430"/>
    </row>
    <row r="33" spans="1:13" s="415" customFormat="1" ht="23.25" customHeight="1" thickBot="1">
      <c r="B33" s="923"/>
      <c r="C33" s="924"/>
      <c r="D33" s="442"/>
      <c r="E33" s="441"/>
      <c r="F33" s="583"/>
      <c r="G33" s="934"/>
      <c r="H33" s="935"/>
      <c r="I33" s="935"/>
      <c r="J33" s="935"/>
      <c r="K33" s="935"/>
      <c r="L33" s="936"/>
      <c r="M33" s="430"/>
    </row>
    <row r="34" spans="1:13" s="415" customFormat="1" ht="23.25" customHeight="1" thickTop="1">
      <c r="B34" s="904" t="s">
        <v>381</v>
      </c>
      <c r="C34" s="905"/>
      <c r="D34" s="437">
        <f>SUM(D31:D33)</f>
        <v>0</v>
      </c>
      <c r="E34" s="910"/>
      <c r="F34" s="915"/>
      <c r="G34" s="911"/>
      <c r="H34" s="911"/>
      <c r="I34" s="911"/>
      <c r="J34" s="911"/>
      <c r="K34" s="911"/>
      <c r="L34" s="911"/>
      <c r="M34" s="430"/>
    </row>
    <row r="36" spans="1:13" ht="18.75" customHeight="1">
      <c r="A36" s="36" t="s">
        <v>731</v>
      </c>
      <c r="C36" s="413"/>
      <c r="D36" s="413"/>
      <c r="E36" s="231"/>
      <c r="F36" s="231"/>
      <c r="G36" s="231"/>
      <c r="H36" s="414"/>
      <c r="I36" s="231"/>
      <c r="J36" s="231"/>
      <c r="K36" s="231"/>
      <c r="L36" s="231"/>
      <c r="M36" s="232"/>
    </row>
    <row r="37" spans="1:13" ht="22.5" customHeight="1">
      <c r="A37" s="875" t="s">
        <v>732</v>
      </c>
      <c r="B37" s="788"/>
      <c r="C37" s="788"/>
      <c r="D37" s="788"/>
      <c r="E37" s="788"/>
      <c r="F37" s="788"/>
      <c r="G37" s="788"/>
      <c r="H37" s="788"/>
      <c r="I37" s="788"/>
      <c r="J37" s="788"/>
      <c r="K37" s="788"/>
      <c r="L37" s="788"/>
      <c r="M37" s="788"/>
    </row>
    <row r="38" spans="1:13" ht="17.25" customHeight="1">
      <c r="B38" s="104"/>
      <c r="C38" s="104"/>
      <c r="D38" s="104"/>
      <c r="E38" s="104"/>
      <c r="F38" s="104"/>
      <c r="G38" s="104"/>
      <c r="H38" s="104"/>
      <c r="I38" s="104"/>
      <c r="J38" s="104"/>
      <c r="K38" s="104"/>
      <c r="L38" s="104"/>
      <c r="M38" s="104"/>
    </row>
    <row r="39" spans="1:13" ht="22.5" customHeight="1">
      <c r="B39" s="363" t="s">
        <v>404</v>
      </c>
      <c r="C39" s="901"/>
      <c r="D39" s="901"/>
      <c r="E39" s="901"/>
      <c r="F39" s="901"/>
      <c r="G39" s="902"/>
      <c r="H39" s="104"/>
      <c r="I39" s="104"/>
      <c r="J39" s="104"/>
      <c r="K39" s="104"/>
      <c r="L39" s="104"/>
      <c r="M39" s="104"/>
    </row>
    <row r="40" spans="1:13" ht="9" customHeight="1">
      <c r="B40" s="104"/>
      <c r="C40" s="104"/>
      <c r="D40" s="104"/>
      <c r="E40" s="104"/>
      <c r="F40" s="104"/>
      <c r="G40" s="104"/>
      <c r="H40" s="104"/>
      <c r="I40" s="104"/>
      <c r="J40" s="104"/>
      <c r="K40" s="104"/>
      <c r="L40" s="104"/>
      <c r="M40" s="104"/>
    </row>
    <row r="41" spans="1:13" s="415" customFormat="1" ht="18" customHeight="1">
      <c r="B41" s="49" t="s">
        <v>226</v>
      </c>
      <c r="C41" s="49"/>
      <c r="D41" s="49"/>
      <c r="E41" s="231"/>
      <c r="F41" s="231"/>
      <c r="G41" s="231"/>
      <c r="H41" s="414"/>
      <c r="I41" s="231"/>
      <c r="J41" s="231"/>
      <c r="K41" s="231"/>
      <c r="L41" s="231"/>
      <c r="M41" s="416" t="s">
        <v>12</v>
      </c>
    </row>
    <row r="42" spans="1:13" s="415" customFormat="1" ht="27" customHeight="1">
      <c r="B42" s="417"/>
      <c r="C42" s="903" t="s">
        <v>317</v>
      </c>
      <c r="D42" s="865" t="s">
        <v>159</v>
      </c>
      <c r="E42" s="867" t="s">
        <v>13</v>
      </c>
      <c r="F42" s="868"/>
      <c r="G42" s="869"/>
      <c r="H42" s="853" t="s">
        <v>460</v>
      </c>
      <c r="I42" s="854"/>
      <c r="J42" s="854"/>
      <c r="K42" s="855"/>
      <c r="L42" s="870" t="s">
        <v>15</v>
      </c>
      <c r="M42" s="889" t="s">
        <v>168</v>
      </c>
    </row>
    <row r="43" spans="1:13" s="415" customFormat="1" ht="42" customHeight="1" thickBot="1">
      <c r="B43" s="418"/>
      <c r="C43" s="866"/>
      <c r="D43" s="866"/>
      <c r="E43" s="419" t="s">
        <v>418</v>
      </c>
      <c r="F43" s="419" t="s">
        <v>202</v>
      </c>
      <c r="G43" s="420" t="s">
        <v>16</v>
      </c>
      <c r="H43" s="421" t="s">
        <v>14</v>
      </c>
      <c r="I43" s="281" t="s">
        <v>417</v>
      </c>
      <c r="J43" s="422" t="s">
        <v>17</v>
      </c>
      <c r="K43" s="423" t="s">
        <v>16</v>
      </c>
      <c r="L43" s="871"/>
      <c r="M43" s="890"/>
    </row>
    <row r="44" spans="1:13" s="415" customFormat="1" ht="63" customHeight="1" thickTop="1">
      <c r="B44" s="424" t="s">
        <v>482</v>
      </c>
      <c r="C44" s="425">
        <f>'2-1　設備導入事業経費の配分'!B79</f>
        <v>0</v>
      </c>
      <c r="D44" s="425">
        <f>'2-1　設備導入事業経費の配分'!D79</f>
        <v>0</v>
      </c>
      <c r="E44" s="425">
        <f>'2-1　設備導入事業経費の配分'!H79</f>
        <v>0</v>
      </c>
      <c r="F44" s="425">
        <f>D51</f>
        <v>0</v>
      </c>
      <c r="G44" s="425">
        <f>SUM(E44:F44)</f>
        <v>0</v>
      </c>
      <c r="H44" s="425">
        <f>C44-G44-I44-J44</f>
        <v>0</v>
      </c>
      <c r="I44" s="425">
        <f>D59</f>
        <v>0</v>
      </c>
      <c r="J44" s="78"/>
      <c r="K44" s="426">
        <f>SUM(H44:J44)</f>
        <v>0</v>
      </c>
      <c r="L44" s="427">
        <f>SUM(K44,G44)</f>
        <v>0</v>
      </c>
      <c r="M44" s="53"/>
    </row>
    <row r="45" spans="1:13" s="415" customFormat="1" ht="18.75" customHeight="1">
      <c r="B45" s="428"/>
      <c r="C45" s="429"/>
      <c r="D45" s="429"/>
      <c r="E45" s="430"/>
      <c r="F45" s="430"/>
      <c r="G45" s="430"/>
      <c r="H45" s="431"/>
      <c r="I45" s="430"/>
      <c r="J45" s="430"/>
      <c r="K45" s="430"/>
      <c r="L45" s="430"/>
      <c r="M45" s="430"/>
    </row>
    <row r="46" spans="1:13" s="415" customFormat="1" ht="18.75" customHeight="1">
      <c r="B46" s="884" t="s">
        <v>419</v>
      </c>
      <c r="C46" s="885"/>
      <c r="D46" s="885"/>
      <c r="E46" s="885"/>
      <c r="F46" s="885"/>
      <c r="G46" s="885"/>
      <c r="H46" s="885"/>
      <c r="I46" s="885"/>
      <c r="J46" s="885"/>
      <c r="K46" s="885"/>
      <c r="L46" s="885"/>
      <c r="M46" s="885"/>
    </row>
    <row r="47" spans="1:13" s="415" customFormat="1" ht="23.25" customHeight="1">
      <c r="B47" s="876" t="s">
        <v>420</v>
      </c>
      <c r="C47" s="877"/>
      <c r="D47" s="432" t="s">
        <v>421</v>
      </c>
      <c r="E47" s="876" t="s">
        <v>422</v>
      </c>
      <c r="F47" s="891"/>
      <c r="G47" s="891"/>
      <c r="H47" s="891"/>
      <c r="I47" s="891"/>
      <c r="J47" s="891"/>
      <c r="K47" s="892"/>
      <c r="L47" s="877"/>
      <c r="M47" s="430"/>
    </row>
    <row r="48" spans="1:13" s="415" customFormat="1" ht="23.25" customHeight="1">
      <c r="B48" s="893"/>
      <c r="C48" s="894"/>
      <c r="D48" s="440"/>
      <c r="E48" s="895"/>
      <c r="F48" s="894"/>
      <c r="G48" s="894"/>
      <c r="H48" s="894"/>
      <c r="I48" s="894"/>
      <c r="J48" s="894"/>
      <c r="K48" s="896"/>
      <c r="L48" s="894"/>
      <c r="M48" s="430"/>
    </row>
    <row r="49" spans="2:13" s="415" customFormat="1" ht="23.25" customHeight="1">
      <c r="B49" s="893"/>
      <c r="C49" s="894"/>
      <c r="D49" s="440"/>
      <c r="E49" s="895"/>
      <c r="F49" s="894"/>
      <c r="G49" s="894"/>
      <c r="H49" s="894"/>
      <c r="I49" s="894"/>
      <c r="J49" s="894"/>
      <c r="K49" s="896"/>
      <c r="L49" s="894"/>
      <c r="M49" s="430"/>
    </row>
    <row r="50" spans="2:13" s="415" customFormat="1" ht="23.25" customHeight="1" thickBot="1">
      <c r="B50" s="906"/>
      <c r="C50" s="907"/>
      <c r="D50" s="442"/>
      <c r="E50" s="908"/>
      <c r="F50" s="907"/>
      <c r="G50" s="907"/>
      <c r="H50" s="907"/>
      <c r="I50" s="907"/>
      <c r="J50" s="907"/>
      <c r="K50" s="909"/>
      <c r="L50" s="907"/>
      <c r="M50" s="430"/>
    </row>
    <row r="51" spans="2:13" s="415" customFormat="1" ht="23.25" customHeight="1" thickTop="1">
      <c r="B51" s="904" t="s">
        <v>381</v>
      </c>
      <c r="C51" s="905"/>
      <c r="D51" s="437">
        <f>SUM(D48:D50)</f>
        <v>0</v>
      </c>
      <c r="E51" s="910"/>
      <c r="F51" s="911"/>
      <c r="G51" s="911"/>
      <c r="H51" s="911"/>
      <c r="I51" s="911"/>
      <c r="J51" s="911"/>
      <c r="K51" s="911"/>
      <c r="L51" s="911"/>
      <c r="M51" s="430"/>
    </row>
    <row r="52" spans="2:13" s="415" customFormat="1" ht="18.75" customHeight="1">
      <c r="B52" s="428"/>
      <c r="C52" s="429"/>
      <c r="D52" s="429"/>
      <c r="E52" s="430"/>
      <c r="F52" s="430"/>
      <c r="G52" s="430"/>
      <c r="H52" s="431"/>
      <c r="I52" s="430"/>
      <c r="J52" s="430"/>
      <c r="K52" s="430"/>
      <c r="L52" s="430"/>
      <c r="M52" s="430"/>
    </row>
    <row r="53" spans="2:13" s="415" customFormat="1" ht="18.75" customHeight="1">
      <c r="B53" s="884" t="s">
        <v>423</v>
      </c>
      <c r="C53" s="885"/>
      <c r="D53" s="885"/>
      <c r="E53" s="885"/>
      <c r="F53" s="885"/>
      <c r="G53" s="885"/>
      <c r="H53" s="885"/>
      <c r="I53" s="885"/>
      <c r="J53" s="885"/>
      <c r="K53" s="885"/>
      <c r="L53" s="885"/>
      <c r="M53" s="885"/>
    </row>
    <row r="54" spans="2:13" s="415" customFormat="1" ht="33.75" customHeight="1">
      <c r="B54" s="876" t="s">
        <v>390</v>
      </c>
      <c r="C54" s="886"/>
      <c r="D54" s="432" t="s">
        <v>379</v>
      </c>
      <c r="E54" s="433" t="s">
        <v>392</v>
      </c>
      <c r="F54" s="856" t="s">
        <v>391</v>
      </c>
      <c r="G54" s="857"/>
      <c r="H54" s="857"/>
      <c r="I54" s="857"/>
      <c r="J54" s="857"/>
      <c r="K54" s="857"/>
      <c r="L54" s="858"/>
      <c r="M54" s="430"/>
    </row>
    <row r="55" spans="2:13" s="415" customFormat="1" ht="23.25" customHeight="1">
      <c r="B55" s="887"/>
      <c r="C55" s="888"/>
      <c r="D55" s="440"/>
      <c r="E55" s="438"/>
      <c r="F55" s="859"/>
      <c r="G55" s="860"/>
      <c r="H55" s="860"/>
      <c r="I55" s="860"/>
      <c r="J55" s="860"/>
      <c r="K55" s="860"/>
      <c r="L55" s="861"/>
      <c r="M55" s="430"/>
    </row>
    <row r="56" spans="2:13" s="415" customFormat="1" ht="23.25" customHeight="1">
      <c r="B56" s="887"/>
      <c r="C56" s="888"/>
      <c r="D56" s="440"/>
      <c r="E56" s="438"/>
      <c r="F56" s="859"/>
      <c r="G56" s="860"/>
      <c r="H56" s="860"/>
      <c r="I56" s="860"/>
      <c r="J56" s="860"/>
      <c r="K56" s="860"/>
      <c r="L56" s="861"/>
      <c r="M56" s="430"/>
    </row>
    <row r="57" spans="2:13" s="415" customFormat="1" ht="23.25" customHeight="1">
      <c r="B57" s="887"/>
      <c r="C57" s="888"/>
      <c r="D57" s="440"/>
      <c r="E57" s="438"/>
      <c r="F57" s="859"/>
      <c r="G57" s="860"/>
      <c r="H57" s="860"/>
      <c r="I57" s="860"/>
      <c r="J57" s="860"/>
      <c r="K57" s="860"/>
      <c r="L57" s="861"/>
      <c r="M57" s="430"/>
    </row>
    <row r="58" spans="2:13" s="415" customFormat="1" ht="23.25" customHeight="1" thickBot="1">
      <c r="B58" s="882"/>
      <c r="C58" s="883"/>
      <c r="D58" s="442"/>
      <c r="E58" s="439"/>
      <c r="F58" s="862"/>
      <c r="G58" s="863"/>
      <c r="H58" s="863"/>
      <c r="I58" s="863"/>
      <c r="J58" s="863"/>
      <c r="K58" s="863"/>
      <c r="L58" s="864"/>
      <c r="M58" s="430"/>
    </row>
    <row r="59" spans="2:13" s="415" customFormat="1" ht="23.25" customHeight="1" thickTop="1">
      <c r="B59" s="904" t="s">
        <v>381</v>
      </c>
      <c r="C59" s="905"/>
      <c r="D59" s="437">
        <f>SUM(D55:D58)</f>
        <v>0</v>
      </c>
      <c r="E59" s="434"/>
      <c r="F59" s="850"/>
      <c r="G59" s="851"/>
      <c r="H59" s="851"/>
      <c r="I59" s="851"/>
      <c r="J59" s="851"/>
      <c r="K59" s="851"/>
      <c r="L59" s="852"/>
      <c r="M59" s="430"/>
    </row>
    <row r="60" spans="2:13" s="415" customFormat="1" ht="18.75" customHeight="1">
      <c r="B60" s="428"/>
      <c r="C60" s="429"/>
      <c r="D60" s="429"/>
      <c r="E60" s="430"/>
      <c r="F60" s="430"/>
      <c r="G60" s="430"/>
      <c r="H60" s="431"/>
      <c r="I60" s="430"/>
      <c r="J60" s="430"/>
      <c r="K60" s="430"/>
      <c r="L60" s="430"/>
      <c r="M60" s="430"/>
    </row>
    <row r="61" spans="2:13" ht="18.75" customHeight="1">
      <c r="B61" s="412" t="s">
        <v>424</v>
      </c>
    </row>
    <row r="62" spans="2:13" ht="90" customHeight="1">
      <c r="B62" s="897"/>
      <c r="C62" s="898"/>
      <c r="D62" s="898"/>
      <c r="E62" s="898"/>
      <c r="F62" s="898"/>
      <c r="G62" s="898"/>
      <c r="H62" s="898"/>
      <c r="I62" s="898"/>
      <c r="J62" s="898"/>
      <c r="K62" s="899"/>
      <c r="L62" s="900"/>
    </row>
    <row r="63" spans="2:13" ht="21.75" customHeight="1"/>
    <row r="64" spans="2:13" ht="21.75" customHeight="1">
      <c r="B64" s="412" t="s">
        <v>457</v>
      </c>
    </row>
    <row r="65" spans="1:13" s="415" customFormat="1" ht="23.25" customHeight="1">
      <c r="B65" s="876" t="s">
        <v>420</v>
      </c>
      <c r="C65" s="877"/>
      <c r="D65" s="432" t="s">
        <v>421</v>
      </c>
      <c r="E65" s="436" t="s">
        <v>459</v>
      </c>
      <c r="F65" s="436" t="s">
        <v>461</v>
      </c>
      <c r="G65" s="856" t="s">
        <v>422</v>
      </c>
      <c r="H65" s="857"/>
      <c r="I65" s="857"/>
      <c r="J65" s="857"/>
      <c r="K65" s="857"/>
      <c r="L65" s="858"/>
      <c r="M65" s="430"/>
    </row>
    <row r="66" spans="1:13" s="415" customFormat="1" ht="23.25" customHeight="1">
      <c r="B66" s="878"/>
      <c r="C66" s="879"/>
      <c r="D66" s="440"/>
      <c r="E66" s="441"/>
      <c r="F66" s="582"/>
      <c r="G66" s="872"/>
      <c r="H66" s="873"/>
      <c r="I66" s="873"/>
      <c r="J66" s="873"/>
      <c r="K66" s="873"/>
      <c r="L66" s="874"/>
      <c r="M66" s="430"/>
    </row>
    <row r="67" spans="1:13" s="415" customFormat="1" ht="23.25" customHeight="1">
      <c r="B67" s="878"/>
      <c r="C67" s="879"/>
      <c r="D67" s="440"/>
      <c r="E67" s="441"/>
      <c r="F67" s="582"/>
      <c r="G67" s="872"/>
      <c r="H67" s="873"/>
      <c r="I67" s="873"/>
      <c r="J67" s="873"/>
      <c r="K67" s="873"/>
      <c r="L67" s="874"/>
      <c r="M67" s="430"/>
    </row>
    <row r="68" spans="1:13" s="415" customFormat="1" ht="23.25" customHeight="1" thickBot="1">
      <c r="B68" s="880"/>
      <c r="C68" s="881"/>
      <c r="D68" s="442"/>
      <c r="E68" s="441"/>
      <c r="F68" s="583"/>
      <c r="G68" s="862"/>
      <c r="H68" s="863"/>
      <c r="I68" s="863"/>
      <c r="J68" s="863"/>
      <c r="K68" s="863"/>
      <c r="L68" s="864"/>
      <c r="M68" s="430"/>
    </row>
    <row r="69" spans="1:13" s="415" customFormat="1" ht="23.25" customHeight="1" thickTop="1">
      <c r="B69" s="904" t="s">
        <v>381</v>
      </c>
      <c r="C69" s="905"/>
      <c r="D69" s="437">
        <f>SUM(D66:D68)</f>
        <v>0</v>
      </c>
      <c r="E69" s="910"/>
      <c r="F69" s="915"/>
      <c r="G69" s="911"/>
      <c r="H69" s="911"/>
      <c r="I69" s="911"/>
      <c r="J69" s="911"/>
      <c r="K69" s="911"/>
      <c r="L69" s="911"/>
      <c r="M69" s="430"/>
    </row>
    <row r="71" spans="1:13" ht="18.75" customHeight="1">
      <c r="A71" s="36" t="s">
        <v>731</v>
      </c>
      <c r="C71" s="413"/>
      <c r="D71" s="413"/>
      <c r="E71" s="231"/>
      <c r="F71" s="231"/>
      <c r="G71" s="231"/>
      <c r="H71" s="414"/>
      <c r="I71" s="231"/>
      <c r="J71" s="231"/>
      <c r="K71" s="231"/>
      <c r="L71" s="231"/>
      <c r="M71" s="232"/>
    </row>
    <row r="72" spans="1:13" ht="22.5" customHeight="1">
      <c r="A72" s="875" t="s">
        <v>732</v>
      </c>
      <c r="B72" s="788"/>
      <c r="C72" s="788"/>
      <c r="D72" s="788"/>
      <c r="E72" s="788"/>
      <c r="F72" s="788"/>
      <c r="G72" s="788"/>
      <c r="H72" s="788"/>
      <c r="I72" s="788"/>
      <c r="J72" s="788"/>
      <c r="K72" s="788"/>
      <c r="L72" s="788"/>
      <c r="M72" s="788"/>
    </row>
    <row r="73" spans="1:13" ht="17.25" customHeight="1">
      <c r="B73" s="104"/>
      <c r="C73" s="104"/>
      <c r="D73" s="104"/>
      <c r="E73" s="104"/>
      <c r="F73" s="104"/>
      <c r="G73" s="104"/>
      <c r="H73" s="104"/>
      <c r="I73" s="104"/>
      <c r="J73" s="104"/>
      <c r="K73" s="104"/>
      <c r="L73" s="104"/>
      <c r="M73" s="104"/>
    </row>
    <row r="74" spans="1:13" ht="22.5" customHeight="1">
      <c r="B74" s="363" t="s">
        <v>404</v>
      </c>
      <c r="C74" s="901"/>
      <c r="D74" s="901"/>
      <c r="E74" s="901"/>
      <c r="F74" s="901"/>
      <c r="G74" s="902"/>
      <c r="H74" s="104"/>
      <c r="I74" s="104"/>
      <c r="J74" s="104"/>
      <c r="K74" s="104"/>
      <c r="L74" s="104"/>
      <c r="M74" s="104"/>
    </row>
    <row r="75" spans="1:13" ht="9" customHeight="1">
      <c r="B75" s="104"/>
      <c r="C75" s="104"/>
      <c r="D75" s="104"/>
      <c r="E75" s="104"/>
      <c r="F75" s="104"/>
      <c r="G75" s="104"/>
      <c r="H75" s="104"/>
      <c r="I75" s="104"/>
      <c r="J75" s="104"/>
      <c r="K75" s="104"/>
      <c r="L75" s="104"/>
      <c r="M75" s="104"/>
    </row>
    <row r="76" spans="1:13" s="415" customFormat="1" ht="18" customHeight="1">
      <c r="B76" s="49" t="s">
        <v>226</v>
      </c>
      <c r="C76" s="49"/>
      <c r="D76" s="49"/>
      <c r="E76" s="231"/>
      <c r="F76" s="231"/>
      <c r="G76" s="231"/>
      <c r="H76" s="414"/>
      <c r="I76" s="231"/>
      <c r="J76" s="231"/>
      <c r="K76" s="231"/>
      <c r="L76" s="231"/>
      <c r="M76" s="416" t="s">
        <v>12</v>
      </c>
    </row>
    <row r="77" spans="1:13" s="415" customFormat="1" ht="27" customHeight="1">
      <c r="B77" s="417"/>
      <c r="C77" s="903" t="s">
        <v>317</v>
      </c>
      <c r="D77" s="865" t="s">
        <v>159</v>
      </c>
      <c r="E77" s="867" t="s">
        <v>13</v>
      </c>
      <c r="F77" s="868"/>
      <c r="G77" s="869"/>
      <c r="H77" s="853" t="s">
        <v>460</v>
      </c>
      <c r="I77" s="854"/>
      <c r="J77" s="854"/>
      <c r="K77" s="855"/>
      <c r="L77" s="870" t="s">
        <v>15</v>
      </c>
      <c r="M77" s="889" t="s">
        <v>168</v>
      </c>
    </row>
    <row r="78" spans="1:13" s="415" customFormat="1" ht="42" customHeight="1" thickBot="1">
      <c r="B78" s="418"/>
      <c r="C78" s="866"/>
      <c r="D78" s="866"/>
      <c r="E78" s="419" t="s">
        <v>418</v>
      </c>
      <c r="F78" s="419" t="s">
        <v>202</v>
      </c>
      <c r="G78" s="420" t="s">
        <v>16</v>
      </c>
      <c r="H78" s="421" t="s">
        <v>14</v>
      </c>
      <c r="I78" s="281" t="s">
        <v>417</v>
      </c>
      <c r="J78" s="422" t="s">
        <v>17</v>
      </c>
      <c r="K78" s="423" t="s">
        <v>16</v>
      </c>
      <c r="L78" s="871"/>
      <c r="M78" s="890"/>
    </row>
    <row r="79" spans="1:13" s="415" customFormat="1" ht="63" customHeight="1" thickTop="1">
      <c r="B79" s="424" t="s">
        <v>482</v>
      </c>
      <c r="C79" s="425">
        <f>'2-1　設備導入事業経費の配分'!B119</f>
        <v>0</v>
      </c>
      <c r="D79" s="425">
        <f>'2-1　設備導入事業経費の配分'!D119</f>
        <v>0</v>
      </c>
      <c r="E79" s="425">
        <f>'2-1　設備導入事業経費の配分'!H119</f>
        <v>0</v>
      </c>
      <c r="F79" s="425">
        <f>D86</f>
        <v>0</v>
      </c>
      <c r="G79" s="425">
        <f>SUM(E79:F79)</f>
        <v>0</v>
      </c>
      <c r="H79" s="425">
        <f>C79-G79-I79-J79</f>
        <v>0</v>
      </c>
      <c r="I79" s="425">
        <f>D94</f>
        <v>0</v>
      </c>
      <c r="J79" s="78"/>
      <c r="K79" s="426">
        <f>SUM(H79:J79)</f>
        <v>0</v>
      </c>
      <c r="L79" s="427">
        <f>SUM(K79,G79)</f>
        <v>0</v>
      </c>
      <c r="M79" s="53"/>
    </row>
    <row r="80" spans="1:13" s="415" customFormat="1" ht="18.75" customHeight="1">
      <c r="B80" s="428"/>
      <c r="C80" s="429"/>
      <c r="D80" s="429"/>
      <c r="E80" s="430"/>
      <c r="F80" s="430"/>
      <c r="G80" s="430"/>
      <c r="H80" s="431"/>
      <c r="I80" s="430"/>
      <c r="J80" s="430"/>
      <c r="K80" s="430"/>
      <c r="L80" s="430"/>
      <c r="M80" s="430"/>
    </row>
    <row r="81" spans="2:13" s="415" customFormat="1" ht="18.75" customHeight="1">
      <c r="B81" s="884" t="s">
        <v>419</v>
      </c>
      <c r="C81" s="885"/>
      <c r="D81" s="885"/>
      <c r="E81" s="885"/>
      <c r="F81" s="885"/>
      <c r="G81" s="885"/>
      <c r="H81" s="885"/>
      <c r="I81" s="885"/>
      <c r="J81" s="885"/>
      <c r="K81" s="885"/>
      <c r="L81" s="885"/>
      <c r="M81" s="885"/>
    </row>
    <row r="82" spans="2:13" s="415" customFormat="1" ht="23.25" customHeight="1">
      <c r="B82" s="876" t="s">
        <v>420</v>
      </c>
      <c r="C82" s="877"/>
      <c r="D82" s="432" t="s">
        <v>421</v>
      </c>
      <c r="E82" s="876" t="s">
        <v>422</v>
      </c>
      <c r="F82" s="891"/>
      <c r="G82" s="891"/>
      <c r="H82" s="891"/>
      <c r="I82" s="891"/>
      <c r="J82" s="891"/>
      <c r="K82" s="892"/>
      <c r="L82" s="877"/>
      <c r="M82" s="430"/>
    </row>
    <row r="83" spans="2:13" s="415" customFormat="1" ht="23.25" customHeight="1">
      <c r="B83" s="893"/>
      <c r="C83" s="894"/>
      <c r="D83" s="440"/>
      <c r="E83" s="895"/>
      <c r="F83" s="894"/>
      <c r="G83" s="894"/>
      <c r="H83" s="894"/>
      <c r="I83" s="894"/>
      <c r="J83" s="894"/>
      <c r="K83" s="896"/>
      <c r="L83" s="894"/>
      <c r="M83" s="430"/>
    </row>
    <row r="84" spans="2:13" s="415" customFormat="1" ht="23.25" customHeight="1">
      <c r="B84" s="893"/>
      <c r="C84" s="894"/>
      <c r="D84" s="440"/>
      <c r="E84" s="895"/>
      <c r="F84" s="894"/>
      <c r="G84" s="894"/>
      <c r="H84" s="894"/>
      <c r="I84" s="894"/>
      <c r="J84" s="894"/>
      <c r="K84" s="896"/>
      <c r="L84" s="894"/>
      <c r="M84" s="430"/>
    </row>
    <row r="85" spans="2:13" s="415" customFormat="1" ht="23.25" customHeight="1" thickBot="1">
      <c r="B85" s="906"/>
      <c r="C85" s="907"/>
      <c r="D85" s="442"/>
      <c r="E85" s="908"/>
      <c r="F85" s="907"/>
      <c r="G85" s="907"/>
      <c r="H85" s="907"/>
      <c r="I85" s="907"/>
      <c r="J85" s="907"/>
      <c r="K85" s="909"/>
      <c r="L85" s="907"/>
      <c r="M85" s="430"/>
    </row>
    <row r="86" spans="2:13" s="415" customFormat="1" ht="23.25" customHeight="1" thickTop="1">
      <c r="B86" s="904" t="s">
        <v>381</v>
      </c>
      <c r="C86" s="905"/>
      <c r="D86" s="437">
        <f>SUM(D83:D85)</f>
        <v>0</v>
      </c>
      <c r="E86" s="910"/>
      <c r="F86" s="911"/>
      <c r="G86" s="911"/>
      <c r="H86" s="911"/>
      <c r="I86" s="911"/>
      <c r="J86" s="911"/>
      <c r="K86" s="911"/>
      <c r="L86" s="911"/>
      <c r="M86" s="430"/>
    </row>
    <row r="87" spans="2:13" s="415" customFormat="1" ht="18.75" customHeight="1">
      <c r="B87" s="428"/>
      <c r="C87" s="429"/>
      <c r="D87" s="429"/>
      <c r="E87" s="430"/>
      <c r="F87" s="430"/>
      <c r="G87" s="430"/>
      <c r="H87" s="431"/>
      <c r="I87" s="430"/>
      <c r="J87" s="430"/>
      <c r="K87" s="430"/>
      <c r="L87" s="430"/>
      <c r="M87" s="430"/>
    </row>
    <row r="88" spans="2:13" s="415" customFormat="1" ht="18.75" customHeight="1">
      <c r="B88" s="884" t="s">
        <v>423</v>
      </c>
      <c r="C88" s="885"/>
      <c r="D88" s="885"/>
      <c r="E88" s="885"/>
      <c r="F88" s="885"/>
      <c r="G88" s="885"/>
      <c r="H88" s="885"/>
      <c r="I88" s="885"/>
      <c r="J88" s="885"/>
      <c r="K88" s="885"/>
      <c r="L88" s="885"/>
      <c r="M88" s="885"/>
    </row>
    <row r="89" spans="2:13" s="415" customFormat="1" ht="33.75" customHeight="1">
      <c r="B89" s="876" t="s">
        <v>390</v>
      </c>
      <c r="C89" s="886"/>
      <c r="D89" s="432" t="s">
        <v>379</v>
      </c>
      <c r="E89" s="433" t="s">
        <v>392</v>
      </c>
      <c r="F89" s="856" t="s">
        <v>391</v>
      </c>
      <c r="G89" s="857"/>
      <c r="H89" s="857"/>
      <c r="I89" s="857"/>
      <c r="J89" s="857"/>
      <c r="K89" s="857"/>
      <c r="L89" s="858"/>
      <c r="M89" s="430"/>
    </row>
    <row r="90" spans="2:13" s="415" customFormat="1" ht="23.25" customHeight="1">
      <c r="B90" s="887"/>
      <c r="C90" s="888"/>
      <c r="D90" s="440"/>
      <c r="E90" s="438"/>
      <c r="F90" s="859"/>
      <c r="G90" s="860"/>
      <c r="H90" s="860"/>
      <c r="I90" s="860"/>
      <c r="J90" s="860"/>
      <c r="K90" s="860"/>
      <c r="L90" s="861"/>
      <c r="M90" s="430"/>
    </row>
    <row r="91" spans="2:13" s="415" customFormat="1" ht="23.25" customHeight="1">
      <c r="B91" s="887"/>
      <c r="C91" s="888"/>
      <c r="D91" s="440"/>
      <c r="E91" s="438"/>
      <c r="F91" s="859"/>
      <c r="G91" s="860"/>
      <c r="H91" s="860"/>
      <c r="I91" s="860"/>
      <c r="J91" s="860"/>
      <c r="K91" s="860"/>
      <c r="L91" s="861"/>
      <c r="M91" s="430"/>
    </row>
    <row r="92" spans="2:13" s="415" customFormat="1" ht="23.25" customHeight="1">
      <c r="B92" s="887"/>
      <c r="C92" s="888"/>
      <c r="D92" s="440"/>
      <c r="E92" s="438"/>
      <c r="F92" s="859"/>
      <c r="G92" s="860"/>
      <c r="H92" s="860"/>
      <c r="I92" s="860"/>
      <c r="J92" s="860"/>
      <c r="K92" s="860"/>
      <c r="L92" s="861"/>
      <c r="M92" s="430"/>
    </row>
    <row r="93" spans="2:13" s="415" customFormat="1" ht="23.25" customHeight="1" thickBot="1">
      <c r="B93" s="882"/>
      <c r="C93" s="883"/>
      <c r="D93" s="442"/>
      <c r="E93" s="439"/>
      <c r="F93" s="862"/>
      <c r="G93" s="863"/>
      <c r="H93" s="863"/>
      <c r="I93" s="863"/>
      <c r="J93" s="863"/>
      <c r="K93" s="863"/>
      <c r="L93" s="864"/>
      <c r="M93" s="430"/>
    </row>
    <row r="94" spans="2:13" s="415" customFormat="1" ht="23.25" customHeight="1" thickTop="1">
      <c r="B94" s="904" t="s">
        <v>381</v>
      </c>
      <c r="C94" s="905"/>
      <c r="D94" s="437">
        <f>SUM(D90:D93)</f>
        <v>0</v>
      </c>
      <c r="E94" s="434"/>
      <c r="F94" s="850"/>
      <c r="G94" s="851"/>
      <c r="H94" s="851"/>
      <c r="I94" s="851"/>
      <c r="J94" s="851"/>
      <c r="K94" s="851"/>
      <c r="L94" s="852"/>
      <c r="M94" s="430"/>
    </row>
    <row r="95" spans="2:13" s="415" customFormat="1" ht="18.75" customHeight="1">
      <c r="B95" s="428"/>
      <c r="C95" s="429"/>
      <c r="D95" s="429"/>
      <c r="E95" s="430"/>
      <c r="F95" s="430"/>
      <c r="G95" s="430"/>
      <c r="H95" s="431"/>
      <c r="I95" s="430"/>
      <c r="J95" s="430"/>
      <c r="K95" s="430"/>
      <c r="L95" s="430"/>
      <c r="M95" s="430"/>
    </row>
    <row r="96" spans="2:13" ht="18.75" customHeight="1">
      <c r="B96" s="412" t="s">
        <v>424</v>
      </c>
    </row>
    <row r="97" spans="1:13" ht="90" customHeight="1">
      <c r="B97" s="897"/>
      <c r="C97" s="898"/>
      <c r="D97" s="898"/>
      <c r="E97" s="898"/>
      <c r="F97" s="898"/>
      <c r="G97" s="898"/>
      <c r="H97" s="898"/>
      <c r="I97" s="898"/>
      <c r="J97" s="898"/>
      <c r="K97" s="899"/>
      <c r="L97" s="900"/>
    </row>
    <row r="98" spans="1:13" ht="21.75" customHeight="1"/>
    <row r="99" spans="1:13" ht="21.75" customHeight="1">
      <c r="B99" s="412" t="s">
        <v>457</v>
      </c>
    </row>
    <row r="100" spans="1:13" s="415" customFormat="1" ht="23.25" customHeight="1">
      <c r="B100" s="876" t="s">
        <v>420</v>
      </c>
      <c r="C100" s="877"/>
      <c r="D100" s="432" t="s">
        <v>421</v>
      </c>
      <c r="E100" s="436" t="s">
        <v>459</v>
      </c>
      <c r="F100" s="436" t="s">
        <v>461</v>
      </c>
      <c r="G100" s="856" t="s">
        <v>422</v>
      </c>
      <c r="H100" s="857"/>
      <c r="I100" s="857"/>
      <c r="J100" s="857"/>
      <c r="K100" s="857"/>
      <c r="L100" s="858"/>
      <c r="M100" s="430"/>
    </row>
    <row r="101" spans="1:13" s="415" customFormat="1" ht="23.25" customHeight="1">
      <c r="B101" s="878"/>
      <c r="C101" s="879"/>
      <c r="D101" s="440"/>
      <c r="E101" s="441"/>
      <c r="F101" s="582"/>
      <c r="G101" s="872"/>
      <c r="H101" s="873"/>
      <c r="I101" s="873"/>
      <c r="J101" s="873"/>
      <c r="K101" s="873"/>
      <c r="L101" s="874"/>
      <c r="M101" s="430"/>
    </row>
    <row r="102" spans="1:13" s="415" customFormat="1" ht="23.25" customHeight="1">
      <c r="B102" s="878"/>
      <c r="C102" s="879"/>
      <c r="D102" s="440"/>
      <c r="E102" s="441"/>
      <c r="F102" s="582"/>
      <c r="G102" s="872"/>
      <c r="H102" s="873"/>
      <c r="I102" s="873"/>
      <c r="J102" s="873"/>
      <c r="K102" s="873"/>
      <c r="L102" s="874"/>
      <c r="M102" s="430"/>
    </row>
    <row r="103" spans="1:13" s="415" customFormat="1" ht="23.25" customHeight="1" thickBot="1">
      <c r="B103" s="880"/>
      <c r="C103" s="881"/>
      <c r="D103" s="442"/>
      <c r="E103" s="441"/>
      <c r="F103" s="583"/>
      <c r="G103" s="862"/>
      <c r="H103" s="863"/>
      <c r="I103" s="863"/>
      <c r="J103" s="863"/>
      <c r="K103" s="863"/>
      <c r="L103" s="864"/>
      <c r="M103" s="430"/>
    </row>
    <row r="104" spans="1:13" s="415" customFormat="1" ht="23.25" customHeight="1" thickTop="1">
      <c r="B104" s="904" t="s">
        <v>381</v>
      </c>
      <c r="C104" s="905"/>
      <c r="D104" s="437">
        <f>SUM(D101:D103)</f>
        <v>0</v>
      </c>
      <c r="E104" s="910"/>
      <c r="F104" s="915"/>
      <c r="G104" s="911"/>
      <c r="H104" s="911"/>
      <c r="I104" s="911"/>
      <c r="J104" s="911"/>
      <c r="K104" s="911"/>
      <c r="L104" s="911"/>
      <c r="M104" s="430"/>
    </row>
    <row r="106" spans="1:13" ht="18.75" customHeight="1">
      <c r="A106" s="36" t="s">
        <v>731</v>
      </c>
      <c r="C106" s="413"/>
      <c r="D106" s="413"/>
      <c r="E106" s="231"/>
      <c r="F106" s="231"/>
      <c r="G106" s="231"/>
      <c r="H106" s="414"/>
      <c r="I106" s="231"/>
      <c r="J106" s="231"/>
      <c r="K106" s="231"/>
      <c r="L106" s="231"/>
      <c r="M106" s="232"/>
    </row>
    <row r="107" spans="1:13" ht="22.5" customHeight="1">
      <c r="A107" s="875" t="s">
        <v>732</v>
      </c>
      <c r="B107" s="788"/>
      <c r="C107" s="788"/>
      <c r="D107" s="788"/>
      <c r="E107" s="788"/>
      <c r="F107" s="788"/>
      <c r="G107" s="788"/>
      <c r="H107" s="788"/>
      <c r="I107" s="788"/>
      <c r="J107" s="788"/>
      <c r="K107" s="788"/>
      <c r="L107" s="788"/>
      <c r="M107" s="788"/>
    </row>
    <row r="108" spans="1:13" ht="17.25" customHeight="1">
      <c r="B108" s="104"/>
      <c r="C108" s="104"/>
      <c r="D108" s="104"/>
      <c r="E108" s="104"/>
      <c r="F108" s="104"/>
      <c r="G108" s="104"/>
      <c r="H108" s="104"/>
      <c r="I108" s="104"/>
      <c r="J108" s="104"/>
      <c r="K108" s="104"/>
      <c r="L108" s="104"/>
      <c r="M108" s="104"/>
    </row>
    <row r="109" spans="1:13" ht="22.5" customHeight="1">
      <c r="B109" s="363" t="s">
        <v>404</v>
      </c>
      <c r="C109" s="901"/>
      <c r="D109" s="901"/>
      <c r="E109" s="901"/>
      <c r="F109" s="901"/>
      <c r="G109" s="902"/>
      <c r="H109" s="104"/>
      <c r="I109" s="104"/>
      <c r="J109" s="104"/>
      <c r="K109" s="104"/>
      <c r="L109" s="104"/>
      <c r="M109" s="104"/>
    </row>
    <row r="110" spans="1:13" ht="9" customHeight="1">
      <c r="B110" s="104"/>
      <c r="C110" s="104"/>
      <c r="D110" s="104"/>
      <c r="E110" s="104"/>
      <c r="F110" s="104"/>
      <c r="G110" s="104"/>
      <c r="H110" s="104"/>
      <c r="I110" s="104"/>
      <c r="J110" s="104"/>
      <c r="K110" s="104"/>
      <c r="L110" s="104"/>
      <c r="M110" s="104"/>
    </row>
    <row r="111" spans="1:13" s="415" customFormat="1" ht="18" customHeight="1">
      <c r="B111" s="49" t="s">
        <v>226</v>
      </c>
      <c r="C111" s="49"/>
      <c r="D111" s="49"/>
      <c r="E111" s="231"/>
      <c r="F111" s="231"/>
      <c r="G111" s="231"/>
      <c r="H111" s="414"/>
      <c r="I111" s="231"/>
      <c r="J111" s="231"/>
      <c r="K111" s="231"/>
      <c r="L111" s="231"/>
      <c r="M111" s="416" t="s">
        <v>12</v>
      </c>
    </row>
    <row r="112" spans="1:13" s="415" customFormat="1" ht="27" customHeight="1">
      <c r="B112" s="417"/>
      <c r="C112" s="903" t="s">
        <v>317</v>
      </c>
      <c r="D112" s="865" t="s">
        <v>159</v>
      </c>
      <c r="E112" s="867" t="s">
        <v>13</v>
      </c>
      <c r="F112" s="868"/>
      <c r="G112" s="869"/>
      <c r="H112" s="853" t="s">
        <v>460</v>
      </c>
      <c r="I112" s="854"/>
      <c r="J112" s="854"/>
      <c r="K112" s="855"/>
      <c r="L112" s="870" t="s">
        <v>15</v>
      </c>
      <c r="M112" s="889" t="s">
        <v>168</v>
      </c>
    </row>
    <row r="113" spans="2:13" s="415" customFormat="1" ht="42" customHeight="1" thickBot="1">
      <c r="B113" s="418"/>
      <c r="C113" s="866"/>
      <c r="D113" s="866"/>
      <c r="E113" s="419" t="s">
        <v>418</v>
      </c>
      <c r="F113" s="419" t="s">
        <v>202</v>
      </c>
      <c r="G113" s="420" t="s">
        <v>16</v>
      </c>
      <c r="H113" s="421" t="s">
        <v>14</v>
      </c>
      <c r="I113" s="281" t="s">
        <v>417</v>
      </c>
      <c r="J113" s="422" t="s">
        <v>17</v>
      </c>
      <c r="K113" s="423" t="s">
        <v>16</v>
      </c>
      <c r="L113" s="871"/>
      <c r="M113" s="890"/>
    </row>
    <row r="114" spans="2:13" s="415" customFormat="1" ht="63" customHeight="1" thickTop="1">
      <c r="B114" s="424" t="s">
        <v>482</v>
      </c>
      <c r="C114" s="425">
        <f>'2-1　設備導入事業経費の配分'!B159</f>
        <v>0</v>
      </c>
      <c r="D114" s="425">
        <f>'2-1　設備導入事業経費の配分'!D159</f>
        <v>0</v>
      </c>
      <c r="E114" s="425">
        <f>'2-1　設備導入事業経費の配分'!H159</f>
        <v>0</v>
      </c>
      <c r="F114" s="425">
        <f>D121</f>
        <v>0</v>
      </c>
      <c r="G114" s="425">
        <f>SUM(E114:F114)</f>
        <v>0</v>
      </c>
      <c r="H114" s="425">
        <f>C114-G114-I114-J114</f>
        <v>0</v>
      </c>
      <c r="I114" s="425">
        <f>D129</f>
        <v>0</v>
      </c>
      <c r="J114" s="78"/>
      <c r="K114" s="426">
        <f>SUM(H114:J114)</f>
        <v>0</v>
      </c>
      <c r="L114" s="427">
        <f>SUM(K114,G114)</f>
        <v>0</v>
      </c>
      <c r="M114" s="53"/>
    </row>
    <row r="115" spans="2:13" s="415" customFormat="1" ht="18.75" customHeight="1">
      <c r="B115" s="428"/>
      <c r="C115" s="429"/>
      <c r="D115" s="429"/>
      <c r="E115" s="430"/>
      <c r="F115" s="430"/>
      <c r="G115" s="430"/>
      <c r="H115" s="431"/>
      <c r="I115" s="430"/>
      <c r="J115" s="430"/>
      <c r="K115" s="430"/>
      <c r="L115" s="430"/>
      <c r="M115" s="430"/>
    </row>
    <row r="116" spans="2:13" s="415" customFormat="1" ht="18.75" customHeight="1">
      <c r="B116" s="884" t="s">
        <v>419</v>
      </c>
      <c r="C116" s="885"/>
      <c r="D116" s="885"/>
      <c r="E116" s="885"/>
      <c r="F116" s="885"/>
      <c r="G116" s="885"/>
      <c r="H116" s="885"/>
      <c r="I116" s="885"/>
      <c r="J116" s="885"/>
      <c r="K116" s="885"/>
      <c r="L116" s="885"/>
      <c r="M116" s="885"/>
    </row>
    <row r="117" spans="2:13" s="415" customFormat="1" ht="23.25" customHeight="1">
      <c r="B117" s="876" t="s">
        <v>420</v>
      </c>
      <c r="C117" s="877"/>
      <c r="D117" s="432" t="s">
        <v>421</v>
      </c>
      <c r="E117" s="876" t="s">
        <v>422</v>
      </c>
      <c r="F117" s="891"/>
      <c r="G117" s="891"/>
      <c r="H117" s="891"/>
      <c r="I117" s="891"/>
      <c r="J117" s="891"/>
      <c r="K117" s="892"/>
      <c r="L117" s="877"/>
      <c r="M117" s="430"/>
    </row>
    <row r="118" spans="2:13" s="415" customFormat="1" ht="23.25" customHeight="1">
      <c r="B118" s="893"/>
      <c r="C118" s="894"/>
      <c r="D118" s="440"/>
      <c r="E118" s="895"/>
      <c r="F118" s="894"/>
      <c r="G118" s="894"/>
      <c r="H118" s="894"/>
      <c r="I118" s="894"/>
      <c r="J118" s="894"/>
      <c r="K118" s="896"/>
      <c r="L118" s="894"/>
      <c r="M118" s="430"/>
    </row>
    <row r="119" spans="2:13" s="415" customFormat="1" ht="23.25" customHeight="1">
      <c r="B119" s="893"/>
      <c r="C119" s="894"/>
      <c r="D119" s="440"/>
      <c r="E119" s="895"/>
      <c r="F119" s="894"/>
      <c r="G119" s="894"/>
      <c r="H119" s="894"/>
      <c r="I119" s="894"/>
      <c r="J119" s="894"/>
      <c r="K119" s="896"/>
      <c r="L119" s="894"/>
      <c r="M119" s="430"/>
    </row>
    <row r="120" spans="2:13" s="415" customFormat="1" ht="23.25" customHeight="1" thickBot="1">
      <c r="B120" s="906"/>
      <c r="C120" s="907"/>
      <c r="D120" s="442"/>
      <c r="E120" s="908"/>
      <c r="F120" s="907"/>
      <c r="G120" s="907"/>
      <c r="H120" s="907"/>
      <c r="I120" s="907"/>
      <c r="J120" s="907"/>
      <c r="K120" s="909"/>
      <c r="L120" s="907"/>
      <c r="M120" s="430"/>
    </row>
    <row r="121" spans="2:13" s="415" customFormat="1" ht="23.25" customHeight="1" thickTop="1">
      <c r="B121" s="904" t="s">
        <v>381</v>
      </c>
      <c r="C121" s="905"/>
      <c r="D121" s="437">
        <f>SUM(D118:D120)</f>
        <v>0</v>
      </c>
      <c r="E121" s="910"/>
      <c r="F121" s="911"/>
      <c r="G121" s="911"/>
      <c r="H121" s="911"/>
      <c r="I121" s="911"/>
      <c r="J121" s="911"/>
      <c r="K121" s="911"/>
      <c r="L121" s="911"/>
      <c r="M121" s="430"/>
    </row>
    <row r="122" spans="2:13" s="415" customFormat="1" ht="18.75" customHeight="1">
      <c r="B122" s="428"/>
      <c r="C122" s="429"/>
      <c r="D122" s="429"/>
      <c r="E122" s="430"/>
      <c r="F122" s="430"/>
      <c r="G122" s="430"/>
      <c r="H122" s="431"/>
      <c r="I122" s="430"/>
      <c r="J122" s="430"/>
      <c r="K122" s="430"/>
      <c r="L122" s="430"/>
      <c r="M122" s="430"/>
    </row>
    <row r="123" spans="2:13" s="415" customFormat="1" ht="18.75" customHeight="1">
      <c r="B123" s="884" t="s">
        <v>423</v>
      </c>
      <c r="C123" s="885"/>
      <c r="D123" s="885"/>
      <c r="E123" s="885"/>
      <c r="F123" s="885"/>
      <c r="G123" s="885"/>
      <c r="H123" s="885"/>
      <c r="I123" s="885"/>
      <c r="J123" s="885"/>
      <c r="K123" s="885"/>
      <c r="L123" s="885"/>
      <c r="M123" s="885"/>
    </row>
    <row r="124" spans="2:13" s="415" customFormat="1" ht="33.75" customHeight="1">
      <c r="B124" s="876" t="s">
        <v>390</v>
      </c>
      <c r="C124" s="886"/>
      <c r="D124" s="432" t="s">
        <v>379</v>
      </c>
      <c r="E124" s="433" t="s">
        <v>392</v>
      </c>
      <c r="F124" s="856" t="s">
        <v>391</v>
      </c>
      <c r="G124" s="857"/>
      <c r="H124" s="857"/>
      <c r="I124" s="857"/>
      <c r="J124" s="857"/>
      <c r="K124" s="857"/>
      <c r="L124" s="858"/>
      <c r="M124" s="430"/>
    </row>
    <row r="125" spans="2:13" s="415" customFormat="1" ht="23.25" customHeight="1">
      <c r="B125" s="887"/>
      <c r="C125" s="888"/>
      <c r="D125" s="440"/>
      <c r="E125" s="438"/>
      <c r="F125" s="859"/>
      <c r="G125" s="860"/>
      <c r="H125" s="860"/>
      <c r="I125" s="860"/>
      <c r="J125" s="860"/>
      <c r="K125" s="860"/>
      <c r="L125" s="861"/>
      <c r="M125" s="430"/>
    </row>
    <row r="126" spans="2:13" s="415" customFormat="1" ht="23.25" customHeight="1">
      <c r="B126" s="887"/>
      <c r="C126" s="888"/>
      <c r="D126" s="440"/>
      <c r="E126" s="438"/>
      <c r="F126" s="859"/>
      <c r="G126" s="860"/>
      <c r="H126" s="860"/>
      <c r="I126" s="860"/>
      <c r="J126" s="860"/>
      <c r="K126" s="860"/>
      <c r="L126" s="861"/>
      <c r="M126" s="430"/>
    </row>
    <row r="127" spans="2:13" s="415" customFormat="1" ht="23.25" customHeight="1">
      <c r="B127" s="887"/>
      <c r="C127" s="888"/>
      <c r="D127" s="440"/>
      <c r="E127" s="438"/>
      <c r="F127" s="859"/>
      <c r="G127" s="860"/>
      <c r="H127" s="860"/>
      <c r="I127" s="860"/>
      <c r="J127" s="860"/>
      <c r="K127" s="860"/>
      <c r="L127" s="861"/>
      <c r="M127" s="430"/>
    </row>
    <row r="128" spans="2:13" s="415" customFormat="1" ht="23.25" customHeight="1" thickBot="1">
      <c r="B128" s="882"/>
      <c r="C128" s="883"/>
      <c r="D128" s="442"/>
      <c r="E128" s="439"/>
      <c r="F128" s="862"/>
      <c r="G128" s="863"/>
      <c r="H128" s="863"/>
      <c r="I128" s="863"/>
      <c r="J128" s="863"/>
      <c r="K128" s="863"/>
      <c r="L128" s="864"/>
      <c r="M128" s="430"/>
    </row>
    <row r="129" spans="2:13" s="415" customFormat="1" ht="23.25" customHeight="1" thickTop="1">
      <c r="B129" s="904" t="s">
        <v>381</v>
      </c>
      <c r="C129" s="905"/>
      <c r="D129" s="437">
        <f>SUM(D125:D128)</f>
        <v>0</v>
      </c>
      <c r="E129" s="434"/>
      <c r="F129" s="850"/>
      <c r="G129" s="851"/>
      <c r="H129" s="851"/>
      <c r="I129" s="851"/>
      <c r="J129" s="851"/>
      <c r="K129" s="851"/>
      <c r="L129" s="852"/>
      <c r="M129" s="430"/>
    </row>
    <row r="130" spans="2:13" s="415" customFormat="1" ht="18.75" customHeight="1">
      <c r="B130" s="428"/>
      <c r="C130" s="429"/>
      <c r="D130" s="429"/>
      <c r="E130" s="430"/>
      <c r="F130" s="430"/>
      <c r="G130" s="430"/>
      <c r="H130" s="431"/>
      <c r="I130" s="430"/>
      <c r="J130" s="430"/>
      <c r="K130" s="430"/>
      <c r="L130" s="430"/>
      <c r="M130" s="430"/>
    </row>
    <row r="131" spans="2:13" ht="18.75" customHeight="1">
      <c r="B131" s="412" t="s">
        <v>424</v>
      </c>
    </row>
    <row r="132" spans="2:13" ht="90" customHeight="1">
      <c r="B132" s="897"/>
      <c r="C132" s="898"/>
      <c r="D132" s="898"/>
      <c r="E132" s="898"/>
      <c r="F132" s="898"/>
      <c r="G132" s="898"/>
      <c r="H132" s="898"/>
      <c r="I132" s="898"/>
      <c r="J132" s="898"/>
      <c r="K132" s="899"/>
      <c r="L132" s="900"/>
    </row>
    <row r="133" spans="2:13" ht="21.75" customHeight="1"/>
    <row r="134" spans="2:13" ht="21.75" customHeight="1">
      <c r="B134" s="412" t="s">
        <v>457</v>
      </c>
    </row>
    <row r="135" spans="2:13" s="415" customFormat="1" ht="23.25" customHeight="1">
      <c r="B135" s="876" t="s">
        <v>420</v>
      </c>
      <c r="C135" s="877"/>
      <c r="D135" s="432" t="s">
        <v>421</v>
      </c>
      <c r="E135" s="436" t="s">
        <v>459</v>
      </c>
      <c r="F135" s="436" t="s">
        <v>461</v>
      </c>
      <c r="G135" s="856" t="s">
        <v>422</v>
      </c>
      <c r="H135" s="857"/>
      <c r="I135" s="857"/>
      <c r="J135" s="857"/>
      <c r="K135" s="857"/>
      <c r="L135" s="858"/>
      <c r="M135" s="430"/>
    </row>
    <row r="136" spans="2:13" s="415" customFormat="1" ht="23.25" customHeight="1">
      <c r="B136" s="878"/>
      <c r="C136" s="879"/>
      <c r="D136" s="440"/>
      <c r="E136" s="441"/>
      <c r="F136" s="584"/>
      <c r="G136" s="872"/>
      <c r="H136" s="873"/>
      <c r="I136" s="873"/>
      <c r="J136" s="873"/>
      <c r="K136" s="873"/>
      <c r="L136" s="874"/>
      <c r="M136" s="430"/>
    </row>
    <row r="137" spans="2:13" s="415" customFormat="1" ht="23.25" customHeight="1">
      <c r="B137" s="878"/>
      <c r="C137" s="879"/>
      <c r="D137" s="440"/>
      <c r="E137" s="441"/>
      <c r="F137" s="584"/>
      <c r="G137" s="872"/>
      <c r="H137" s="873"/>
      <c r="I137" s="873"/>
      <c r="J137" s="873"/>
      <c r="K137" s="873"/>
      <c r="L137" s="874"/>
      <c r="M137" s="430"/>
    </row>
    <row r="138" spans="2:13" s="415" customFormat="1" ht="23.25" customHeight="1" thickBot="1">
      <c r="B138" s="880"/>
      <c r="C138" s="881"/>
      <c r="D138" s="442"/>
      <c r="E138" s="441"/>
      <c r="F138" s="585"/>
      <c r="G138" s="862"/>
      <c r="H138" s="863"/>
      <c r="I138" s="863"/>
      <c r="J138" s="863"/>
      <c r="K138" s="863"/>
      <c r="L138" s="864"/>
      <c r="M138" s="430"/>
    </row>
    <row r="139" spans="2:13" s="415" customFormat="1" ht="23.25" customHeight="1" thickTop="1">
      <c r="B139" s="904" t="s">
        <v>381</v>
      </c>
      <c r="C139" s="905"/>
      <c r="D139" s="437">
        <f>SUM(D136:D138)</f>
        <v>0</v>
      </c>
      <c r="E139" s="912"/>
      <c r="F139" s="913"/>
      <c r="G139" s="914"/>
      <c r="H139" s="914"/>
      <c r="I139" s="914"/>
      <c r="J139" s="914"/>
      <c r="K139" s="914"/>
      <c r="L139" s="914"/>
      <c r="M139" s="430"/>
    </row>
  </sheetData>
  <sheetProtection sheet="1" objects="1" scenarios="1"/>
  <mergeCells count="172">
    <mergeCell ref="G138:L138"/>
    <mergeCell ref="G33:L33"/>
    <mergeCell ref="G32:L32"/>
    <mergeCell ref="G31:L31"/>
    <mergeCell ref="G100:L100"/>
    <mergeCell ref="B94:C94"/>
    <mergeCell ref="B97:L97"/>
    <mergeCell ref="B91:C91"/>
    <mergeCell ref="B92:C92"/>
    <mergeCell ref="B93:C93"/>
    <mergeCell ref="B88:M88"/>
    <mergeCell ref="B89:C89"/>
    <mergeCell ref="B90:C90"/>
    <mergeCell ref="B84:C84"/>
    <mergeCell ref="E84:L84"/>
    <mergeCell ref="B85:C85"/>
    <mergeCell ref="E85:L85"/>
    <mergeCell ref="B86:C86"/>
    <mergeCell ref="E86:L86"/>
    <mergeCell ref="M77:M78"/>
    <mergeCell ref="B81:M81"/>
    <mergeCell ref="B82:C82"/>
    <mergeCell ref="B57:C57"/>
    <mergeCell ref="B58:C58"/>
    <mergeCell ref="B54:C54"/>
    <mergeCell ref="B55:C55"/>
    <mergeCell ref="B56:C56"/>
    <mergeCell ref="F54:L54"/>
    <mergeCell ref="G136:L136"/>
    <mergeCell ref="G137:L137"/>
    <mergeCell ref="B65:C65"/>
    <mergeCell ref="B66:C66"/>
    <mergeCell ref="B67:C67"/>
    <mergeCell ref="B68:C68"/>
    <mergeCell ref="B69:C69"/>
    <mergeCell ref="E69:L69"/>
    <mergeCell ref="H77:K77"/>
    <mergeCell ref="C112:C113"/>
    <mergeCell ref="B117:C117"/>
    <mergeCell ref="G101:L101"/>
    <mergeCell ref="F89:L89"/>
    <mergeCell ref="F90:L90"/>
    <mergeCell ref="F91:L91"/>
    <mergeCell ref="F92:L92"/>
    <mergeCell ref="F93:L93"/>
    <mergeCell ref="F55:L55"/>
    <mergeCell ref="F56:L56"/>
    <mergeCell ref="F57:L57"/>
    <mergeCell ref="A2:M2"/>
    <mergeCell ref="A37:M37"/>
    <mergeCell ref="G66:L66"/>
    <mergeCell ref="G67:L67"/>
    <mergeCell ref="G68:L68"/>
    <mergeCell ref="A72:M72"/>
    <mergeCell ref="G30:L30"/>
    <mergeCell ref="B31:C31"/>
    <mergeCell ref="B32:C32"/>
    <mergeCell ref="B33:C33"/>
    <mergeCell ref="B34:C34"/>
    <mergeCell ref="E34:L34"/>
    <mergeCell ref="G65:L65"/>
    <mergeCell ref="B30:C30"/>
    <mergeCell ref="E48:L48"/>
    <mergeCell ref="B49:C49"/>
    <mergeCell ref="E49:L49"/>
    <mergeCell ref="B27:L27"/>
    <mergeCell ref="B20:C20"/>
    <mergeCell ref="B21:C21"/>
    <mergeCell ref="B22:C22"/>
    <mergeCell ref="B23:C23"/>
    <mergeCell ref="B24:C24"/>
    <mergeCell ref="F23:L23"/>
    <mergeCell ref="F22:L22"/>
    <mergeCell ref="F21:L21"/>
    <mergeCell ref="F20:L20"/>
    <mergeCell ref="F24:L24"/>
    <mergeCell ref="M7:M8"/>
    <mergeCell ref="C4:G4"/>
    <mergeCell ref="H7:K7"/>
    <mergeCell ref="B19:C19"/>
    <mergeCell ref="B11:M11"/>
    <mergeCell ref="B12:C12"/>
    <mergeCell ref="E12:L12"/>
    <mergeCell ref="B13:C13"/>
    <mergeCell ref="E13:L13"/>
    <mergeCell ref="B14:C14"/>
    <mergeCell ref="E14:L14"/>
    <mergeCell ref="B15:C15"/>
    <mergeCell ref="E15:L15"/>
    <mergeCell ref="B16:C16"/>
    <mergeCell ref="E16:L16"/>
    <mergeCell ref="B18:M18"/>
    <mergeCell ref="F19:L19"/>
    <mergeCell ref="C7:C8"/>
    <mergeCell ref="D7:D8"/>
    <mergeCell ref="E7:G7"/>
    <mergeCell ref="L7:L8"/>
    <mergeCell ref="B138:C138"/>
    <mergeCell ref="B139:C139"/>
    <mergeCell ref="E139:L139"/>
    <mergeCell ref="B104:C104"/>
    <mergeCell ref="E104:L104"/>
    <mergeCell ref="B135:C135"/>
    <mergeCell ref="B136:C136"/>
    <mergeCell ref="B137:C137"/>
    <mergeCell ref="E117:L117"/>
    <mergeCell ref="B118:C118"/>
    <mergeCell ref="E118:L118"/>
    <mergeCell ref="B119:C119"/>
    <mergeCell ref="E119:L119"/>
    <mergeCell ref="B120:C120"/>
    <mergeCell ref="E120:L120"/>
    <mergeCell ref="B121:C121"/>
    <mergeCell ref="E121:L121"/>
    <mergeCell ref="G135:L135"/>
    <mergeCell ref="B129:C129"/>
    <mergeCell ref="B132:L132"/>
    <mergeCell ref="B126:C126"/>
    <mergeCell ref="B127:C127"/>
    <mergeCell ref="C109:G109"/>
    <mergeCell ref="C39:G39"/>
    <mergeCell ref="C42:C43"/>
    <mergeCell ref="D42:D43"/>
    <mergeCell ref="E42:G42"/>
    <mergeCell ref="B50:C50"/>
    <mergeCell ref="E50:L50"/>
    <mergeCell ref="B51:C51"/>
    <mergeCell ref="E51:L51"/>
    <mergeCell ref="B53:M53"/>
    <mergeCell ref="B47:C47"/>
    <mergeCell ref="E47:L47"/>
    <mergeCell ref="B48:C48"/>
    <mergeCell ref="H42:K42"/>
    <mergeCell ref="L42:L43"/>
    <mergeCell ref="M42:M43"/>
    <mergeCell ref="B46:M46"/>
    <mergeCell ref="F58:L58"/>
    <mergeCell ref="F59:L59"/>
    <mergeCell ref="E82:L82"/>
    <mergeCell ref="B83:C83"/>
    <mergeCell ref="E83:L83"/>
    <mergeCell ref="B62:L62"/>
    <mergeCell ref="C74:G74"/>
    <mergeCell ref="C77:C78"/>
    <mergeCell ref="D77:D78"/>
    <mergeCell ref="E77:G77"/>
    <mergeCell ref="L77:L78"/>
    <mergeCell ref="B59:C59"/>
    <mergeCell ref="F94:L94"/>
    <mergeCell ref="H112:K112"/>
    <mergeCell ref="F124:L124"/>
    <mergeCell ref="F125:L125"/>
    <mergeCell ref="F126:L126"/>
    <mergeCell ref="F127:L127"/>
    <mergeCell ref="F128:L128"/>
    <mergeCell ref="F129:L129"/>
    <mergeCell ref="D112:D113"/>
    <mergeCell ref="E112:G112"/>
    <mergeCell ref="L112:L113"/>
    <mergeCell ref="G102:L102"/>
    <mergeCell ref="G103:L103"/>
    <mergeCell ref="A107:M107"/>
    <mergeCell ref="B100:C100"/>
    <mergeCell ref="B101:C101"/>
    <mergeCell ref="B102:C102"/>
    <mergeCell ref="B103:C103"/>
    <mergeCell ref="B128:C128"/>
    <mergeCell ref="B123:M123"/>
    <mergeCell ref="B124:C124"/>
    <mergeCell ref="B125:C125"/>
    <mergeCell ref="M112:M113"/>
    <mergeCell ref="B116:M116"/>
  </mergeCells>
  <phoneticPr fontId="3"/>
  <dataValidations count="4">
    <dataValidation allowBlank="1" showErrorMessage="1" sqref="M9 M79 M44 M114"/>
    <dataValidation type="list" allowBlank="1" showInputMessage="1" showErrorMessage="1" sqref="E55:E58 E20:E23 E90:E93 E125:E128">
      <formula1>有無チェック</formula1>
    </dataValidation>
    <dataValidation type="list" allowBlank="1" showInputMessage="1" showErrorMessage="1" sqref="E31:E33 E101:E103 E66:E68 E136:E138">
      <formula1>計上方法</formula1>
    </dataValidation>
    <dataValidation imeMode="off" allowBlank="1" showInputMessage="1" showErrorMessage="1" sqref="J9 D13:D15 D20:D23 D31:D33 J44 D48:D50 D55:D58 D66:D68 J79 D83:D85 D90:D93 D101:D103 J114 D118:D120 D125:D128 D136:D137 D138"/>
  </dataValidations>
  <pageMargins left="0.43307086614173229" right="0" top="0.15748031496062992" bottom="0.15748031496062992" header="0.31496062992125984" footer="0.31496062992125984"/>
  <pageSetup paperSize="9" scale="66" fitToHeight="0" orientation="landscape" blackAndWhite="1" r:id="rId1"/>
  <rowBreaks count="4" manualBreakCount="4">
    <brk id="35" max="12" man="1"/>
    <brk id="70" max="16383" man="1"/>
    <brk id="105" max="16383" man="1"/>
    <brk id="178" max="11"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tabColor rgb="FF3333FF"/>
    <pageSetUpPr fitToPage="1"/>
  </sheetPr>
  <dimension ref="A1:L42"/>
  <sheetViews>
    <sheetView view="pageBreakPreview" zoomScale="85" zoomScaleNormal="70" zoomScaleSheetLayoutView="85" workbookViewId="0"/>
  </sheetViews>
  <sheetFormatPr defaultRowHeight="18.75"/>
  <cols>
    <col min="1" max="1" width="2.90625" style="447" customWidth="1"/>
    <col min="2" max="2" width="5" style="447" customWidth="1"/>
    <col min="3" max="6" width="9.08984375" style="447" customWidth="1"/>
    <col min="7" max="7" width="11.1796875" style="447" customWidth="1"/>
    <col min="8" max="8" width="4.54296875" style="447" customWidth="1"/>
    <col min="9" max="9" width="8.54296875" style="447" customWidth="1"/>
    <col min="10" max="10" width="22.453125" style="447" customWidth="1"/>
    <col min="11" max="11" width="6.90625" style="447" customWidth="1"/>
    <col min="12" max="12" width="8.26953125" style="447" customWidth="1"/>
    <col min="13" max="16384" width="8.7265625" style="447"/>
  </cols>
  <sheetData>
    <row r="1" spans="1:12" ht="18.75" customHeight="1">
      <c r="A1" s="36" t="s">
        <v>638</v>
      </c>
      <c r="B1" s="443"/>
      <c r="C1" s="443"/>
      <c r="D1" s="444"/>
      <c r="E1" s="444"/>
      <c r="F1" s="444"/>
      <c r="G1" s="445"/>
      <c r="H1" s="443"/>
      <c r="I1" s="443"/>
      <c r="J1" s="443"/>
      <c r="K1" s="443"/>
      <c r="L1" s="232"/>
    </row>
    <row r="2" spans="1:12" ht="22.5" customHeight="1">
      <c r="A2" s="446"/>
      <c r="B2" s="940" t="s">
        <v>331</v>
      </c>
      <c r="C2" s="940"/>
      <c r="D2" s="940"/>
      <c r="E2" s="940"/>
      <c r="F2" s="940"/>
      <c r="G2" s="940"/>
      <c r="H2" s="940"/>
      <c r="I2" s="940"/>
      <c r="J2" s="940"/>
      <c r="K2" s="940"/>
      <c r="L2" s="940"/>
    </row>
    <row r="3" spans="1:12" ht="20.100000000000001" customHeight="1">
      <c r="A3" s="446"/>
      <c r="B3" s="941" t="s">
        <v>640</v>
      </c>
      <c r="C3" s="941"/>
      <c r="D3" s="941"/>
      <c r="E3" s="941"/>
      <c r="F3" s="941"/>
      <c r="G3" s="941"/>
      <c r="H3" s="941"/>
      <c r="I3" s="941"/>
      <c r="J3" s="941"/>
      <c r="K3" s="941"/>
      <c r="L3" s="941"/>
    </row>
    <row r="4" spans="1:12" ht="20.100000000000001" customHeight="1">
      <c r="A4" s="446"/>
      <c r="B4" s="941" t="s">
        <v>291</v>
      </c>
      <c r="C4" s="941"/>
      <c r="D4" s="941"/>
      <c r="E4" s="941"/>
      <c r="F4" s="941"/>
      <c r="G4" s="941"/>
      <c r="H4" s="941"/>
      <c r="I4" s="941"/>
      <c r="J4" s="941"/>
      <c r="K4" s="941"/>
      <c r="L4" s="941"/>
    </row>
    <row r="5" spans="1:12" ht="20.100000000000001" customHeight="1">
      <c r="A5" s="446"/>
      <c r="B5" s="941" t="s">
        <v>292</v>
      </c>
      <c r="C5" s="941"/>
      <c r="D5" s="941"/>
      <c r="E5" s="941"/>
      <c r="F5" s="941"/>
      <c r="G5" s="941"/>
      <c r="H5" s="941"/>
      <c r="I5" s="941"/>
      <c r="J5" s="941"/>
      <c r="K5" s="941"/>
      <c r="L5" s="941"/>
    </row>
    <row r="6" spans="1:12" ht="10.5" customHeight="1">
      <c r="A6" s="446"/>
      <c r="B6" s="448"/>
      <c r="C6" s="448"/>
      <c r="D6" s="448"/>
      <c r="E6" s="448"/>
      <c r="F6" s="448"/>
      <c r="G6" s="448"/>
      <c r="H6" s="448"/>
      <c r="I6" s="448"/>
      <c r="J6" s="448"/>
      <c r="K6" s="609"/>
      <c r="L6" s="448"/>
    </row>
    <row r="7" spans="1:12" ht="20.100000000000001" customHeight="1">
      <c r="A7" s="446"/>
      <c r="B7" s="950" t="s">
        <v>410</v>
      </c>
      <c r="C7" s="950"/>
      <c r="D7" s="961"/>
      <c r="E7" s="958"/>
      <c r="F7" s="958"/>
      <c r="G7" s="960"/>
      <c r="H7" s="956" t="s">
        <v>442</v>
      </c>
      <c r="I7" s="957"/>
      <c r="J7" s="958"/>
      <c r="K7" s="959"/>
      <c r="L7" s="960"/>
    </row>
    <row r="8" spans="1:12" ht="19.5" customHeight="1">
      <c r="A8" s="446"/>
      <c r="B8" s="968" t="s">
        <v>440</v>
      </c>
      <c r="C8" s="969"/>
      <c r="D8" s="962"/>
      <c r="E8" s="963"/>
      <c r="F8" s="964"/>
      <c r="G8" s="972"/>
      <c r="H8" s="973"/>
      <c r="I8" s="973"/>
      <c r="J8" s="973"/>
      <c r="K8" s="973"/>
      <c r="L8" s="974"/>
    </row>
    <row r="9" spans="1:12" ht="30" customHeight="1">
      <c r="A9" s="446"/>
      <c r="B9" s="970"/>
      <c r="C9" s="971"/>
      <c r="D9" s="951"/>
      <c r="E9" s="952"/>
      <c r="F9" s="952"/>
      <c r="G9" s="952"/>
      <c r="H9" s="952"/>
      <c r="I9" s="952"/>
      <c r="J9" s="952"/>
      <c r="K9" s="952"/>
      <c r="L9" s="953"/>
    </row>
    <row r="10" spans="1:12" ht="10.5" customHeight="1">
      <c r="A10" s="446"/>
      <c r="B10" s="449"/>
      <c r="C10" s="449"/>
      <c r="D10" s="449"/>
      <c r="E10" s="449"/>
      <c r="F10" s="446"/>
      <c r="G10" s="445"/>
      <c r="H10" s="443"/>
      <c r="I10" s="443"/>
      <c r="J10" s="443"/>
      <c r="K10" s="443"/>
      <c r="L10" s="446"/>
    </row>
    <row r="11" spans="1:12" ht="30.75" customHeight="1">
      <c r="A11" s="446"/>
      <c r="B11" s="942" t="s">
        <v>174</v>
      </c>
      <c r="C11" s="965" t="s">
        <v>204</v>
      </c>
      <c r="D11" s="967"/>
      <c r="E11" s="966"/>
      <c r="F11" s="944" t="s">
        <v>175</v>
      </c>
      <c r="G11" s="946" t="s">
        <v>441</v>
      </c>
      <c r="H11" s="944" t="s">
        <v>176</v>
      </c>
      <c r="I11" s="947" t="s">
        <v>639</v>
      </c>
      <c r="J11" s="954" t="s">
        <v>443</v>
      </c>
      <c r="K11" s="975" t="s">
        <v>1620</v>
      </c>
      <c r="L11" s="944" t="s">
        <v>168</v>
      </c>
    </row>
    <row r="12" spans="1:12" ht="30" customHeight="1">
      <c r="A12" s="443"/>
      <c r="B12" s="943"/>
      <c r="C12" s="965" t="s">
        <v>205</v>
      </c>
      <c r="D12" s="966"/>
      <c r="E12" s="450" t="s">
        <v>206</v>
      </c>
      <c r="F12" s="945"/>
      <c r="G12" s="945"/>
      <c r="H12" s="945"/>
      <c r="I12" s="948"/>
      <c r="J12" s="955"/>
      <c r="K12" s="955"/>
      <c r="L12" s="949"/>
    </row>
    <row r="13" spans="1:12" ht="29.25" customHeight="1">
      <c r="A13" s="451"/>
      <c r="B13" s="452">
        <v>1</v>
      </c>
      <c r="C13" s="56"/>
      <c r="D13" s="453"/>
      <c r="E13" s="37"/>
      <c r="F13" s="37"/>
      <c r="G13" s="37"/>
      <c r="H13" s="45"/>
      <c r="I13" s="37"/>
      <c r="J13" s="54"/>
      <c r="K13" s="70"/>
      <c r="L13" s="37"/>
    </row>
    <row r="14" spans="1:12" ht="29.25" customHeight="1">
      <c r="A14" s="451"/>
      <c r="B14" s="452">
        <v>2</v>
      </c>
      <c r="C14" s="56"/>
      <c r="D14" s="453"/>
      <c r="E14" s="37"/>
      <c r="F14" s="37"/>
      <c r="G14" s="37"/>
      <c r="H14" s="45"/>
      <c r="I14" s="37"/>
      <c r="J14" s="54"/>
      <c r="K14" s="70"/>
      <c r="L14" s="37"/>
    </row>
    <row r="15" spans="1:12" ht="29.25" customHeight="1">
      <c r="A15" s="451"/>
      <c r="B15" s="452">
        <v>3</v>
      </c>
      <c r="C15" s="56"/>
      <c r="D15" s="453"/>
      <c r="E15" s="37"/>
      <c r="F15" s="37"/>
      <c r="G15" s="37"/>
      <c r="H15" s="45"/>
      <c r="I15" s="37"/>
      <c r="J15" s="54"/>
      <c r="K15" s="70"/>
      <c r="L15" s="37"/>
    </row>
    <row r="16" spans="1:12" ht="29.25" customHeight="1">
      <c r="A16" s="451"/>
      <c r="B16" s="452">
        <v>4</v>
      </c>
      <c r="C16" s="56"/>
      <c r="D16" s="453"/>
      <c r="E16" s="37"/>
      <c r="F16" s="37"/>
      <c r="G16" s="37"/>
      <c r="H16" s="45"/>
      <c r="I16" s="37"/>
      <c r="J16" s="54"/>
      <c r="K16" s="70"/>
      <c r="L16" s="37"/>
    </row>
    <row r="17" spans="1:12" ht="29.25" customHeight="1">
      <c r="A17" s="451"/>
      <c r="B17" s="452">
        <v>5</v>
      </c>
      <c r="C17" s="56"/>
      <c r="D17" s="453"/>
      <c r="E17" s="37"/>
      <c r="F17" s="37"/>
      <c r="G17" s="37"/>
      <c r="H17" s="45"/>
      <c r="I17" s="37"/>
      <c r="J17" s="54"/>
      <c r="K17" s="70"/>
      <c r="L17" s="37"/>
    </row>
    <row r="18" spans="1:12" ht="29.25" customHeight="1">
      <c r="A18" s="451"/>
      <c r="B18" s="452">
        <v>6</v>
      </c>
      <c r="C18" s="56"/>
      <c r="D18" s="453"/>
      <c r="E18" s="37"/>
      <c r="F18" s="37"/>
      <c r="G18" s="37"/>
      <c r="H18" s="45"/>
      <c r="I18" s="37"/>
      <c r="J18" s="54"/>
      <c r="K18" s="70"/>
      <c r="L18" s="37"/>
    </row>
    <row r="19" spans="1:12" ht="29.25" customHeight="1">
      <c r="A19" s="451"/>
      <c r="B19" s="452">
        <v>7</v>
      </c>
      <c r="C19" s="56"/>
      <c r="D19" s="453"/>
      <c r="E19" s="37"/>
      <c r="F19" s="37"/>
      <c r="G19" s="37"/>
      <c r="H19" s="45"/>
      <c r="I19" s="37"/>
      <c r="J19" s="54"/>
      <c r="K19" s="70"/>
      <c r="L19" s="37"/>
    </row>
    <row r="20" spans="1:12" ht="29.25" customHeight="1">
      <c r="A20" s="451"/>
      <c r="B20" s="452">
        <v>8</v>
      </c>
      <c r="C20" s="56"/>
      <c r="D20" s="453"/>
      <c r="E20" s="37"/>
      <c r="F20" s="37"/>
      <c r="G20" s="37"/>
      <c r="H20" s="45"/>
      <c r="I20" s="37"/>
      <c r="J20" s="54"/>
      <c r="K20" s="70"/>
      <c r="L20" s="37"/>
    </row>
    <row r="21" spans="1:12" ht="29.25" customHeight="1">
      <c r="A21" s="451"/>
      <c r="B21" s="452">
        <v>9</v>
      </c>
      <c r="C21" s="56"/>
      <c r="D21" s="453"/>
      <c r="E21" s="37"/>
      <c r="F21" s="37"/>
      <c r="G21" s="37"/>
      <c r="H21" s="45"/>
      <c r="I21" s="37"/>
      <c r="J21" s="54"/>
      <c r="K21" s="70"/>
      <c r="L21" s="37"/>
    </row>
    <row r="22" spans="1:12" ht="29.25" customHeight="1">
      <c r="A22" s="451"/>
      <c r="B22" s="452">
        <v>10</v>
      </c>
      <c r="C22" s="56"/>
      <c r="D22" s="453"/>
      <c r="E22" s="37"/>
      <c r="F22" s="37"/>
      <c r="G22" s="37"/>
      <c r="H22" s="45"/>
      <c r="I22" s="37"/>
      <c r="J22" s="54"/>
      <c r="K22" s="70"/>
      <c r="L22" s="37"/>
    </row>
    <row r="23" spans="1:12" ht="29.25" customHeight="1">
      <c r="A23" s="451"/>
      <c r="B23" s="452">
        <v>11</v>
      </c>
      <c r="C23" s="56"/>
      <c r="D23" s="453"/>
      <c r="E23" s="37"/>
      <c r="F23" s="37"/>
      <c r="G23" s="37"/>
      <c r="H23" s="45"/>
      <c r="I23" s="37"/>
      <c r="J23" s="54"/>
      <c r="K23" s="70"/>
      <c r="L23" s="37"/>
    </row>
    <row r="24" spans="1:12" ht="29.25" customHeight="1">
      <c r="A24" s="451"/>
      <c r="B24" s="452">
        <v>12</v>
      </c>
      <c r="C24" s="56"/>
      <c r="D24" s="453"/>
      <c r="E24" s="37"/>
      <c r="F24" s="37"/>
      <c r="G24" s="37"/>
      <c r="H24" s="45"/>
      <c r="I24" s="37"/>
      <c r="J24" s="54"/>
      <c r="K24" s="70"/>
      <c r="L24" s="37"/>
    </row>
    <row r="25" spans="1:12" ht="29.25" customHeight="1">
      <c r="A25" s="451"/>
      <c r="B25" s="452">
        <v>13</v>
      </c>
      <c r="C25" s="56"/>
      <c r="D25" s="453"/>
      <c r="E25" s="37"/>
      <c r="F25" s="37"/>
      <c r="G25" s="37"/>
      <c r="H25" s="46"/>
      <c r="I25" s="38"/>
      <c r="J25" s="55"/>
      <c r="K25" s="71"/>
      <c r="L25" s="38"/>
    </row>
    <row r="26" spans="1:12" ht="29.25" customHeight="1">
      <c r="A26" s="451"/>
      <c r="B26" s="452">
        <v>14</v>
      </c>
      <c r="C26" s="56"/>
      <c r="D26" s="453"/>
      <c r="E26" s="37"/>
      <c r="F26" s="37"/>
      <c r="G26" s="37"/>
      <c r="H26" s="45"/>
      <c r="I26" s="37"/>
      <c r="J26" s="54"/>
      <c r="K26" s="70"/>
      <c r="L26" s="37"/>
    </row>
    <row r="27" spans="1:12" ht="29.25" customHeight="1">
      <c r="A27" s="451"/>
      <c r="B27" s="452">
        <v>15</v>
      </c>
      <c r="C27" s="56"/>
      <c r="D27" s="453"/>
      <c r="E27" s="37"/>
      <c r="F27" s="37"/>
      <c r="G27" s="37"/>
      <c r="H27" s="45"/>
      <c r="I27" s="37"/>
      <c r="J27" s="54"/>
      <c r="K27" s="70"/>
      <c r="L27" s="37"/>
    </row>
    <row r="28" spans="1:12" ht="29.25" customHeight="1">
      <c r="A28" s="451"/>
      <c r="B28" s="452">
        <v>16</v>
      </c>
      <c r="C28" s="56"/>
      <c r="D28" s="453"/>
      <c r="E28" s="37"/>
      <c r="F28" s="37"/>
      <c r="G28" s="37"/>
      <c r="H28" s="45"/>
      <c r="I28" s="37"/>
      <c r="J28" s="54"/>
      <c r="K28" s="70"/>
      <c r="L28" s="37"/>
    </row>
    <row r="29" spans="1:12" ht="29.25" customHeight="1">
      <c r="A29" s="451"/>
      <c r="B29" s="452">
        <v>17</v>
      </c>
      <c r="C29" s="56"/>
      <c r="D29" s="453"/>
      <c r="E29" s="37"/>
      <c r="F29" s="37"/>
      <c r="G29" s="37"/>
      <c r="H29" s="45"/>
      <c r="I29" s="37"/>
      <c r="J29" s="54"/>
      <c r="K29" s="70"/>
      <c r="L29" s="37"/>
    </row>
    <row r="30" spans="1:12" ht="29.25" customHeight="1">
      <c r="A30" s="451"/>
      <c r="B30" s="452">
        <v>18</v>
      </c>
      <c r="C30" s="56"/>
      <c r="D30" s="453"/>
      <c r="E30" s="68"/>
      <c r="F30" s="68"/>
      <c r="G30" s="68"/>
      <c r="H30" s="69"/>
      <c r="I30" s="68"/>
      <c r="J30" s="68"/>
      <c r="K30" s="70"/>
      <c r="L30" s="68"/>
    </row>
    <row r="31" spans="1:12" ht="29.25" customHeight="1">
      <c r="A31" s="451"/>
      <c r="B31" s="452">
        <v>19</v>
      </c>
      <c r="C31" s="56"/>
      <c r="D31" s="453"/>
      <c r="E31" s="68"/>
      <c r="F31" s="68"/>
      <c r="G31" s="68"/>
      <c r="H31" s="69"/>
      <c r="I31" s="68"/>
      <c r="J31" s="68"/>
      <c r="K31" s="70"/>
      <c r="L31" s="68"/>
    </row>
    <row r="32" spans="1:12" ht="29.25" customHeight="1">
      <c r="A32" s="451"/>
      <c r="B32" s="452">
        <v>20</v>
      </c>
      <c r="C32" s="77"/>
      <c r="D32" s="453"/>
      <c r="E32" s="68"/>
      <c r="F32" s="68"/>
      <c r="G32" s="68"/>
      <c r="H32" s="69"/>
      <c r="I32" s="68"/>
      <c r="J32" s="68"/>
      <c r="K32" s="70"/>
      <c r="L32" s="68"/>
    </row>
    <row r="33" spans="1:12" ht="29.25" customHeight="1">
      <c r="A33" s="451"/>
      <c r="B33" s="452">
        <v>21</v>
      </c>
      <c r="C33" s="77"/>
      <c r="D33" s="453"/>
      <c r="E33" s="68"/>
      <c r="F33" s="68"/>
      <c r="G33" s="68"/>
      <c r="H33" s="69"/>
      <c r="I33" s="68"/>
      <c r="J33" s="68"/>
      <c r="K33" s="70"/>
      <c r="L33" s="68"/>
    </row>
    <row r="34" spans="1:12" ht="29.25" customHeight="1">
      <c r="A34" s="451"/>
      <c r="B34" s="452">
        <v>22</v>
      </c>
      <c r="C34" s="77"/>
      <c r="D34" s="453"/>
      <c r="E34" s="68"/>
      <c r="F34" s="68"/>
      <c r="G34" s="68"/>
      <c r="H34" s="69"/>
      <c r="I34" s="68"/>
      <c r="J34" s="68"/>
      <c r="K34" s="70"/>
      <c r="L34" s="68"/>
    </row>
    <row r="35" spans="1:12" ht="29.25" customHeight="1">
      <c r="A35" s="451"/>
      <c r="B35" s="452">
        <v>23</v>
      </c>
      <c r="C35" s="77"/>
      <c r="D35" s="453"/>
      <c r="E35" s="68"/>
      <c r="F35" s="68"/>
      <c r="G35" s="68"/>
      <c r="H35" s="69"/>
      <c r="I35" s="68"/>
      <c r="J35" s="68"/>
      <c r="K35" s="70"/>
      <c r="L35" s="68"/>
    </row>
    <row r="36" spans="1:12" ht="29.25" customHeight="1">
      <c r="A36" s="451"/>
      <c r="B36" s="452">
        <v>24</v>
      </c>
      <c r="C36" s="77"/>
      <c r="D36" s="453"/>
      <c r="E36" s="68"/>
      <c r="F36" s="68"/>
      <c r="G36" s="68"/>
      <c r="H36" s="69"/>
      <c r="I36" s="68"/>
      <c r="J36" s="68"/>
      <c r="K36" s="70"/>
      <c r="L36" s="68"/>
    </row>
    <row r="37" spans="1:12" ht="29.25" customHeight="1">
      <c r="A37" s="451"/>
      <c r="B37" s="452">
        <v>25</v>
      </c>
      <c r="C37" s="77"/>
      <c r="D37" s="453"/>
      <c r="E37" s="68"/>
      <c r="F37" s="68"/>
      <c r="G37" s="68"/>
      <c r="H37" s="69"/>
      <c r="I37" s="68"/>
      <c r="J37" s="68"/>
      <c r="K37" s="70"/>
      <c r="L37" s="68"/>
    </row>
    <row r="38" spans="1:12" ht="29.25" customHeight="1">
      <c r="A38" s="451"/>
      <c r="B38" s="452">
        <v>26</v>
      </c>
      <c r="C38" s="77"/>
      <c r="D38" s="453"/>
      <c r="E38" s="68"/>
      <c r="F38" s="68"/>
      <c r="G38" s="68"/>
      <c r="H38" s="69"/>
      <c r="I38" s="68"/>
      <c r="J38" s="68"/>
      <c r="K38" s="70"/>
      <c r="L38" s="68"/>
    </row>
    <row r="39" spans="1:12" ht="29.25" customHeight="1">
      <c r="A39" s="451"/>
      <c r="B39" s="452">
        <v>27</v>
      </c>
      <c r="C39" s="77"/>
      <c r="D39" s="453"/>
      <c r="E39" s="68"/>
      <c r="F39" s="68"/>
      <c r="G39" s="68"/>
      <c r="H39" s="69"/>
      <c r="I39" s="68"/>
      <c r="J39" s="68"/>
      <c r="K39" s="70"/>
      <c r="L39" s="68"/>
    </row>
    <row r="40" spans="1:12" ht="29.25" customHeight="1">
      <c r="A40" s="451"/>
      <c r="B40" s="452">
        <v>28</v>
      </c>
      <c r="C40" s="77"/>
      <c r="D40" s="453"/>
      <c r="E40" s="68"/>
      <c r="F40" s="68"/>
      <c r="G40" s="68"/>
      <c r="H40" s="69"/>
      <c r="I40" s="68"/>
      <c r="J40" s="68"/>
      <c r="K40" s="70"/>
      <c r="L40" s="68"/>
    </row>
    <row r="41" spans="1:12" ht="29.25" customHeight="1">
      <c r="A41" s="451"/>
      <c r="B41" s="452">
        <v>29</v>
      </c>
      <c r="C41" s="77"/>
      <c r="D41" s="453"/>
      <c r="E41" s="68"/>
      <c r="F41" s="68"/>
      <c r="G41" s="68"/>
      <c r="H41" s="69"/>
      <c r="I41" s="68"/>
      <c r="J41" s="68"/>
      <c r="K41" s="70"/>
      <c r="L41" s="68"/>
    </row>
    <row r="42" spans="1:12" ht="29.25" customHeight="1">
      <c r="A42" s="451"/>
      <c r="B42" s="452">
        <v>30</v>
      </c>
      <c r="C42" s="56"/>
      <c r="D42" s="453"/>
      <c r="E42" s="37"/>
      <c r="F42" s="37"/>
      <c r="G42" s="37"/>
      <c r="H42" s="45"/>
      <c r="I42" s="37"/>
      <c r="J42" s="54"/>
      <c r="K42" s="70"/>
      <c r="L42" s="37"/>
    </row>
  </sheetData>
  <sheetProtection sheet="1" objects="1" scenarios="1" formatColumns="0" formatRows="0" insertRows="0"/>
  <mergeCells count="22">
    <mergeCell ref="D8:F8"/>
    <mergeCell ref="C12:D12"/>
    <mergeCell ref="C11:E11"/>
    <mergeCell ref="B8:C9"/>
    <mergeCell ref="G8:L8"/>
    <mergeCell ref="K11:K12"/>
    <mergeCell ref="B2:L2"/>
    <mergeCell ref="B3:L3"/>
    <mergeCell ref="B4:L4"/>
    <mergeCell ref="B5:L5"/>
    <mergeCell ref="B11:B12"/>
    <mergeCell ref="F11:F12"/>
    <mergeCell ref="G11:G12"/>
    <mergeCell ref="H11:H12"/>
    <mergeCell ref="I11:I12"/>
    <mergeCell ref="L11:L12"/>
    <mergeCell ref="B7:C7"/>
    <mergeCell ref="D9:L9"/>
    <mergeCell ref="J11:J12"/>
    <mergeCell ref="H7:I7"/>
    <mergeCell ref="J7:L7"/>
    <mergeCell ref="D7:G7"/>
  </mergeCells>
  <phoneticPr fontId="4"/>
  <dataValidations xWindow="154" yWindow="692" count="4">
    <dataValidation type="list" allowBlank="1" showInputMessage="1" showErrorMessage="1" sqref="D13:D42">
      <formula1>INDIRECT($C13)</formula1>
    </dataValidation>
    <dataValidation type="list" allowBlank="1" showInputMessage="1" showErrorMessage="1" sqref="K13:K42">
      <formula1>既存設備の改造</formula1>
    </dataValidation>
    <dataValidation allowBlank="1" showInputMessage="1" showErrorMessage="1" prompt="郵便番号を半角で_x000a_「XXX-XXXX」の形で記入してください。" sqref="D8"/>
    <dataValidation imeMode="off" allowBlank="1" showInputMessage="1" showErrorMessage="1" sqref="H13:H42"/>
  </dataValidations>
  <pageMargins left="0.74803149606299213" right="0.51181102362204722" top="0.59055118110236227" bottom="0.55118110236220474" header="0.51181102362204722" footer="0.51181102362204722"/>
  <pageSetup paperSize="9" scale="87" fitToHeight="0" orientation="landscape" blackAndWhite="1" r:id="rId1"/>
  <headerFooter alignWithMargins="0"/>
  <rowBreaks count="1" manualBreakCount="1">
    <brk id="25" max="11" man="1"/>
  </rowBreaks>
  <extLst>
    <ext xmlns:x14="http://schemas.microsoft.com/office/spreadsheetml/2009/9/main" uri="{CCE6A557-97BC-4b89-ADB6-D9C93CAAB3DF}">
      <x14:dataValidations xmlns:xm="http://schemas.microsoft.com/office/excel/2006/main" xWindow="154" yWindow="692" count="1">
        <x14:dataValidation type="list" allowBlank="1" showInputMessage="1" showErrorMessage="1">
          <x14:formula1>
            <xm:f>入力リスト!$G$4:$G$16</xm:f>
          </x14:formula1>
          <xm:sqref>C13:C42</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3333FF"/>
    <pageSetUpPr fitToPage="1"/>
  </sheetPr>
  <dimension ref="A1:L42"/>
  <sheetViews>
    <sheetView view="pageBreakPreview" zoomScale="85" zoomScaleNormal="70" zoomScaleSheetLayoutView="85" workbookViewId="0"/>
  </sheetViews>
  <sheetFormatPr defaultRowHeight="18.75"/>
  <cols>
    <col min="1" max="1" width="2.90625" style="447" customWidth="1"/>
    <col min="2" max="2" width="5" style="447" customWidth="1"/>
    <col min="3" max="6" width="9.08984375" style="447" customWidth="1"/>
    <col min="7" max="7" width="11.1796875" style="447" customWidth="1"/>
    <col min="8" max="8" width="4.54296875" style="447" customWidth="1"/>
    <col min="9" max="9" width="8.54296875" style="447" customWidth="1"/>
    <col min="10" max="10" width="22.453125" style="447" customWidth="1"/>
    <col min="11" max="11" width="6.90625" style="447" customWidth="1"/>
    <col min="12" max="12" width="8.26953125" style="447" customWidth="1"/>
    <col min="13" max="16384" width="8.7265625" style="447"/>
  </cols>
  <sheetData>
    <row r="1" spans="1:12" ht="18.75" customHeight="1">
      <c r="A1" s="36" t="s">
        <v>638</v>
      </c>
      <c r="B1" s="443"/>
      <c r="C1" s="443"/>
      <c r="D1" s="444"/>
      <c r="E1" s="444"/>
      <c r="F1" s="444"/>
      <c r="G1" s="445"/>
      <c r="H1" s="443"/>
      <c r="I1" s="443"/>
      <c r="J1" s="443"/>
      <c r="K1" s="443"/>
      <c r="L1" s="232"/>
    </row>
    <row r="2" spans="1:12" ht="22.5" customHeight="1">
      <c r="A2" s="446"/>
      <c r="B2" s="940" t="s">
        <v>331</v>
      </c>
      <c r="C2" s="940"/>
      <c r="D2" s="940"/>
      <c r="E2" s="940"/>
      <c r="F2" s="940"/>
      <c r="G2" s="940"/>
      <c r="H2" s="940"/>
      <c r="I2" s="940"/>
      <c r="J2" s="940"/>
      <c r="K2" s="940"/>
      <c r="L2" s="940"/>
    </row>
    <row r="3" spans="1:12" ht="20.100000000000001" customHeight="1">
      <c r="A3" s="446"/>
      <c r="B3" s="941" t="s">
        <v>640</v>
      </c>
      <c r="C3" s="941"/>
      <c r="D3" s="941"/>
      <c r="E3" s="941"/>
      <c r="F3" s="941"/>
      <c r="G3" s="941"/>
      <c r="H3" s="941"/>
      <c r="I3" s="941"/>
      <c r="J3" s="941"/>
      <c r="K3" s="941"/>
      <c r="L3" s="941"/>
    </row>
    <row r="4" spans="1:12" ht="20.100000000000001" customHeight="1">
      <c r="A4" s="446"/>
      <c r="B4" s="941" t="s">
        <v>291</v>
      </c>
      <c r="C4" s="941"/>
      <c r="D4" s="941"/>
      <c r="E4" s="941"/>
      <c r="F4" s="941"/>
      <c r="G4" s="941"/>
      <c r="H4" s="941"/>
      <c r="I4" s="941"/>
      <c r="J4" s="941"/>
      <c r="K4" s="941"/>
      <c r="L4" s="941"/>
    </row>
    <row r="5" spans="1:12" ht="20.100000000000001" customHeight="1">
      <c r="A5" s="446"/>
      <c r="B5" s="941" t="s">
        <v>292</v>
      </c>
      <c r="C5" s="941"/>
      <c r="D5" s="941"/>
      <c r="E5" s="941"/>
      <c r="F5" s="941"/>
      <c r="G5" s="941"/>
      <c r="H5" s="941"/>
      <c r="I5" s="941"/>
      <c r="J5" s="941"/>
      <c r="K5" s="941"/>
      <c r="L5" s="941"/>
    </row>
    <row r="6" spans="1:12" ht="10.5" customHeight="1">
      <c r="A6" s="446"/>
      <c r="B6" s="448"/>
      <c r="C6" s="448"/>
      <c r="D6" s="448"/>
      <c r="E6" s="448"/>
      <c r="F6" s="448"/>
      <c r="G6" s="448"/>
      <c r="H6" s="448"/>
      <c r="I6" s="448"/>
      <c r="J6" s="448"/>
      <c r="K6" s="448"/>
      <c r="L6" s="448"/>
    </row>
    <row r="7" spans="1:12" ht="20.100000000000001" customHeight="1">
      <c r="A7" s="446"/>
      <c r="B7" s="950" t="s">
        <v>410</v>
      </c>
      <c r="C7" s="950"/>
      <c r="D7" s="961"/>
      <c r="E7" s="958"/>
      <c r="F7" s="958"/>
      <c r="G7" s="960"/>
      <c r="H7" s="956" t="s">
        <v>442</v>
      </c>
      <c r="I7" s="957"/>
      <c r="J7" s="958"/>
      <c r="K7" s="959"/>
      <c r="L7" s="960"/>
    </row>
    <row r="8" spans="1:12" ht="19.5" customHeight="1">
      <c r="A8" s="446"/>
      <c r="B8" s="968" t="s">
        <v>440</v>
      </c>
      <c r="C8" s="969"/>
      <c r="D8" s="962"/>
      <c r="E8" s="963"/>
      <c r="F8" s="964"/>
      <c r="G8" s="972"/>
      <c r="H8" s="973"/>
      <c r="I8" s="973"/>
      <c r="J8" s="973"/>
      <c r="K8" s="973"/>
      <c r="L8" s="974"/>
    </row>
    <row r="9" spans="1:12" ht="30" customHeight="1">
      <c r="A9" s="446"/>
      <c r="B9" s="970"/>
      <c r="C9" s="971"/>
      <c r="D9" s="951"/>
      <c r="E9" s="952"/>
      <c r="F9" s="952"/>
      <c r="G9" s="952"/>
      <c r="H9" s="952"/>
      <c r="I9" s="952"/>
      <c r="J9" s="952"/>
      <c r="K9" s="952"/>
      <c r="L9" s="953"/>
    </row>
    <row r="10" spans="1:12" ht="10.5" customHeight="1">
      <c r="A10" s="446"/>
      <c r="B10" s="449"/>
      <c r="C10" s="449"/>
      <c r="D10" s="449"/>
      <c r="E10" s="449"/>
      <c r="F10" s="446"/>
      <c r="G10" s="445"/>
      <c r="H10" s="443"/>
      <c r="I10" s="443"/>
      <c r="J10" s="443"/>
      <c r="K10" s="443"/>
      <c r="L10" s="446"/>
    </row>
    <row r="11" spans="1:12" ht="30.75" customHeight="1">
      <c r="A11" s="446"/>
      <c r="B11" s="942" t="s">
        <v>174</v>
      </c>
      <c r="C11" s="965" t="s">
        <v>204</v>
      </c>
      <c r="D11" s="967"/>
      <c r="E11" s="966"/>
      <c r="F11" s="944" t="s">
        <v>175</v>
      </c>
      <c r="G11" s="946" t="s">
        <v>441</v>
      </c>
      <c r="H11" s="944" t="s">
        <v>176</v>
      </c>
      <c r="I11" s="947" t="s">
        <v>639</v>
      </c>
      <c r="J11" s="954" t="s">
        <v>443</v>
      </c>
      <c r="K11" s="975" t="s">
        <v>1620</v>
      </c>
      <c r="L11" s="944" t="s">
        <v>168</v>
      </c>
    </row>
    <row r="12" spans="1:12" ht="30" customHeight="1">
      <c r="A12" s="443"/>
      <c r="B12" s="943"/>
      <c r="C12" s="965" t="s">
        <v>205</v>
      </c>
      <c r="D12" s="966"/>
      <c r="E12" s="450" t="s">
        <v>206</v>
      </c>
      <c r="F12" s="945"/>
      <c r="G12" s="945"/>
      <c r="H12" s="945"/>
      <c r="I12" s="948"/>
      <c r="J12" s="955"/>
      <c r="K12" s="955"/>
      <c r="L12" s="949"/>
    </row>
    <row r="13" spans="1:12" ht="29.25" customHeight="1">
      <c r="A13" s="451"/>
      <c r="B13" s="452">
        <v>1</v>
      </c>
      <c r="C13" s="56"/>
      <c r="D13" s="453"/>
      <c r="E13" s="37"/>
      <c r="F13" s="37"/>
      <c r="G13" s="37"/>
      <c r="H13" s="45"/>
      <c r="I13" s="37"/>
      <c r="J13" s="54"/>
      <c r="K13" s="70"/>
      <c r="L13" s="37"/>
    </row>
    <row r="14" spans="1:12" ht="29.25" customHeight="1">
      <c r="A14" s="451"/>
      <c r="B14" s="452">
        <v>2</v>
      </c>
      <c r="C14" s="56"/>
      <c r="D14" s="453"/>
      <c r="E14" s="37"/>
      <c r="F14" s="37"/>
      <c r="G14" s="37"/>
      <c r="H14" s="45"/>
      <c r="I14" s="37"/>
      <c r="J14" s="54"/>
      <c r="K14" s="70"/>
      <c r="L14" s="37"/>
    </row>
    <row r="15" spans="1:12" ht="29.25" customHeight="1">
      <c r="A15" s="451"/>
      <c r="B15" s="452">
        <v>3</v>
      </c>
      <c r="C15" s="56"/>
      <c r="D15" s="453"/>
      <c r="E15" s="37"/>
      <c r="F15" s="37"/>
      <c r="G15" s="37"/>
      <c r="H15" s="45"/>
      <c r="I15" s="37"/>
      <c r="J15" s="54"/>
      <c r="K15" s="70"/>
      <c r="L15" s="37"/>
    </row>
    <row r="16" spans="1:12" ht="29.25" customHeight="1">
      <c r="A16" s="451"/>
      <c r="B16" s="452">
        <v>4</v>
      </c>
      <c r="C16" s="56"/>
      <c r="D16" s="453"/>
      <c r="E16" s="37"/>
      <c r="F16" s="37"/>
      <c r="G16" s="37"/>
      <c r="H16" s="45"/>
      <c r="I16" s="37"/>
      <c r="J16" s="54"/>
      <c r="K16" s="70"/>
      <c r="L16" s="37"/>
    </row>
    <row r="17" spans="1:12" ht="29.25" customHeight="1">
      <c r="A17" s="451"/>
      <c r="B17" s="452">
        <v>5</v>
      </c>
      <c r="C17" s="56"/>
      <c r="D17" s="453"/>
      <c r="E17" s="37"/>
      <c r="F17" s="37"/>
      <c r="G17" s="37"/>
      <c r="H17" s="45"/>
      <c r="I17" s="37"/>
      <c r="J17" s="54"/>
      <c r="K17" s="70"/>
      <c r="L17" s="37"/>
    </row>
    <row r="18" spans="1:12" ht="29.25" customHeight="1">
      <c r="A18" s="451"/>
      <c r="B18" s="452">
        <v>6</v>
      </c>
      <c r="C18" s="56"/>
      <c r="D18" s="453"/>
      <c r="E18" s="37"/>
      <c r="F18" s="37"/>
      <c r="G18" s="37"/>
      <c r="H18" s="45"/>
      <c r="I18" s="37"/>
      <c r="J18" s="54"/>
      <c r="K18" s="70"/>
      <c r="L18" s="37"/>
    </row>
    <row r="19" spans="1:12" ht="29.25" customHeight="1">
      <c r="A19" s="451"/>
      <c r="B19" s="452">
        <v>7</v>
      </c>
      <c r="C19" s="56"/>
      <c r="D19" s="453"/>
      <c r="E19" s="37"/>
      <c r="F19" s="37"/>
      <c r="G19" s="37"/>
      <c r="H19" s="45"/>
      <c r="I19" s="37"/>
      <c r="J19" s="54"/>
      <c r="K19" s="70"/>
      <c r="L19" s="37"/>
    </row>
    <row r="20" spans="1:12" ht="29.25" customHeight="1">
      <c r="A20" s="451"/>
      <c r="B20" s="452">
        <v>8</v>
      </c>
      <c r="C20" s="56"/>
      <c r="D20" s="453"/>
      <c r="E20" s="37"/>
      <c r="F20" s="37"/>
      <c r="G20" s="37"/>
      <c r="H20" s="45"/>
      <c r="I20" s="37"/>
      <c r="J20" s="54"/>
      <c r="K20" s="70"/>
      <c r="L20" s="37"/>
    </row>
    <row r="21" spans="1:12" ht="29.25" customHeight="1">
      <c r="A21" s="451"/>
      <c r="B21" s="452">
        <v>9</v>
      </c>
      <c r="C21" s="56"/>
      <c r="D21" s="453"/>
      <c r="E21" s="37"/>
      <c r="F21" s="37"/>
      <c r="G21" s="37"/>
      <c r="H21" s="45"/>
      <c r="I21" s="37"/>
      <c r="J21" s="54"/>
      <c r="K21" s="70"/>
      <c r="L21" s="37"/>
    </row>
    <row r="22" spans="1:12" ht="29.25" customHeight="1">
      <c r="A22" s="451"/>
      <c r="B22" s="452">
        <v>10</v>
      </c>
      <c r="C22" s="56"/>
      <c r="D22" s="453"/>
      <c r="E22" s="37"/>
      <c r="F22" s="37"/>
      <c r="G22" s="37"/>
      <c r="H22" s="45"/>
      <c r="I22" s="37"/>
      <c r="J22" s="54"/>
      <c r="K22" s="70"/>
      <c r="L22" s="37"/>
    </row>
    <row r="23" spans="1:12" ht="29.25" customHeight="1">
      <c r="A23" s="451"/>
      <c r="B23" s="452">
        <v>11</v>
      </c>
      <c r="C23" s="56"/>
      <c r="D23" s="453"/>
      <c r="E23" s="37"/>
      <c r="F23" s="37"/>
      <c r="G23" s="37"/>
      <c r="H23" s="45"/>
      <c r="I23" s="37"/>
      <c r="J23" s="54"/>
      <c r="K23" s="70"/>
      <c r="L23" s="37"/>
    </row>
    <row r="24" spans="1:12" ht="29.25" customHeight="1">
      <c r="A24" s="451"/>
      <c r="B24" s="452">
        <v>12</v>
      </c>
      <c r="C24" s="56"/>
      <c r="D24" s="453"/>
      <c r="E24" s="37"/>
      <c r="F24" s="37"/>
      <c r="G24" s="37"/>
      <c r="H24" s="45"/>
      <c r="I24" s="37"/>
      <c r="J24" s="54"/>
      <c r="K24" s="70"/>
      <c r="L24" s="37"/>
    </row>
    <row r="25" spans="1:12" ht="29.25" customHeight="1">
      <c r="A25" s="451"/>
      <c r="B25" s="452">
        <v>13</v>
      </c>
      <c r="C25" s="56"/>
      <c r="D25" s="453"/>
      <c r="E25" s="37"/>
      <c r="F25" s="37"/>
      <c r="G25" s="37"/>
      <c r="H25" s="46"/>
      <c r="I25" s="38"/>
      <c r="J25" s="55"/>
      <c r="K25" s="71"/>
      <c r="L25" s="38"/>
    </row>
    <row r="26" spans="1:12" ht="29.25" customHeight="1">
      <c r="A26" s="451"/>
      <c r="B26" s="452">
        <v>14</v>
      </c>
      <c r="C26" s="56"/>
      <c r="D26" s="453"/>
      <c r="E26" s="37"/>
      <c r="F26" s="37"/>
      <c r="G26" s="37"/>
      <c r="H26" s="45"/>
      <c r="I26" s="37"/>
      <c r="J26" s="54"/>
      <c r="K26" s="70"/>
      <c r="L26" s="37"/>
    </row>
    <row r="27" spans="1:12" ht="29.25" customHeight="1">
      <c r="A27" s="451"/>
      <c r="B27" s="452">
        <v>15</v>
      </c>
      <c r="C27" s="56"/>
      <c r="D27" s="453"/>
      <c r="E27" s="37"/>
      <c r="F27" s="37"/>
      <c r="G27" s="37"/>
      <c r="H27" s="45"/>
      <c r="I27" s="37"/>
      <c r="J27" s="54"/>
      <c r="K27" s="70"/>
      <c r="L27" s="37"/>
    </row>
    <row r="28" spans="1:12" ht="29.25" customHeight="1">
      <c r="A28" s="451"/>
      <c r="B28" s="452">
        <v>16</v>
      </c>
      <c r="C28" s="56"/>
      <c r="D28" s="453"/>
      <c r="E28" s="37"/>
      <c r="F28" s="37"/>
      <c r="G28" s="37"/>
      <c r="H28" s="45"/>
      <c r="I28" s="37"/>
      <c r="J28" s="54"/>
      <c r="K28" s="70"/>
      <c r="L28" s="37"/>
    </row>
    <row r="29" spans="1:12" ht="29.25" customHeight="1">
      <c r="A29" s="451"/>
      <c r="B29" s="452">
        <v>17</v>
      </c>
      <c r="C29" s="56"/>
      <c r="D29" s="453"/>
      <c r="E29" s="37"/>
      <c r="F29" s="37"/>
      <c r="G29" s="37"/>
      <c r="H29" s="45"/>
      <c r="I29" s="37"/>
      <c r="J29" s="54"/>
      <c r="K29" s="70"/>
      <c r="L29" s="37"/>
    </row>
    <row r="30" spans="1:12" ht="29.25" customHeight="1">
      <c r="A30" s="451"/>
      <c r="B30" s="452">
        <v>18</v>
      </c>
      <c r="C30" s="56"/>
      <c r="D30" s="453"/>
      <c r="E30" s="68"/>
      <c r="F30" s="68"/>
      <c r="G30" s="68"/>
      <c r="H30" s="69"/>
      <c r="I30" s="68"/>
      <c r="J30" s="68"/>
      <c r="K30" s="70"/>
      <c r="L30" s="68"/>
    </row>
    <row r="31" spans="1:12" ht="29.25" customHeight="1">
      <c r="A31" s="451"/>
      <c r="B31" s="452">
        <v>19</v>
      </c>
      <c r="C31" s="56"/>
      <c r="D31" s="453"/>
      <c r="E31" s="68"/>
      <c r="F31" s="68"/>
      <c r="G31" s="68"/>
      <c r="H31" s="69"/>
      <c r="I31" s="68"/>
      <c r="J31" s="68"/>
      <c r="K31" s="70"/>
      <c r="L31" s="68"/>
    </row>
    <row r="32" spans="1:12" ht="29.25" customHeight="1">
      <c r="A32" s="451"/>
      <c r="B32" s="452">
        <v>20</v>
      </c>
      <c r="C32" s="77"/>
      <c r="D32" s="453"/>
      <c r="E32" s="68"/>
      <c r="F32" s="68"/>
      <c r="G32" s="68"/>
      <c r="H32" s="69"/>
      <c r="I32" s="68"/>
      <c r="J32" s="68"/>
      <c r="K32" s="70"/>
      <c r="L32" s="68"/>
    </row>
    <row r="33" spans="1:12" ht="29.25" customHeight="1">
      <c r="A33" s="451"/>
      <c r="B33" s="452">
        <v>21</v>
      </c>
      <c r="C33" s="77"/>
      <c r="D33" s="453"/>
      <c r="E33" s="68"/>
      <c r="F33" s="68"/>
      <c r="G33" s="68"/>
      <c r="H33" s="69"/>
      <c r="I33" s="68"/>
      <c r="J33" s="68"/>
      <c r="K33" s="70"/>
      <c r="L33" s="68"/>
    </row>
    <row r="34" spans="1:12" ht="29.25" customHeight="1">
      <c r="A34" s="451"/>
      <c r="B34" s="452">
        <v>22</v>
      </c>
      <c r="C34" s="77"/>
      <c r="D34" s="453"/>
      <c r="E34" s="68"/>
      <c r="F34" s="68"/>
      <c r="G34" s="68"/>
      <c r="H34" s="69"/>
      <c r="I34" s="68"/>
      <c r="J34" s="68"/>
      <c r="K34" s="70"/>
      <c r="L34" s="68"/>
    </row>
    <row r="35" spans="1:12" ht="29.25" customHeight="1">
      <c r="A35" s="451"/>
      <c r="B35" s="452">
        <v>23</v>
      </c>
      <c r="C35" s="77"/>
      <c r="D35" s="453"/>
      <c r="E35" s="68"/>
      <c r="F35" s="68"/>
      <c r="G35" s="68"/>
      <c r="H35" s="69"/>
      <c r="I35" s="68"/>
      <c r="J35" s="68"/>
      <c r="K35" s="70"/>
      <c r="L35" s="68"/>
    </row>
    <row r="36" spans="1:12" ht="29.25" customHeight="1">
      <c r="A36" s="451"/>
      <c r="B36" s="452">
        <v>24</v>
      </c>
      <c r="C36" s="77"/>
      <c r="D36" s="453"/>
      <c r="E36" s="68"/>
      <c r="F36" s="68"/>
      <c r="G36" s="68"/>
      <c r="H36" s="69"/>
      <c r="I36" s="68"/>
      <c r="J36" s="68"/>
      <c r="K36" s="70"/>
      <c r="L36" s="68"/>
    </row>
    <row r="37" spans="1:12" ht="29.25" customHeight="1">
      <c r="A37" s="451"/>
      <c r="B37" s="452">
        <v>25</v>
      </c>
      <c r="C37" s="77"/>
      <c r="D37" s="453"/>
      <c r="E37" s="68"/>
      <c r="F37" s="68"/>
      <c r="G37" s="68"/>
      <c r="H37" s="69"/>
      <c r="I37" s="68"/>
      <c r="J37" s="68"/>
      <c r="K37" s="70"/>
      <c r="L37" s="68"/>
    </row>
    <row r="38" spans="1:12" ht="29.25" customHeight="1">
      <c r="A38" s="451"/>
      <c r="B38" s="452">
        <v>26</v>
      </c>
      <c r="C38" s="77"/>
      <c r="D38" s="453"/>
      <c r="E38" s="68"/>
      <c r="F38" s="68"/>
      <c r="G38" s="68"/>
      <c r="H38" s="69"/>
      <c r="I38" s="68"/>
      <c r="J38" s="68"/>
      <c r="K38" s="70"/>
      <c r="L38" s="68"/>
    </row>
    <row r="39" spans="1:12" ht="29.25" customHeight="1">
      <c r="A39" s="451"/>
      <c r="B39" s="452">
        <v>27</v>
      </c>
      <c r="C39" s="77"/>
      <c r="D39" s="453"/>
      <c r="E39" s="68"/>
      <c r="F39" s="68"/>
      <c r="G39" s="68"/>
      <c r="H39" s="69"/>
      <c r="I39" s="68"/>
      <c r="J39" s="68"/>
      <c r="K39" s="70"/>
      <c r="L39" s="68"/>
    </row>
    <row r="40" spans="1:12" ht="29.25" customHeight="1">
      <c r="A40" s="451"/>
      <c r="B40" s="452">
        <v>28</v>
      </c>
      <c r="C40" s="77"/>
      <c r="D40" s="453"/>
      <c r="E40" s="68"/>
      <c r="F40" s="68"/>
      <c r="G40" s="68"/>
      <c r="H40" s="69"/>
      <c r="I40" s="68"/>
      <c r="J40" s="68"/>
      <c r="K40" s="70"/>
      <c r="L40" s="68"/>
    </row>
    <row r="41" spans="1:12" ht="29.25" customHeight="1">
      <c r="A41" s="451"/>
      <c r="B41" s="452">
        <v>29</v>
      </c>
      <c r="C41" s="77"/>
      <c r="D41" s="453"/>
      <c r="E41" s="68"/>
      <c r="F41" s="68"/>
      <c r="G41" s="68"/>
      <c r="H41" s="69"/>
      <c r="I41" s="68"/>
      <c r="J41" s="68"/>
      <c r="K41" s="70"/>
      <c r="L41" s="68"/>
    </row>
    <row r="42" spans="1:12" ht="29.25" customHeight="1">
      <c r="A42" s="451"/>
      <c r="B42" s="452">
        <v>30</v>
      </c>
      <c r="C42" s="56"/>
      <c r="D42" s="453"/>
      <c r="E42" s="37"/>
      <c r="F42" s="37"/>
      <c r="G42" s="37"/>
      <c r="H42" s="45"/>
      <c r="I42" s="37"/>
      <c r="J42" s="54"/>
      <c r="K42" s="70"/>
      <c r="L42" s="37"/>
    </row>
  </sheetData>
  <sheetProtection sheet="1" objects="1" scenarios="1" formatColumns="0" formatRows="0" insertRows="0"/>
  <mergeCells count="22">
    <mergeCell ref="B2:L2"/>
    <mergeCell ref="B3:L3"/>
    <mergeCell ref="B4:L4"/>
    <mergeCell ref="B5:L5"/>
    <mergeCell ref="B7:C7"/>
    <mergeCell ref="D7:G7"/>
    <mergeCell ref="H7:I7"/>
    <mergeCell ref="J7:L7"/>
    <mergeCell ref="J11:J12"/>
    <mergeCell ref="L11:L12"/>
    <mergeCell ref="C12:D12"/>
    <mergeCell ref="B8:C9"/>
    <mergeCell ref="D8:F8"/>
    <mergeCell ref="G8:L8"/>
    <mergeCell ref="D9:L9"/>
    <mergeCell ref="B11:B12"/>
    <mergeCell ref="C11:E11"/>
    <mergeCell ref="F11:F12"/>
    <mergeCell ref="G11:G12"/>
    <mergeCell ref="H11:H12"/>
    <mergeCell ref="I11:I12"/>
    <mergeCell ref="K11:K12"/>
  </mergeCells>
  <phoneticPr fontId="3"/>
  <dataValidations count="4">
    <dataValidation type="list" allowBlank="1" showInputMessage="1" showErrorMessage="1" sqref="K13:K42">
      <formula1>既存設備の改造</formula1>
    </dataValidation>
    <dataValidation type="list" allowBlank="1" showInputMessage="1" showErrorMessage="1" sqref="D13:D42">
      <formula1>INDIRECT($C13)</formula1>
    </dataValidation>
    <dataValidation allowBlank="1" showInputMessage="1" showErrorMessage="1" prompt="郵便番号を半角で_x000a_「XXX-XXXX」の形で記入してください。" sqref="D8"/>
    <dataValidation imeMode="off" allowBlank="1" showInputMessage="1" showErrorMessage="1" sqref="H13:H42"/>
  </dataValidations>
  <pageMargins left="0.74803149606299213" right="0.51181102362204722" top="0.59055118110236227" bottom="0.55118110236220474" header="0.51181102362204722" footer="0.51181102362204722"/>
  <pageSetup paperSize="9" scale="87" fitToHeight="0" orientation="landscape" blackAndWhite="1" r:id="rId1"/>
  <headerFooter alignWithMargins="0"/>
  <rowBreaks count="1" manualBreakCount="1">
    <brk id="25" max="11"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入力リスト!$G$4:$G$16</xm:f>
          </x14:formula1>
          <xm:sqref>C13:C42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3333FF"/>
    <pageSetUpPr fitToPage="1"/>
  </sheetPr>
  <dimension ref="A1:K44"/>
  <sheetViews>
    <sheetView showGridLines="0" view="pageBreakPreview" zoomScaleNormal="100" zoomScaleSheetLayoutView="100" workbookViewId="0"/>
  </sheetViews>
  <sheetFormatPr defaultRowHeight="13.5"/>
  <cols>
    <col min="1" max="1" width="3.1796875" style="355" customWidth="1"/>
    <col min="2" max="2" width="3.453125" style="355" customWidth="1"/>
    <col min="3" max="4" width="11.26953125" style="355" customWidth="1"/>
    <col min="5" max="5" width="10" style="355" bestFit="1" customWidth="1"/>
    <col min="6" max="8" width="8" style="355" customWidth="1"/>
    <col min="9" max="9" width="3.1796875" style="355" customWidth="1"/>
    <col min="10" max="16384" width="8.7265625" style="355"/>
  </cols>
  <sheetData>
    <row r="1" spans="1:11">
      <c r="A1" s="36" t="s">
        <v>641</v>
      </c>
    </row>
    <row r="4" spans="1:11">
      <c r="F4" s="454"/>
      <c r="G4" s="981" t="s">
        <v>1619</v>
      </c>
      <c r="H4" s="982"/>
    </row>
    <row r="5" spans="1:11">
      <c r="F5" s="454"/>
      <c r="G5" s="454"/>
      <c r="H5" s="454"/>
    </row>
    <row r="6" spans="1:11">
      <c r="A6" s="355" t="s">
        <v>414</v>
      </c>
      <c r="F6" s="454"/>
      <c r="G6" s="454"/>
      <c r="H6" s="454"/>
    </row>
    <row r="7" spans="1:11">
      <c r="F7" s="454"/>
      <c r="G7" s="454"/>
      <c r="H7" s="454"/>
    </row>
    <row r="8" spans="1:11">
      <c r="F8" s="454"/>
      <c r="G8" s="454"/>
      <c r="H8" s="454"/>
    </row>
    <row r="9" spans="1:11" ht="30" customHeight="1">
      <c r="E9" s="455" t="s">
        <v>456</v>
      </c>
      <c r="F9" s="983"/>
      <c r="G9" s="983"/>
      <c r="H9" s="984"/>
      <c r="I9" s="456"/>
      <c r="K9" s="457"/>
    </row>
    <row r="10" spans="1:11" ht="30" customHeight="1">
      <c r="D10" s="458"/>
      <c r="E10" s="455" t="s">
        <v>433</v>
      </c>
      <c r="F10" s="983"/>
      <c r="G10" s="983"/>
      <c r="H10" s="984"/>
      <c r="I10" s="456"/>
      <c r="K10" s="457"/>
    </row>
    <row r="11" spans="1:11" ht="18.75" customHeight="1">
      <c r="E11" s="455" t="s">
        <v>766</v>
      </c>
      <c r="F11" s="983"/>
      <c r="G11" s="983"/>
      <c r="H11" s="984"/>
      <c r="I11" s="459" t="s">
        <v>429</v>
      </c>
      <c r="K11" s="457"/>
    </row>
    <row r="12" spans="1:11" ht="11.25" customHeight="1">
      <c r="E12" s="455"/>
      <c r="F12" s="460"/>
      <c r="G12" s="460"/>
      <c r="H12" s="461"/>
      <c r="I12" s="459"/>
      <c r="K12" s="457"/>
    </row>
    <row r="13" spans="1:11" ht="26.25" customHeight="1">
      <c r="A13" s="985" t="s">
        <v>430</v>
      </c>
      <c r="B13" s="985"/>
      <c r="C13" s="985"/>
      <c r="D13" s="985"/>
      <c r="E13" s="985"/>
      <c r="F13" s="985"/>
      <c r="G13" s="985"/>
      <c r="H13" s="986"/>
      <c r="I13" s="986"/>
    </row>
    <row r="14" spans="1:11" ht="11.25" customHeight="1">
      <c r="A14" s="462"/>
      <c r="B14" s="462"/>
      <c r="C14" s="462"/>
      <c r="D14" s="462"/>
      <c r="E14" s="462"/>
      <c r="F14" s="462"/>
      <c r="G14" s="462"/>
      <c r="H14" s="463"/>
      <c r="I14" s="463"/>
    </row>
    <row r="15" spans="1:11" ht="58.5" customHeight="1">
      <c r="B15" s="977" t="s">
        <v>760</v>
      </c>
      <c r="C15" s="978"/>
      <c r="D15" s="978"/>
      <c r="E15" s="978"/>
      <c r="F15" s="978"/>
      <c r="G15" s="978"/>
      <c r="H15" s="978"/>
    </row>
    <row r="16" spans="1:11" ht="13.5" customHeight="1"/>
    <row r="17" spans="1:9" ht="13.5" customHeight="1"/>
    <row r="18" spans="1:9">
      <c r="B18" s="355" t="s">
        <v>444</v>
      </c>
    </row>
    <row r="19" spans="1:9" ht="16.5" customHeight="1">
      <c r="B19" s="464"/>
      <c r="C19" s="987">
        <f>申請概要書!F37</f>
        <v>0</v>
      </c>
      <c r="D19" s="987"/>
      <c r="E19" s="987"/>
      <c r="F19" s="987"/>
      <c r="G19" s="987"/>
      <c r="H19" s="987"/>
    </row>
    <row r="20" spans="1:9" ht="16.5" customHeight="1">
      <c r="B20" s="464"/>
      <c r="C20" s="987"/>
      <c r="D20" s="987"/>
      <c r="E20" s="987"/>
      <c r="F20" s="987"/>
      <c r="G20" s="987"/>
      <c r="H20" s="987"/>
    </row>
    <row r="21" spans="1:9" ht="16.5" customHeight="1">
      <c r="B21" s="464"/>
      <c r="C21" s="987"/>
      <c r="D21" s="987"/>
      <c r="E21" s="987"/>
      <c r="F21" s="987"/>
      <c r="G21" s="987"/>
      <c r="H21" s="987"/>
    </row>
    <row r="22" spans="1:9" ht="16.5" customHeight="1">
      <c r="B22" s="464"/>
      <c r="E22" s="465"/>
      <c r="F22" s="105"/>
      <c r="G22" s="105"/>
      <c r="H22" s="105"/>
    </row>
    <row r="23" spans="1:9" ht="16.5" customHeight="1">
      <c r="B23" s="464"/>
      <c r="E23" s="465"/>
      <c r="F23" s="105"/>
      <c r="G23" s="105"/>
      <c r="H23" s="105"/>
    </row>
    <row r="24" spans="1:9" ht="16.5" customHeight="1">
      <c r="B24" s="464"/>
      <c r="E24" s="465"/>
      <c r="F24" s="105"/>
      <c r="G24" s="105"/>
      <c r="H24" s="105"/>
    </row>
    <row r="25" spans="1:9" ht="16.5" customHeight="1">
      <c r="A25" s="979" t="s">
        <v>415</v>
      </c>
      <c r="B25" s="979"/>
      <c r="C25" s="979"/>
      <c r="D25" s="979"/>
      <c r="E25" s="979"/>
      <c r="F25" s="979"/>
      <c r="G25" s="979"/>
      <c r="H25" s="980"/>
      <c r="I25" s="980"/>
    </row>
    <row r="26" spans="1:9" ht="16.5" customHeight="1">
      <c r="A26" s="466"/>
      <c r="B26" s="466"/>
      <c r="C26" s="466"/>
      <c r="D26" s="466"/>
      <c r="E26" s="466"/>
      <c r="F26" s="466"/>
      <c r="G26" s="466"/>
      <c r="H26" s="467"/>
      <c r="I26" s="467"/>
    </row>
    <row r="27" spans="1:9" ht="16.5" customHeight="1">
      <c r="B27" s="468" t="s">
        <v>615</v>
      </c>
      <c r="C27" s="355" t="s">
        <v>765</v>
      </c>
      <c r="E27" s="465"/>
      <c r="F27" s="105"/>
      <c r="G27" s="105"/>
      <c r="H27" s="105"/>
    </row>
    <row r="28" spans="1:9" ht="16.5" customHeight="1">
      <c r="B28" s="464"/>
      <c r="E28" s="465"/>
      <c r="F28" s="105"/>
      <c r="G28" s="105"/>
      <c r="H28" s="105"/>
    </row>
    <row r="29" spans="1:9" ht="16.5" customHeight="1">
      <c r="B29" s="468" t="s">
        <v>616</v>
      </c>
      <c r="C29" s="355" t="s">
        <v>446</v>
      </c>
      <c r="E29" s="465"/>
      <c r="F29" s="105"/>
      <c r="G29" s="105"/>
      <c r="H29" s="105"/>
    </row>
    <row r="30" spans="1:9" ht="16.5" customHeight="1">
      <c r="B30" s="464"/>
      <c r="E30" s="465"/>
      <c r="F30" s="105"/>
      <c r="G30" s="105"/>
      <c r="H30" s="105"/>
    </row>
    <row r="31" spans="1:9" ht="16.5" customHeight="1">
      <c r="B31" s="468" t="s">
        <v>617</v>
      </c>
      <c r="C31" s="355" t="s">
        <v>751</v>
      </c>
    </row>
    <row r="32" spans="1:9" ht="16.5" customHeight="1"/>
    <row r="33" spans="2:8" ht="16.5" customHeight="1">
      <c r="B33" s="468" t="s">
        <v>752</v>
      </c>
      <c r="C33" s="976" t="s">
        <v>445</v>
      </c>
      <c r="D33" s="976"/>
      <c r="E33" s="976"/>
      <c r="F33" s="976"/>
      <c r="G33" s="976"/>
      <c r="H33" s="976"/>
    </row>
    <row r="34" spans="2:8" ht="16.5" customHeight="1">
      <c r="B34" s="464"/>
      <c r="C34" s="976"/>
      <c r="D34" s="976"/>
      <c r="E34" s="976"/>
      <c r="F34" s="976"/>
      <c r="G34" s="976"/>
      <c r="H34" s="976"/>
    </row>
    <row r="35" spans="2:8" ht="16.5" customHeight="1">
      <c r="B35" s="464"/>
      <c r="E35" s="465"/>
      <c r="F35" s="105"/>
      <c r="G35" s="105"/>
      <c r="H35" s="105"/>
    </row>
    <row r="36" spans="2:8" ht="16.5" customHeight="1">
      <c r="B36" s="468" t="s">
        <v>753</v>
      </c>
      <c r="C36" s="355" t="s">
        <v>608</v>
      </c>
      <c r="E36" s="465"/>
      <c r="F36" s="105"/>
      <c r="G36" s="105"/>
      <c r="H36" s="105"/>
    </row>
    <row r="37" spans="2:8" ht="16.5" customHeight="1">
      <c r="B37" s="464"/>
      <c r="E37" s="465"/>
      <c r="F37" s="105"/>
      <c r="G37" s="105"/>
      <c r="H37" s="105"/>
    </row>
    <row r="38" spans="2:8" ht="16.5" customHeight="1">
      <c r="B38" s="464"/>
      <c r="E38" s="465"/>
      <c r="F38" s="105"/>
      <c r="G38" s="105"/>
      <c r="H38" s="105"/>
    </row>
    <row r="39" spans="2:8" ht="16.5" customHeight="1">
      <c r="B39" s="466"/>
      <c r="C39" s="465"/>
      <c r="D39" s="465"/>
      <c r="E39" s="465"/>
      <c r="F39" s="465"/>
      <c r="G39" s="465"/>
      <c r="H39" s="465"/>
    </row>
    <row r="40" spans="2:8" ht="16.5" customHeight="1">
      <c r="B40" s="464"/>
      <c r="C40" s="469"/>
      <c r="D40" s="470"/>
      <c r="E40" s="470"/>
      <c r="F40" s="470"/>
      <c r="G40" s="470"/>
      <c r="H40" s="470"/>
    </row>
    <row r="41" spans="2:8" ht="16.5" customHeight="1">
      <c r="B41" s="465"/>
      <c r="C41" s="465"/>
      <c r="D41" s="465"/>
      <c r="E41" s="465"/>
      <c r="F41" s="465"/>
      <c r="G41" s="465"/>
      <c r="H41" s="465"/>
    </row>
    <row r="42" spans="2:8" ht="16.5" customHeight="1">
      <c r="B42" s="464"/>
      <c r="C42" s="469"/>
      <c r="D42" s="469"/>
      <c r="E42" s="469"/>
      <c r="F42" s="469"/>
      <c r="G42" s="469"/>
      <c r="H42" s="469"/>
    </row>
    <row r="43" spans="2:8" ht="16.5" customHeight="1">
      <c r="B43" s="465"/>
      <c r="C43" s="465"/>
      <c r="D43" s="465"/>
      <c r="E43" s="465"/>
      <c r="F43" s="465"/>
      <c r="G43" s="465"/>
      <c r="H43" s="458" t="s">
        <v>416</v>
      </c>
    </row>
    <row r="44" spans="2:8" ht="24" customHeight="1"/>
  </sheetData>
  <sheetProtection sheet="1" objects="1" scenarios="1" formatRows="0"/>
  <mergeCells count="9">
    <mergeCell ref="C33:H34"/>
    <mergeCell ref="B15:H15"/>
    <mergeCell ref="A25:I25"/>
    <mergeCell ref="G4:H4"/>
    <mergeCell ref="F9:H9"/>
    <mergeCell ref="F10:H10"/>
    <mergeCell ref="F11:H11"/>
    <mergeCell ref="A13:I13"/>
    <mergeCell ref="C19:H21"/>
  </mergeCells>
  <phoneticPr fontId="3"/>
  <dataValidations count="1">
    <dataValidation imeMode="off" allowBlank="1" showInputMessage="1" showErrorMessage="1" prompt="半角英数で_x000a_【西暦/月/日】_x000a_の要領で入力してください。" sqref="G4:H4"/>
  </dataValidations>
  <printOptions horizontalCentered="1"/>
  <pageMargins left="0.43307086614173229" right="0.23622047244094491" top="0.74803149606299213" bottom="0.51181102362204722" header="0.31496062992125984" footer="0.31496062992125984"/>
  <pageSetup paperSize="9" fitToHeight="0" orientation="portrait" blackAndWhite="1" r:id="rId1"/>
  <ignoredErrors>
    <ignoredError sqref="B27:B30 B31:B36"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3333FF"/>
  </sheetPr>
  <dimension ref="A1:M176"/>
  <sheetViews>
    <sheetView showGridLines="0" view="pageBreakPreview" zoomScale="70" zoomScaleNormal="85" zoomScaleSheetLayoutView="70" workbookViewId="0"/>
  </sheetViews>
  <sheetFormatPr defaultRowHeight="15.75" customHeight="1"/>
  <cols>
    <col min="1" max="1" width="2.36328125" style="474" customWidth="1"/>
    <col min="2" max="2" width="3" style="474" customWidth="1"/>
    <col min="3" max="3" width="21.36328125" style="472" customWidth="1"/>
    <col min="4" max="12" width="5.453125" style="472" customWidth="1"/>
    <col min="13" max="13" width="5.453125" style="473" customWidth="1"/>
    <col min="14" max="16384" width="8.7265625" style="472"/>
  </cols>
  <sheetData>
    <row r="1" spans="1:13" ht="18.75" customHeight="1">
      <c r="A1" s="36" t="s">
        <v>642</v>
      </c>
      <c r="B1" s="471"/>
    </row>
    <row r="2" spans="1:13" ht="22.5" customHeight="1">
      <c r="B2" s="996" t="s">
        <v>533</v>
      </c>
      <c r="C2" s="996"/>
      <c r="D2" s="996"/>
      <c r="E2" s="996"/>
      <c r="F2" s="996"/>
      <c r="G2" s="996"/>
      <c r="H2" s="996"/>
      <c r="I2" s="996"/>
      <c r="J2" s="996"/>
      <c r="K2" s="996"/>
      <c r="L2" s="996"/>
    </row>
    <row r="3" spans="1:13" ht="23.25" customHeight="1">
      <c r="B3" s="475"/>
      <c r="C3" s="476"/>
      <c r="D3" s="476"/>
      <c r="E3" s="476"/>
      <c r="F3" s="476"/>
      <c r="G3" s="476"/>
      <c r="H3" s="476"/>
      <c r="I3" s="476"/>
      <c r="J3" s="476"/>
      <c r="K3" s="476"/>
      <c r="L3" s="477"/>
    </row>
    <row r="4" spans="1:13" ht="22.5" customHeight="1">
      <c r="B4" s="733" t="s">
        <v>404</v>
      </c>
      <c r="C4" s="733"/>
      <c r="D4" s="997"/>
      <c r="E4" s="998"/>
      <c r="F4" s="998"/>
      <c r="G4" s="998"/>
      <c r="H4" s="998"/>
      <c r="I4" s="998"/>
      <c r="J4" s="998"/>
      <c r="K4" s="998"/>
      <c r="L4" s="999"/>
    </row>
    <row r="5" spans="1:13" ht="23.25" customHeight="1">
      <c r="B5" s="475"/>
      <c r="C5" s="476"/>
      <c r="D5" s="476"/>
      <c r="E5" s="476"/>
      <c r="F5" s="476"/>
      <c r="G5" s="476"/>
      <c r="H5" s="476"/>
      <c r="I5" s="476"/>
      <c r="J5" s="476"/>
      <c r="K5" s="476"/>
      <c r="L5" s="477"/>
    </row>
    <row r="6" spans="1:13" ht="22.5" customHeight="1">
      <c r="B6" s="475" t="s">
        <v>536</v>
      </c>
      <c r="C6" s="476"/>
      <c r="D6" s="476"/>
      <c r="E6" s="476"/>
      <c r="F6" s="476"/>
      <c r="G6" s="476"/>
      <c r="H6" s="476"/>
      <c r="I6" s="476"/>
      <c r="J6" s="476"/>
      <c r="K6" s="476"/>
      <c r="L6" s="476"/>
    </row>
    <row r="7" spans="1:13" ht="22.5" customHeight="1">
      <c r="B7" s="475"/>
      <c r="C7" s="476" t="s">
        <v>537</v>
      </c>
      <c r="D7" s="476"/>
      <c r="E7" s="476"/>
      <c r="F7" s="476"/>
      <c r="G7" s="476"/>
      <c r="H7" s="476"/>
      <c r="I7" s="476"/>
      <c r="J7" s="476"/>
      <c r="K7" s="476"/>
      <c r="L7" s="476"/>
    </row>
    <row r="8" spans="1:13" ht="30" customHeight="1">
      <c r="B8" s="475"/>
      <c r="C8" s="478" t="s">
        <v>426</v>
      </c>
      <c r="D8" s="992"/>
      <c r="E8" s="992"/>
      <c r="F8" s="988"/>
      <c r="G8" s="989"/>
      <c r="H8" s="988"/>
      <c r="I8" s="989"/>
      <c r="J8" s="988"/>
      <c r="K8" s="989"/>
      <c r="L8" s="988"/>
      <c r="M8" s="989"/>
    </row>
    <row r="9" spans="1:13" ht="30" customHeight="1">
      <c r="B9" s="475"/>
      <c r="C9" s="478" t="s">
        <v>710</v>
      </c>
      <c r="D9" s="990"/>
      <c r="E9" s="990"/>
      <c r="F9" s="476" t="s">
        <v>511</v>
      </c>
      <c r="G9" s="244"/>
      <c r="H9" s="244"/>
      <c r="I9" s="476"/>
      <c r="J9" s="479"/>
      <c r="K9" s="480"/>
      <c r="L9" s="481"/>
      <c r="M9" s="481"/>
    </row>
    <row r="10" spans="1:13" ht="30" customHeight="1">
      <c r="B10" s="475"/>
      <c r="C10" s="478" t="s">
        <v>711</v>
      </c>
      <c r="D10" s="990"/>
      <c r="E10" s="990"/>
      <c r="F10" s="476" t="s">
        <v>511</v>
      </c>
      <c r="G10" s="244"/>
      <c r="H10" s="244"/>
      <c r="I10" s="476"/>
      <c r="J10" s="479"/>
      <c r="K10" s="480"/>
      <c r="L10" s="482"/>
      <c r="M10" s="482"/>
    </row>
    <row r="11" spans="1:13" ht="30" customHeight="1">
      <c r="B11" s="475"/>
      <c r="C11" s="478" t="s">
        <v>712</v>
      </c>
      <c r="D11" s="991">
        <f>MIN(D9:E10)</f>
        <v>0</v>
      </c>
      <c r="E11" s="991"/>
      <c r="F11" s="476" t="s">
        <v>511</v>
      </c>
      <c r="G11" s="244"/>
      <c r="H11" s="244"/>
      <c r="I11" s="476"/>
      <c r="J11" s="483"/>
      <c r="K11" s="483"/>
      <c r="L11" s="482"/>
      <c r="M11" s="482"/>
    </row>
    <row r="12" spans="1:13" ht="30" customHeight="1">
      <c r="B12" s="475"/>
      <c r="C12" s="478" t="s">
        <v>613</v>
      </c>
      <c r="D12" s="994"/>
      <c r="E12" s="994"/>
      <c r="F12" s="484"/>
      <c r="G12" s="485"/>
      <c r="H12" s="244"/>
      <c r="I12" s="486"/>
      <c r="J12" s="486"/>
      <c r="K12" s="487"/>
      <c r="L12" s="482"/>
      <c r="M12" s="482"/>
    </row>
    <row r="13" spans="1:13" ht="30" customHeight="1">
      <c r="B13" s="475"/>
      <c r="C13" s="478" t="s">
        <v>612</v>
      </c>
      <c r="D13" s="990"/>
      <c r="E13" s="990"/>
      <c r="F13" s="476" t="s">
        <v>427</v>
      </c>
      <c r="G13" s="485"/>
      <c r="H13" s="244"/>
      <c r="I13" s="486"/>
      <c r="J13" s="486"/>
      <c r="K13" s="487"/>
      <c r="L13" s="482"/>
      <c r="M13" s="482"/>
    </row>
    <row r="14" spans="1:13" ht="6.75" customHeight="1">
      <c r="B14" s="475"/>
      <c r="C14" s="488"/>
      <c r="D14" s="486"/>
      <c r="E14" s="486"/>
      <c r="F14" s="484"/>
      <c r="G14" s="485"/>
      <c r="H14" s="244"/>
      <c r="I14" s="486"/>
      <c r="J14" s="486"/>
      <c r="K14" s="487"/>
      <c r="L14" s="482"/>
      <c r="M14" s="482"/>
    </row>
    <row r="15" spans="1:13" ht="29.25" customHeight="1">
      <c r="B15" s="475"/>
      <c r="C15" s="478" t="s">
        <v>535</v>
      </c>
      <c r="D15" s="990"/>
      <c r="E15" s="990"/>
      <c r="F15" s="476" t="s">
        <v>427</v>
      </c>
      <c r="G15" s="485"/>
      <c r="H15" s="244"/>
      <c r="I15" s="486"/>
      <c r="J15" s="486"/>
      <c r="K15" s="487"/>
      <c r="L15" s="482"/>
      <c r="M15" s="482"/>
    </row>
    <row r="16" spans="1:13" ht="29.25" customHeight="1">
      <c r="B16" s="475"/>
      <c r="C16" s="478" t="s">
        <v>534</v>
      </c>
      <c r="D16" s="990"/>
      <c r="E16" s="990"/>
      <c r="F16" s="476" t="s">
        <v>539</v>
      </c>
      <c r="G16" s="485"/>
      <c r="H16" s="244"/>
      <c r="I16" s="486"/>
      <c r="J16" s="486"/>
      <c r="K16" s="487"/>
      <c r="L16" s="482"/>
      <c r="M16" s="482"/>
    </row>
    <row r="17" spans="2:13" ht="22.5" customHeight="1">
      <c r="B17" s="475"/>
      <c r="C17" s="488"/>
      <c r="D17" s="244"/>
      <c r="E17" s="244"/>
      <c r="F17" s="484"/>
      <c r="G17" s="485"/>
      <c r="H17" s="244"/>
      <c r="I17" s="486"/>
      <c r="J17" s="486"/>
      <c r="K17" s="487"/>
      <c r="L17" s="482"/>
      <c r="M17" s="482"/>
    </row>
    <row r="18" spans="2:13" ht="22.5" customHeight="1">
      <c r="B18" s="475"/>
      <c r="C18" s="476" t="s">
        <v>538</v>
      </c>
      <c r="D18" s="244"/>
      <c r="E18" s="244"/>
      <c r="F18" s="484"/>
      <c r="G18" s="485"/>
      <c r="H18" s="244"/>
      <c r="I18" s="486"/>
      <c r="J18" s="486"/>
      <c r="K18" s="487"/>
      <c r="L18" s="482"/>
      <c r="M18" s="482"/>
    </row>
    <row r="19" spans="2:13" ht="30" customHeight="1">
      <c r="B19" s="475"/>
      <c r="C19" s="478" t="s">
        <v>426</v>
      </c>
      <c r="D19" s="992"/>
      <c r="E19" s="992"/>
      <c r="F19" s="988"/>
      <c r="G19" s="989"/>
      <c r="H19" s="988"/>
      <c r="I19" s="989"/>
      <c r="J19" s="988"/>
      <c r="K19" s="989"/>
      <c r="L19" s="988"/>
      <c r="M19" s="989"/>
    </row>
    <row r="20" spans="2:13" ht="30" customHeight="1">
      <c r="B20" s="475"/>
      <c r="C20" s="478" t="s">
        <v>710</v>
      </c>
      <c r="D20" s="990"/>
      <c r="E20" s="990"/>
      <c r="F20" s="476" t="s">
        <v>427</v>
      </c>
      <c r="G20" s="244"/>
      <c r="H20" s="244"/>
      <c r="I20" s="476"/>
      <c r="J20" s="479"/>
      <c r="K20" s="480"/>
      <c r="L20" s="481"/>
      <c r="M20" s="481"/>
    </row>
    <row r="21" spans="2:13" ht="30" customHeight="1">
      <c r="B21" s="475"/>
      <c r="C21" s="478" t="s">
        <v>711</v>
      </c>
      <c r="D21" s="990"/>
      <c r="E21" s="990"/>
      <c r="F21" s="476" t="s">
        <v>427</v>
      </c>
      <c r="G21" s="244"/>
      <c r="H21" s="244"/>
      <c r="I21" s="476"/>
      <c r="J21" s="479"/>
      <c r="K21" s="480"/>
      <c r="L21" s="482"/>
      <c r="M21" s="482"/>
    </row>
    <row r="22" spans="2:13" ht="30" customHeight="1">
      <c r="B22" s="475"/>
      <c r="C22" s="478" t="s">
        <v>712</v>
      </c>
      <c r="D22" s="991">
        <f>MIN(D20:E21)</f>
        <v>0</v>
      </c>
      <c r="E22" s="991"/>
      <c r="F22" s="476" t="s">
        <v>427</v>
      </c>
      <c r="G22" s="244"/>
      <c r="H22" s="244"/>
      <c r="I22" s="476"/>
      <c r="J22" s="483"/>
      <c r="K22" s="483"/>
      <c r="L22" s="482"/>
      <c r="M22" s="482"/>
    </row>
    <row r="23" spans="2:13" ht="30" customHeight="1">
      <c r="B23" s="475"/>
      <c r="C23" s="478" t="s">
        <v>613</v>
      </c>
      <c r="D23" s="994"/>
      <c r="E23" s="994"/>
      <c r="F23" s="484"/>
      <c r="G23" s="485"/>
      <c r="H23" s="244"/>
      <c r="I23" s="486"/>
      <c r="J23" s="486"/>
      <c r="K23" s="487"/>
      <c r="L23" s="482"/>
      <c r="M23" s="482"/>
    </row>
    <row r="24" spans="2:13" ht="30" customHeight="1">
      <c r="B24" s="475"/>
      <c r="C24" s="478" t="s">
        <v>612</v>
      </c>
      <c r="D24" s="990"/>
      <c r="E24" s="990"/>
      <c r="F24" s="476" t="s">
        <v>427</v>
      </c>
      <c r="G24" s="485"/>
      <c r="H24" s="244"/>
      <c r="I24" s="486"/>
      <c r="J24" s="486"/>
      <c r="K24" s="487"/>
      <c r="L24" s="482"/>
      <c r="M24" s="482"/>
    </row>
    <row r="25" spans="2:13" ht="6.75" customHeight="1">
      <c r="B25" s="475"/>
      <c r="C25" s="488"/>
      <c r="D25" s="486"/>
      <c r="E25" s="486"/>
      <c r="F25" s="484"/>
      <c r="G25" s="485"/>
      <c r="H25" s="244"/>
      <c r="I25" s="486"/>
      <c r="J25" s="486"/>
      <c r="K25" s="487"/>
      <c r="L25" s="482"/>
      <c r="M25" s="482"/>
    </row>
    <row r="26" spans="2:13" ht="29.25" customHeight="1">
      <c r="B26" s="475"/>
      <c r="C26" s="478" t="s">
        <v>316</v>
      </c>
      <c r="D26" s="990"/>
      <c r="E26" s="990"/>
      <c r="F26" s="476" t="s">
        <v>427</v>
      </c>
      <c r="G26" s="485"/>
      <c r="H26" s="244"/>
      <c r="I26" s="486"/>
      <c r="J26" s="486"/>
      <c r="K26" s="487"/>
      <c r="L26" s="482"/>
      <c r="M26" s="482"/>
    </row>
    <row r="27" spans="2:13" ht="29.25" customHeight="1">
      <c r="B27" s="475"/>
      <c r="C27" s="478" t="s">
        <v>534</v>
      </c>
      <c r="D27" s="990"/>
      <c r="E27" s="990"/>
      <c r="F27" s="476" t="s">
        <v>539</v>
      </c>
      <c r="G27" s="485"/>
      <c r="H27" s="244"/>
      <c r="I27" s="486"/>
      <c r="J27" s="486"/>
      <c r="K27" s="487"/>
      <c r="L27" s="482"/>
      <c r="M27" s="482"/>
    </row>
    <row r="28" spans="2:13" ht="18.75" customHeight="1">
      <c r="B28" s="475"/>
      <c r="C28" s="489"/>
      <c r="D28" s="489"/>
      <c r="E28" s="489"/>
      <c r="F28" s="489"/>
      <c r="G28" s="489"/>
      <c r="H28" s="489"/>
      <c r="I28" s="490"/>
      <c r="J28" s="490"/>
      <c r="K28" s="490"/>
      <c r="L28" s="490"/>
      <c r="M28" s="482"/>
    </row>
    <row r="29" spans="2:13" ht="22.5" customHeight="1">
      <c r="B29" s="476" t="s">
        <v>635</v>
      </c>
      <c r="C29" s="476"/>
      <c r="D29" s="476"/>
      <c r="E29" s="476"/>
      <c r="F29" s="476"/>
      <c r="G29" s="476"/>
      <c r="H29" s="476"/>
      <c r="I29" s="476"/>
      <c r="J29" s="476"/>
      <c r="K29" s="476"/>
      <c r="L29" s="476"/>
      <c r="M29" s="491"/>
    </row>
    <row r="30" spans="2:13" ht="29.25" customHeight="1">
      <c r="B30" s="476"/>
      <c r="C30" s="492" t="s">
        <v>464</v>
      </c>
      <c r="D30" s="995"/>
      <c r="E30" s="995"/>
      <c r="F30" s="995"/>
      <c r="G30" s="995"/>
      <c r="H30" s="995"/>
      <c r="I30" s="493"/>
      <c r="J30" s="76"/>
      <c r="K30" s="493"/>
      <c r="L30" s="76"/>
      <c r="M30" s="491"/>
    </row>
    <row r="31" spans="2:13" ht="29.25" customHeight="1">
      <c r="B31" s="476"/>
      <c r="C31" s="492" t="s">
        <v>483</v>
      </c>
      <c r="D31" s="1000"/>
      <c r="E31" s="1000"/>
      <c r="F31" s="1000"/>
      <c r="G31" s="1000"/>
      <c r="H31" s="1000"/>
      <c r="I31" s="473"/>
      <c r="J31" s="473"/>
      <c r="K31" s="473"/>
      <c r="L31" s="473"/>
      <c r="M31" s="491"/>
    </row>
    <row r="32" spans="2:13" ht="29.25" customHeight="1">
      <c r="B32" s="476"/>
      <c r="C32" s="492" t="s">
        <v>484</v>
      </c>
      <c r="D32" s="990"/>
      <c r="E32" s="993"/>
      <c r="F32" s="476" t="s">
        <v>721</v>
      </c>
      <c r="G32" s="476"/>
      <c r="H32" s="473"/>
      <c r="I32" s="473"/>
      <c r="J32" s="473"/>
      <c r="K32" s="473"/>
      <c r="L32" s="476"/>
      <c r="M32" s="491"/>
    </row>
    <row r="33" spans="1:13" ht="29.25" customHeight="1">
      <c r="B33" s="476"/>
      <c r="C33" s="492" t="s">
        <v>761</v>
      </c>
      <c r="D33" s="990"/>
      <c r="E33" s="993"/>
      <c r="F33" s="476" t="s">
        <v>720</v>
      </c>
      <c r="G33" s="476"/>
      <c r="H33" s="473"/>
      <c r="I33" s="473"/>
      <c r="J33" s="473"/>
      <c r="K33" s="473"/>
      <c r="L33" s="476"/>
      <c r="M33" s="491"/>
    </row>
    <row r="34" spans="1:13" ht="29.25" customHeight="1">
      <c r="B34" s="475"/>
      <c r="C34" s="478" t="s">
        <v>612</v>
      </c>
      <c r="D34" s="990"/>
      <c r="E34" s="993"/>
      <c r="F34" s="476" t="s">
        <v>720</v>
      </c>
      <c r="G34" s="476"/>
      <c r="H34" s="473"/>
      <c r="I34" s="473"/>
      <c r="J34" s="473"/>
      <c r="K34" s="473"/>
      <c r="L34" s="476"/>
      <c r="M34" s="482"/>
    </row>
    <row r="35" spans="1:13" ht="22.5" customHeight="1">
      <c r="B35" s="475"/>
      <c r="C35" s="476"/>
      <c r="D35" s="494"/>
      <c r="E35" s="495"/>
      <c r="F35" s="476"/>
      <c r="G35" s="476"/>
      <c r="H35" s="476"/>
      <c r="I35" s="476"/>
      <c r="J35" s="476"/>
      <c r="K35" s="476"/>
      <c r="L35" s="476"/>
      <c r="M35" s="482"/>
    </row>
    <row r="36" spans="1:13" ht="22.5" customHeight="1">
      <c r="B36" s="481" t="s">
        <v>634</v>
      </c>
      <c r="C36" s="476"/>
      <c r="D36" s="476"/>
      <c r="E36" s="476"/>
      <c r="F36" s="476"/>
      <c r="G36" s="476"/>
      <c r="H36" s="476"/>
      <c r="I36" s="476"/>
      <c r="J36" s="481"/>
      <c r="K36" s="481"/>
      <c r="L36" s="481"/>
      <c r="M36" s="491"/>
    </row>
    <row r="37" spans="1:13" ht="30" customHeight="1">
      <c r="B37" s="496"/>
      <c r="C37" s="478" t="s">
        <v>512</v>
      </c>
      <c r="D37" s="1000"/>
      <c r="E37" s="1000"/>
      <c r="F37" s="1000"/>
      <c r="G37" s="1000"/>
      <c r="H37" s="1000"/>
      <c r="I37" s="473"/>
      <c r="J37" s="473"/>
      <c r="K37" s="473"/>
      <c r="L37" s="473"/>
    </row>
    <row r="38" spans="1:13" ht="30" customHeight="1">
      <c r="B38" s="496"/>
      <c r="C38" s="497" t="s">
        <v>722</v>
      </c>
      <c r="D38" s="990"/>
      <c r="E38" s="990"/>
      <c r="F38" s="476" t="s">
        <v>511</v>
      </c>
      <c r="G38" s="476"/>
      <c r="H38" s="476"/>
      <c r="I38" s="476"/>
      <c r="J38" s="481"/>
      <c r="K38" s="481"/>
      <c r="L38" s="481"/>
      <c r="M38" s="493"/>
    </row>
    <row r="39" spans="1:13" ht="30" customHeight="1">
      <c r="B39" s="496"/>
      <c r="C39" s="497" t="s">
        <v>723</v>
      </c>
      <c r="D39" s="990"/>
      <c r="E39" s="990"/>
      <c r="F39" s="476" t="s">
        <v>511</v>
      </c>
      <c r="G39" s="476"/>
      <c r="H39" s="476"/>
      <c r="I39" s="476"/>
      <c r="J39" s="481"/>
      <c r="K39" s="481"/>
      <c r="L39" s="481"/>
    </row>
    <row r="40" spans="1:13" ht="30" customHeight="1">
      <c r="B40" s="496"/>
      <c r="C40" s="478" t="s">
        <v>724</v>
      </c>
      <c r="D40" s="991">
        <f>MIN(D38:E39)</f>
        <v>0</v>
      </c>
      <c r="E40" s="991"/>
      <c r="F40" s="476" t="s">
        <v>511</v>
      </c>
      <c r="G40" s="476"/>
      <c r="H40" s="476"/>
      <c r="I40" s="476"/>
      <c r="J40" s="481"/>
      <c r="K40" s="481"/>
      <c r="L40" s="481"/>
    </row>
    <row r="41" spans="1:13" ht="30" customHeight="1">
      <c r="B41" s="496"/>
      <c r="C41" s="478" t="s">
        <v>612</v>
      </c>
      <c r="D41" s="990"/>
      <c r="E41" s="990"/>
      <c r="F41" s="476" t="s">
        <v>427</v>
      </c>
      <c r="G41" s="485"/>
      <c r="H41" s="244"/>
      <c r="I41" s="486"/>
      <c r="J41" s="486"/>
      <c r="K41" s="487"/>
      <c r="L41" s="482"/>
    </row>
    <row r="42" spans="1:13" ht="7.5" customHeight="1">
      <c r="B42" s="496"/>
      <c r="C42" s="488"/>
      <c r="D42" s="486"/>
      <c r="E42" s="486"/>
      <c r="F42" s="484"/>
      <c r="G42" s="485"/>
      <c r="H42" s="244"/>
      <c r="I42" s="486"/>
      <c r="J42" s="486"/>
      <c r="K42" s="487"/>
      <c r="L42" s="482"/>
    </row>
    <row r="43" spans="1:13" ht="30" customHeight="1">
      <c r="B43" s="476"/>
      <c r="C43" s="478" t="s">
        <v>535</v>
      </c>
      <c r="D43" s="990"/>
      <c r="E43" s="990"/>
      <c r="F43" s="476" t="s">
        <v>427</v>
      </c>
      <c r="G43" s="485"/>
      <c r="H43" s="244"/>
      <c r="I43" s="486"/>
      <c r="J43" s="486"/>
      <c r="K43" s="487"/>
      <c r="L43" s="482"/>
      <c r="M43" s="476"/>
    </row>
    <row r="44" spans="1:13" ht="18.75" customHeight="1">
      <c r="A44" s="472"/>
      <c r="B44" s="475"/>
      <c r="C44" s="476"/>
      <c r="D44" s="476"/>
      <c r="E44" s="476"/>
      <c r="F44" s="476"/>
      <c r="G44" s="476"/>
      <c r="H44" s="476"/>
      <c r="I44" s="476"/>
      <c r="J44" s="476"/>
      <c r="K44" s="476"/>
      <c r="L44" s="476"/>
    </row>
    <row r="45" spans="1:13" ht="18.75" customHeight="1">
      <c r="A45" s="36" t="s">
        <v>642</v>
      </c>
      <c r="B45" s="471"/>
    </row>
    <row r="46" spans="1:13" ht="22.5" customHeight="1">
      <c r="B46" s="996" t="s">
        <v>533</v>
      </c>
      <c r="C46" s="996"/>
      <c r="D46" s="996"/>
      <c r="E46" s="996"/>
      <c r="F46" s="996"/>
      <c r="G46" s="996"/>
      <c r="H46" s="996"/>
      <c r="I46" s="996"/>
      <c r="J46" s="996"/>
      <c r="K46" s="996"/>
      <c r="L46" s="996"/>
    </row>
    <row r="47" spans="1:13" ht="23.25" customHeight="1">
      <c r="B47" s="475"/>
      <c r="C47" s="476"/>
      <c r="D47" s="476"/>
      <c r="E47" s="476"/>
      <c r="F47" s="476"/>
      <c r="G47" s="476"/>
      <c r="H47" s="476"/>
      <c r="I47" s="476"/>
      <c r="J47" s="476"/>
      <c r="K47" s="476"/>
      <c r="L47" s="477"/>
    </row>
    <row r="48" spans="1:13" ht="22.5" customHeight="1">
      <c r="B48" s="733" t="s">
        <v>404</v>
      </c>
      <c r="C48" s="733"/>
      <c r="D48" s="997"/>
      <c r="E48" s="998"/>
      <c r="F48" s="998"/>
      <c r="G48" s="998"/>
      <c r="H48" s="998"/>
      <c r="I48" s="998"/>
      <c r="J48" s="998"/>
      <c r="K48" s="998"/>
      <c r="L48" s="999"/>
    </row>
    <row r="49" spans="2:13" ht="23.25" customHeight="1">
      <c r="B49" s="475"/>
      <c r="C49" s="476"/>
      <c r="D49" s="476"/>
      <c r="E49" s="476"/>
      <c r="F49" s="476"/>
      <c r="G49" s="476"/>
      <c r="H49" s="476"/>
      <c r="I49" s="476"/>
      <c r="J49" s="476"/>
      <c r="K49" s="476"/>
      <c r="L49" s="477"/>
    </row>
    <row r="50" spans="2:13" ht="22.5" customHeight="1">
      <c r="B50" s="475" t="s">
        <v>536</v>
      </c>
      <c r="C50" s="476"/>
      <c r="D50" s="476"/>
      <c r="E50" s="476"/>
      <c r="F50" s="476"/>
      <c r="G50" s="476"/>
      <c r="H50" s="476"/>
      <c r="I50" s="476"/>
      <c r="J50" s="476"/>
      <c r="K50" s="476"/>
      <c r="L50" s="476"/>
    </row>
    <row r="51" spans="2:13" ht="22.5" customHeight="1">
      <c r="B51" s="475"/>
      <c r="C51" s="476" t="s">
        <v>537</v>
      </c>
      <c r="D51" s="476"/>
      <c r="E51" s="476"/>
      <c r="F51" s="476"/>
      <c r="G51" s="476"/>
      <c r="H51" s="476"/>
      <c r="I51" s="476"/>
      <c r="J51" s="476"/>
      <c r="K51" s="476"/>
      <c r="L51" s="476"/>
    </row>
    <row r="52" spans="2:13" ht="30" customHeight="1">
      <c r="B52" s="475"/>
      <c r="C52" s="478" t="s">
        <v>426</v>
      </c>
      <c r="D52" s="992"/>
      <c r="E52" s="992"/>
      <c r="F52" s="988"/>
      <c r="G52" s="989"/>
      <c r="H52" s="988"/>
      <c r="I52" s="989"/>
      <c r="J52" s="988"/>
      <c r="K52" s="989"/>
      <c r="L52" s="988"/>
      <c r="M52" s="989"/>
    </row>
    <row r="53" spans="2:13" ht="30" customHeight="1">
      <c r="B53" s="475"/>
      <c r="C53" s="478" t="s">
        <v>710</v>
      </c>
      <c r="D53" s="990"/>
      <c r="E53" s="990"/>
      <c r="F53" s="476" t="s">
        <v>427</v>
      </c>
      <c r="G53" s="244"/>
      <c r="H53" s="244"/>
      <c r="I53" s="476"/>
      <c r="J53" s="479"/>
      <c r="K53" s="480"/>
      <c r="L53" s="481"/>
      <c r="M53" s="481"/>
    </row>
    <row r="54" spans="2:13" ht="30" customHeight="1">
      <c r="B54" s="475"/>
      <c r="C54" s="478" t="s">
        <v>711</v>
      </c>
      <c r="D54" s="990"/>
      <c r="E54" s="990"/>
      <c r="F54" s="476" t="s">
        <v>427</v>
      </c>
      <c r="G54" s="244"/>
      <c r="H54" s="244"/>
      <c r="I54" s="476"/>
      <c r="J54" s="479"/>
      <c r="K54" s="480"/>
      <c r="L54" s="482"/>
      <c r="M54" s="482"/>
    </row>
    <row r="55" spans="2:13" ht="30" customHeight="1">
      <c r="B55" s="475"/>
      <c r="C55" s="478" t="s">
        <v>712</v>
      </c>
      <c r="D55" s="991">
        <f>MIN(D53:E54)</f>
        <v>0</v>
      </c>
      <c r="E55" s="991"/>
      <c r="F55" s="476" t="s">
        <v>427</v>
      </c>
      <c r="G55" s="244"/>
      <c r="H55" s="244"/>
      <c r="I55" s="476"/>
      <c r="J55" s="483"/>
      <c r="K55" s="483"/>
      <c r="L55" s="482"/>
      <c r="M55" s="482"/>
    </row>
    <row r="56" spans="2:13" ht="30" customHeight="1">
      <c r="B56" s="475"/>
      <c r="C56" s="478" t="s">
        <v>613</v>
      </c>
      <c r="D56" s="994"/>
      <c r="E56" s="994"/>
      <c r="F56" s="484"/>
      <c r="G56" s="485"/>
      <c r="H56" s="244"/>
      <c r="I56" s="486"/>
      <c r="J56" s="486"/>
      <c r="K56" s="487"/>
      <c r="L56" s="482"/>
      <c r="M56" s="482"/>
    </row>
    <row r="57" spans="2:13" ht="30" customHeight="1">
      <c r="B57" s="475"/>
      <c r="C57" s="478" t="s">
        <v>612</v>
      </c>
      <c r="D57" s="990"/>
      <c r="E57" s="990"/>
      <c r="F57" s="476" t="s">
        <v>427</v>
      </c>
      <c r="G57" s="485"/>
      <c r="H57" s="244"/>
      <c r="I57" s="486"/>
      <c r="J57" s="486"/>
      <c r="K57" s="487"/>
      <c r="L57" s="482"/>
      <c r="M57" s="482"/>
    </row>
    <row r="58" spans="2:13" ht="6.75" customHeight="1">
      <c r="B58" s="475"/>
      <c r="C58" s="488"/>
      <c r="D58" s="486"/>
      <c r="E58" s="486"/>
      <c r="F58" s="484"/>
      <c r="G58" s="485"/>
      <c r="H58" s="244"/>
      <c r="I58" s="486"/>
      <c r="J58" s="486"/>
      <c r="K58" s="487"/>
      <c r="L58" s="482"/>
      <c r="M58" s="482"/>
    </row>
    <row r="59" spans="2:13" ht="29.25" customHeight="1">
      <c r="B59" s="475"/>
      <c r="C59" s="478" t="s">
        <v>316</v>
      </c>
      <c r="D59" s="990"/>
      <c r="E59" s="990"/>
      <c r="F59" s="476" t="s">
        <v>427</v>
      </c>
      <c r="G59" s="485"/>
      <c r="H59" s="244"/>
      <c r="I59" s="486"/>
      <c r="J59" s="486"/>
      <c r="K59" s="487"/>
      <c r="L59" s="482"/>
      <c r="M59" s="482"/>
    </row>
    <row r="60" spans="2:13" ht="29.25" customHeight="1">
      <c r="B60" s="475"/>
      <c r="C60" s="478" t="s">
        <v>534</v>
      </c>
      <c r="D60" s="990"/>
      <c r="E60" s="990"/>
      <c r="F60" s="476" t="s">
        <v>539</v>
      </c>
      <c r="G60" s="485"/>
      <c r="H60" s="244"/>
      <c r="I60" s="486"/>
      <c r="J60" s="486"/>
      <c r="K60" s="487"/>
      <c r="L60" s="482"/>
      <c r="M60" s="482"/>
    </row>
    <row r="61" spans="2:13" ht="22.5" customHeight="1">
      <c r="B61" s="475"/>
      <c r="C61" s="488"/>
      <c r="D61" s="244"/>
      <c r="E61" s="244"/>
      <c r="F61" s="484"/>
      <c r="G61" s="485"/>
      <c r="H61" s="244"/>
      <c r="I61" s="486"/>
      <c r="J61" s="486"/>
      <c r="K61" s="487"/>
      <c r="L61" s="482"/>
      <c r="M61" s="482"/>
    </row>
    <row r="62" spans="2:13" ht="22.5" customHeight="1">
      <c r="B62" s="475"/>
      <c r="C62" s="476" t="s">
        <v>538</v>
      </c>
      <c r="D62" s="244"/>
      <c r="E62" s="244"/>
      <c r="F62" s="484"/>
      <c r="G62" s="485"/>
      <c r="H62" s="244"/>
      <c r="I62" s="486"/>
      <c r="J62" s="486"/>
      <c r="K62" s="487"/>
      <c r="L62" s="482"/>
      <c r="M62" s="482"/>
    </row>
    <row r="63" spans="2:13" ht="30" customHeight="1">
      <c r="B63" s="475"/>
      <c r="C63" s="478" t="s">
        <v>426</v>
      </c>
      <c r="D63" s="992"/>
      <c r="E63" s="992"/>
      <c r="F63" s="988"/>
      <c r="G63" s="989"/>
      <c r="H63" s="988"/>
      <c r="I63" s="989"/>
      <c r="J63" s="988"/>
      <c r="K63" s="989"/>
      <c r="L63" s="988"/>
      <c r="M63" s="989"/>
    </row>
    <row r="64" spans="2:13" ht="30" customHeight="1">
      <c r="B64" s="475"/>
      <c r="C64" s="478" t="s">
        <v>710</v>
      </c>
      <c r="D64" s="990"/>
      <c r="E64" s="990"/>
      <c r="F64" s="476" t="s">
        <v>427</v>
      </c>
      <c r="G64" s="244"/>
      <c r="H64" s="244"/>
      <c r="I64" s="476"/>
      <c r="J64" s="479"/>
      <c r="K64" s="480"/>
      <c r="L64" s="481"/>
      <c r="M64" s="481"/>
    </row>
    <row r="65" spans="2:13" ht="30" customHeight="1">
      <c r="B65" s="475"/>
      <c r="C65" s="478" t="s">
        <v>711</v>
      </c>
      <c r="D65" s="990"/>
      <c r="E65" s="990"/>
      <c r="F65" s="476" t="s">
        <v>427</v>
      </c>
      <c r="G65" s="244"/>
      <c r="H65" s="244"/>
      <c r="I65" s="476"/>
      <c r="J65" s="479"/>
      <c r="K65" s="480"/>
      <c r="L65" s="482"/>
      <c r="M65" s="482"/>
    </row>
    <row r="66" spans="2:13" ht="30" customHeight="1">
      <c r="B66" s="475"/>
      <c r="C66" s="478" t="s">
        <v>712</v>
      </c>
      <c r="D66" s="991">
        <f>MIN(D64:E65)</f>
        <v>0</v>
      </c>
      <c r="E66" s="991"/>
      <c r="F66" s="476" t="s">
        <v>427</v>
      </c>
      <c r="G66" s="244"/>
      <c r="H66" s="244"/>
      <c r="I66" s="476"/>
      <c r="J66" s="483"/>
      <c r="K66" s="483"/>
      <c r="L66" s="482"/>
      <c r="M66" s="482"/>
    </row>
    <row r="67" spans="2:13" ht="30" customHeight="1">
      <c r="B67" s="475"/>
      <c r="C67" s="478" t="s">
        <v>613</v>
      </c>
      <c r="D67" s="994"/>
      <c r="E67" s="994"/>
      <c r="F67" s="484"/>
      <c r="G67" s="485"/>
      <c r="H67" s="244"/>
      <c r="I67" s="486"/>
      <c r="J67" s="486"/>
      <c r="K67" s="487"/>
      <c r="L67" s="482"/>
      <c r="M67" s="482"/>
    </row>
    <row r="68" spans="2:13" ht="30" customHeight="1">
      <c r="B68" s="475"/>
      <c r="C68" s="478" t="s">
        <v>612</v>
      </c>
      <c r="D68" s="990"/>
      <c r="E68" s="990"/>
      <c r="F68" s="476" t="s">
        <v>427</v>
      </c>
      <c r="G68" s="485"/>
      <c r="H68" s="244"/>
      <c r="I68" s="486"/>
      <c r="J68" s="486"/>
      <c r="K68" s="487"/>
      <c r="L68" s="482"/>
      <c r="M68" s="482"/>
    </row>
    <row r="69" spans="2:13" ht="6.75" customHeight="1">
      <c r="B69" s="475"/>
      <c r="C69" s="488"/>
      <c r="D69" s="486"/>
      <c r="E69" s="486"/>
      <c r="F69" s="484"/>
      <c r="G69" s="485"/>
      <c r="H69" s="244"/>
      <c r="I69" s="486"/>
      <c r="J69" s="486"/>
      <c r="K69" s="487"/>
      <c r="L69" s="482"/>
      <c r="M69" s="482"/>
    </row>
    <row r="70" spans="2:13" ht="29.25" customHeight="1">
      <c r="B70" s="475"/>
      <c r="C70" s="478" t="s">
        <v>316</v>
      </c>
      <c r="D70" s="990"/>
      <c r="E70" s="990"/>
      <c r="F70" s="476" t="s">
        <v>427</v>
      </c>
      <c r="G70" s="485"/>
      <c r="H70" s="244"/>
      <c r="I70" s="486"/>
      <c r="J70" s="486"/>
      <c r="K70" s="487"/>
      <c r="L70" s="482"/>
      <c r="M70" s="482"/>
    </row>
    <row r="71" spans="2:13" ht="29.25" customHeight="1">
      <c r="B71" s="475"/>
      <c r="C71" s="478" t="s">
        <v>534</v>
      </c>
      <c r="D71" s="990"/>
      <c r="E71" s="990"/>
      <c r="F71" s="476" t="s">
        <v>539</v>
      </c>
      <c r="G71" s="485"/>
      <c r="H71" s="244"/>
      <c r="I71" s="486"/>
      <c r="J71" s="486"/>
      <c r="K71" s="487"/>
      <c r="L71" s="482"/>
      <c r="M71" s="482"/>
    </row>
    <row r="72" spans="2:13" ht="18.75" customHeight="1">
      <c r="B72" s="475"/>
      <c r="C72" s="489"/>
      <c r="D72" s="489"/>
      <c r="E72" s="489"/>
      <c r="F72" s="489"/>
      <c r="G72" s="489"/>
      <c r="H72" s="489"/>
      <c r="I72" s="490"/>
      <c r="J72" s="490"/>
      <c r="K72" s="490"/>
      <c r="L72" s="490"/>
      <c r="M72" s="482"/>
    </row>
    <row r="73" spans="2:13" ht="22.5" customHeight="1">
      <c r="B73" s="476" t="s">
        <v>635</v>
      </c>
      <c r="C73" s="476"/>
      <c r="D73" s="476"/>
      <c r="E73" s="476"/>
      <c r="F73" s="476"/>
      <c r="G73" s="476"/>
      <c r="H73" s="476"/>
      <c r="I73" s="476"/>
      <c r="J73" s="476"/>
      <c r="K73" s="476"/>
      <c r="L73" s="476"/>
      <c r="M73" s="491"/>
    </row>
    <row r="74" spans="2:13" ht="29.25" customHeight="1">
      <c r="B74" s="476"/>
      <c r="C74" s="492" t="s">
        <v>464</v>
      </c>
      <c r="D74" s="995"/>
      <c r="E74" s="995"/>
      <c r="F74" s="995"/>
      <c r="G74" s="995"/>
      <c r="H74" s="995"/>
      <c r="I74" s="493"/>
      <c r="J74" s="76"/>
      <c r="K74" s="493"/>
      <c r="L74" s="76"/>
      <c r="M74" s="491"/>
    </row>
    <row r="75" spans="2:13" ht="29.25" customHeight="1">
      <c r="B75" s="476"/>
      <c r="C75" s="492" t="s">
        <v>483</v>
      </c>
      <c r="D75" s="1000"/>
      <c r="E75" s="1000"/>
      <c r="F75" s="1000"/>
      <c r="G75" s="1000"/>
      <c r="H75" s="1000"/>
      <c r="I75" s="473"/>
      <c r="J75" s="473"/>
      <c r="K75" s="473"/>
      <c r="L75" s="473"/>
      <c r="M75" s="491"/>
    </row>
    <row r="76" spans="2:13" ht="29.25" customHeight="1">
      <c r="B76" s="476"/>
      <c r="C76" s="492" t="s">
        <v>484</v>
      </c>
      <c r="D76" s="990"/>
      <c r="E76" s="993"/>
      <c r="F76" s="476" t="s">
        <v>721</v>
      </c>
      <c r="G76" s="476"/>
      <c r="H76" s="473"/>
      <c r="I76" s="473"/>
      <c r="J76" s="473"/>
      <c r="K76" s="473"/>
      <c r="L76" s="476"/>
      <c r="M76" s="491"/>
    </row>
    <row r="77" spans="2:13" ht="29.25" customHeight="1">
      <c r="B77" s="476"/>
      <c r="C77" s="492" t="s">
        <v>761</v>
      </c>
      <c r="D77" s="990"/>
      <c r="E77" s="993"/>
      <c r="F77" s="476" t="s">
        <v>720</v>
      </c>
      <c r="G77" s="476"/>
      <c r="H77" s="473"/>
      <c r="I77" s="473"/>
      <c r="J77" s="473"/>
      <c r="K77" s="473"/>
      <c r="L77" s="476"/>
      <c r="M77" s="491"/>
    </row>
    <row r="78" spans="2:13" ht="29.25" customHeight="1">
      <c r="B78" s="475"/>
      <c r="C78" s="478" t="s">
        <v>612</v>
      </c>
      <c r="D78" s="990"/>
      <c r="E78" s="993"/>
      <c r="F78" s="476" t="s">
        <v>720</v>
      </c>
      <c r="G78" s="476"/>
      <c r="H78" s="473"/>
      <c r="I78" s="473"/>
      <c r="J78" s="473"/>
      <c r="K78" s="473"/>
      <c r="L78" s="476"/>
      <c r="M78" s="482"/>
    </row>
    <row r="79" spans="2:13" ht="22.5" customHeight="1">
      <c r="B79" s="475"/>
      <c r="C79" s="476"/>
      <c r="D79" s="494"/>
      <c r="E79" s="495"/>
      <c r="F79" s="476"/>
      <c r="G79" s="476"/>
      <c r="H79" s="476"/>
      <c r="I79" s="476"/>
      <c r="J79" s="476"/>
      <c r="K79" s="476"/>
      <c r="L79" s="476"/>
      <c r="M79" s="482"/>
    </row>
    <row r="80" spans="2:13" ht="22.5" customHeight="1">
      <c r="B80" s="481" t="s">
        <v>634</v>
      </c>
      <c r="C80" s="476"/>
      <c r="D80" s="476"/>
      <c r="E80" s="476"/>
      <c r="F80" s="476"/>
      <c r="G80" s="476"/>
      <c r="H80" s="476"/>
      <c r="I80" s="476"/>
      <c r="J80" s="481"/>
      <c r="K80" s="481"/>
      <c r="L80" s="481"/>
      <c r="M80" s="491"/>
    </row>
    <row r="81" spans="1:13" ht="30" customHeight="1">
      <c r="B81" s="496"/>
      <c r="C81" s="478" t="s">
        <v>512</v>
      </c>
      <c r="D81" s="1000"/>
      <c r="E81" s="1000"/>
      <c r="F81" s="1000"/>
      <c r="G81" s="1000"/>
      <c r="H81" s="1000"/>
      <c r="I81" s="473"/>
      <c r="J81" s="473"/>
      <c r="K81" s="473"/>
      <c r="L81" s="473"/>
    </row>
    <row r="82" spans="1:13" ht="30" customHeight="1">
      <c r="B82" s="496"/>
      <c r="C82" s="497" t="s">
        <v>722</v>
      </c>
      <c r="D82" s="990"/>
      <c r="E82" s="990"/>
      <c r="F82" s="476" t="s">
        <v>427</v>
      </c>
      <c r="G82" s="476"/>
      <c r="H82" s="476"/>
      <c r="I82" s="476"/>
      <c r="J82" s="481"/>
      <c r="K82" s="481"/>
      <c r="L82" s="481"/>
      <c r="M82" s="493"/>
    </row>
    <row r="83" spans="1:13" ht="30" customHeight="1">
      <c r="B83" s="496"/>
      <c r="C83" s="497" t="s">
        <v>723</v>
      </c>
      <c r="D83" s="990"/>
      <c r="E83" s="990"/>
      <c r="F83" s="476" t="s">
        <v>427</v>
      </c>
      <c r="G83" s="476"/>
      <c r="H83" s="476"/>
      <c r="I83" s="476"/>
      <c r="J83" s="481"/>
      <c r="K83" s="481"/>
      <c r="L83" s="481"/>
    </row>
    <row r="84" spans="1:13" ht="30" customHeight="1">
      <c r="B84" s="496"/>
      <c r="C84" s="478" t="s">
        <v>724</v>
      </c>
      <c r="D84" s="991">
        <f>MIN(D82:E83)</f>
        <v>0</v>
      </c>
      <c r="E84" s="991"/>
      <c r="F84" s="476" t="s">
        <v>427</v>
      </c>
      <c r="G84" s="476"/>
      <c r="H84" s="476"/>
      <c r="I84" s="476"/>
      <c r="J84" s="481"/>
      <c r="K84" s="481"/>
      <c r="L84" s="481"/>
    </row>
    <row r="85" spans="1:13" ht="30" customHeight="1">
      <c r="B85" s="496"/>
      <c r="C85" s="478" t="s">
        <v>612</v>
      </c>
      <c r="D85" s="990"/>
      <c r="E85" s="990"/>
      <c r="F85" s="476" t="s">
        <v>427</v>
      </c>
      <c r="G85" s="485"/>
      <c r="H85" s="244"/>
      <c r="I85" s="486"/>
      <c r="J85" s="486"/>
      <c r="K85" s="487"/>
      <c r="L85" s="482"/>
    </row>
    <row r="86" spans="1:13" ht="7.5" customHeight="1">
      <c r="B86" s="496"/>
      <c r="C86" s="488"/>
      <c r="D86" s="486"/>
      <c r="E86" s="486"/>
      <c r="F86" s="484"/>
      <c r="G86" s="485"/>
      <c r="H86" s="244"/>
      <c r="I86" s="486"/>
      <c r="J86" s="486"/>
      <c r="K86" s="487"/>
      <c r="L86" s="482"/>
    </row>
    <row r="87" spans="1:13" ht="30" customHeight="1">
      <c r="B87" s="476"/>
      <c r="C87" s="478" t="s">
        <v>316</v>
      </c>
      <c r="D87" s="990"/>
      <c r="E87" s="990"/>
      <c r="F87" s="476" t="s">
        <v>427</v>
      </c>
      <c r="G87" s="485"/>
      <c r="H87" s="244"/>
      <c r="I87" s="486"/>
      <c r="J87" s="486"/>
      <c r="K87" s="487"/>
      <c r="L87" s="482"/>
      <c r="M87" s="476"/>
    </row>
    <row r="88" spans="1:13" ht="18.75" customHeight="1">
      <c r="A88" s="472"/>
      <c r="B88" s="475"/>
      <c r="C88" s="476"/>
      <c r="D88" s="476"/>
      <c r="E88" s="476"/>
      <c r="F88" s="476"/>
      <c r="G88" s="476"/>
      <c r="H88" s="476"/>
      <c r="I88" s="476"/>
      <c r="J88" s="476"/>
      <c r="K88" s="476"/>
      <c r="L88" s="476"/>
    </row>
    <row r="89" spans="1:13" ht="18.75" customHeight="1">
      <c r="A89" s="36" t="s">
        <v>642</v>
      </c>
      <c r="B89" s="471"/>
    </row>
    <row r="90" spans="1:13" ht="22.5" customHeight="1">
      <c r="B90" s="996" t="s">
        <v>533</v>
      </c>
      <c r="C90" s="996"/>
      <c r="D90" s="996"/>
      <c r="E90" s="996"/>
      <c r="F90" s="996"/>
      <c r="G90" s="996"/>
      <c r="H90" s="996"/>
      <c r="I90" s="996"/>
      <c r="J90" s="996"/>
      <c r="K90" s="996"/>
      <c r="L90" s="996"/>
    </row>
    <row r="91" spans="1:13" ht="23.25" customHeight="1">
      <c r="B91" s="475"/>
      <c r="C91" s="476"/>
      <c r="D91" s="476"/>
      <c r="E91" s="476"/>
      <c r="F91" s="476"/>
      <c r="G91" s="476"/>
      <c r="H91" s="476"/>
      <c r="I91" s="476"/>
      <c r="J91" s="476"/>
      <c r="K91" s="476"/>
      <c r="L91" s="477"/>
    </row>
    <row r="92" spans="1:13" ht="22.5" customHeight="1">
      <c r="B92" s="733" t="s">
        <v>404</v>
      </c>
      <c r="C92" s="733"/>
      <c r="D92" s="997"/>
      <c r="E92" s="998"/>
      <c r="F92" s="998"/>
      <c r="G92" s="998"/>
      <c r="H92" s="998"/>
      <c r="I92" s="998"/>
      <c r="J92" s="998"/>
      <c r="K92" s="998"/>
      <c r="L92" s="999"/>
    </row>
    <row r="93" spans="1:13" ht="23.25" customHeight="1">
      <c r="B93" s="475"/>
      <c r="C93" s="476"/>
      <c r="D93" s="476"/>
      <c r="E93" s="476"/>
      <c r="F93" s="476"/>
      <c r="G93" s="476"/>
      <c r="H93" s="476"/>
      <c r="I93" s="476"/>
      <c r="J93" s="476"/>
      <c r="K93" s="476"/>
      <c r="L93" s="477"/>
    </row>
    <row r="94" spans="1:13" ht="22.5" customHeight="1">
      <c r="B94" s="475" t="s">
        <v>536</v>
      </c>
      <c r="C94" s="476"/>
      <c r="D94" s="476"/>
      <c r="E94" s="476"/>
      <c r="F94" s="476"/>
      <c r="G94" s="476"/>
      <c r="H94" s="476"/>
      <c r="I94" s="476"/>
      <c r="J94" s="476"/>
      <c r="K94" s="476"/>
      <c r="L94" s="476"/>
    </row>
    <row r="95" spans="1:13" ht="22.5" customHeight="1">
      <c r="B95" s="475"/>
      <c r="C95" s="476" t="s">
        <v>537</v>
      </c>
      <c r="D95" s="476"/>
      <c r="E95" s="476"/>
      <c r="F95" s="476"/>
      <c r="G95" s="476"/>
      <c r="H95" s="476"/>
      <c r="I95" s="476"/>
      <c r="J95" s="476"/>
      <c r="K95" s="476"/>
      <c r="L95" s="476"/>
    </row>
    <row r="96" spans="1:13" ht="30" customHeight="1">
      <c r="B96" s="475"/>
      <c r="C96" s="478" t="s">
        <v>426</v>
      </c>
      <c r="D96" s="992"/>
      <c r="E96" s="992"/>
      <c r="F96" s="988"/>
      <c r="G96" s="989"/>
      <c r="H96" s="988"/>
      <c r="I96" s="989"/>
      <c r="J96" s="988"/>
      <c r="K96" s="989"/>
      <c r="L96" s="988"/>
      <c r="M96" s="989"/>
    </row>
    <row r="97" spans="2:13" ht="30" customHeight="1">
      <c r="B97" s="475"/>
      <c r="C97" s="478" t="s">
        <v>710</v>
      </c>
      <c r="D97" s="990"/>
      <c r="E97" s="990"/>
      <c r="F97" s="476" t="s">
        <v>427</v>
      </c>
      <c r="G97" s="244"/>
      <c r="H97" s="244"/>
      <c r="I97" s="476"/>
      <c r="J97" s="479"/>
      <c r="K97" s="480"/>
      <c r="L97" s="481"/>
      <c r="M97" s="481"/>
    </row>
    <row r="98" spans="2:13" ht="30" customHeight="1">
      <c r="B98" s="475"/>
      <c r="C98" s="478" t="s">
        <v>711</v>
      </c>
      <c r="D98" s="990"/>
      <c r="E98" s="990"/>
      <c r="F98" s="476" t="s">
        <v>427</v>
      </c>
      <c r="G98" s="244"/>
      <c r="H98" s="244"/>
      <c r="I98" s="476"/>
      <c r="J98" s="479"/>
      <c r="K98" s="480"/>
      <c r="L98" s="482"/>
      <c r="M98" s="482"/>
    </row>
    <row r="99" spans="2:13" ht="30" customHeight="1">
      <c r="B99" s="475"/>
      <c r="C99" s="478" t="s">
        <v>712</v>
      </c>
      <c r="D99" s="991">
        <f>MIN(D97:E98)</f>
        <v>0</v>
      </c>
      <c r="E99" s="991"/>
      <c r="F99" s="476" t="s">
        <v>427</v>
      </c>
      <c r="G99" s="244"/>
      <c r="H99" s="244"/>
      <c r="I99" s="476"/>
      <c r="J99" s="483"/>
      <c r="K99" s="483"/>
      <c r="L99" s="482"/>
      <c r="M99" s="482"/>
    </row>
    <row r="100" spans="2:13" ht="30" customHeight="1">
      <c r="B100" s="475"/>
      <c r="C100" s="478" t="s">
        <v>613</v>
      </c>
      <c r="D100" s="994"/>
      <c r="E100" s="994"/>
      <c r="F100" s="484"/>
      <c r="G100" s="485"/>
      <c r="H100" s="244"/>
      <c r="I100" s="486"/>
      <c r="J100" s="486"/>
      <c r="K100" s="487"/>
      <c r="L100" s="482"/>
      <c r="M100" s="482"/>
    </row>
    <row r="101" spans="2:13" ht="30" customHeight="1">
      <c r="B101" s="475"/>
      <c r="C101" s="478" t="s">
        <v>612</v>
      </c>
      <c r="D101" s="990"/>
      <c r="E101" s="990"/>
      <c r="F101" s="476" t="s">
        <v>427</v>
      </c>
      <c r="G101" s="485"/>
      <c r="H101" s="244"/>
      <c r="I101" s="486"/>
      <c r="J101" s="486"/>
      <c r="K101" s="487"/>
      <c r="L101" s="482"/>
      <c r="M101" s="482"/>
    </row>
    <row r="102" spans="2:13" ht="6.75" customHeight="1">
      <c r="B102" s="475"/>
      <c r="C102" s="488"/>
      <c r="D102" s="486"/>
      <c r="E102" s="486"/>
      <c r="F102" s="484"/>
      <c r="G102" s="485"/>
      <c r="H102" s="244"/>
      <c r="I102" s="486"/>
      <c r="J102" s="486"/>
      <c r="K102" s="487"/>
      <c r="L102" s="482"/>
      <c r="M102" s="482"/>
    </row>
    <row r="103" spans="2:13" ht="29.25" customHeight="1">
      <c r="B103" s="475"/>
      <c r="C103" s="478" t="s">
        <v>316</v>
      </c>
      <c r="D103" s="990"/>
      <c r="E103" s="990"/>
      <c r="F103" s="476" t="s">
        <v>427</v>
      </c>
      <c r="G103" s="485"/>
      <c r="H103" s="244"/>
      <c r="I103" s="486"/>
      <c r="J103" s="486"/>
      <c r="K103" s="487"/>
      <c r="L103" s="482"/>
      <c r="M103" s="482"/>
    </row>
    <row r="104" spans="2:13" ht="29.25" customHeight="1">
      <c r="B104" s="475"/>
      <c r="C104" s="478" t="s">
        <v>534</v>
      </c>
      <c r="D104" s="990"/>
      <c r="E104" s="990"/>
      <c r="F104" s="476" t="s">
        <v>539</v>
      </c>
      <c r="G104" s="485"/>
      <c r="H104" s="244"/>
      <c r="I104" s="486"/>
      <c r="J104" s="486"/>
      <c r="K104" s="487"/>
      <c r="L104" s="482"/>
      <c r="M104" s="482"/>
    </row>
    <row r="105" spans="2:13" ht="22.5" customHeight="1">
      <c r="B105" s="475"/>
      <c r="C105" s="488"/>
      <c r="D105" s="244"/>
      <c r="E105" s="244"/>
      <c r="F105" s="484"/>
      <c r="G105" s="485"/>
      <c r="H105" s="244"/>
      <c r="I105" s="486"/>
      <c r="J105" s="486"/>
      <c r="K105" s="487"/>
      <c r="L105" s="482"/>
      <c r="M105" s="482"/>
    </row>
    <row r="106" spans="2:13" ht="22.5" customHeight="1">
      <c r="B106" s="475"/>
      <c r="C106" s="476" t="s">
        <v>538</v>
      </c>
      <c r="D106" s="244"/>
      <c r="E106" s="244"/>
      <c r="F106" s="484"/>
      <c r="G106" s="485"/>
      <c r="H106" s="244"/>
      <c r="I106" s="486"/>
      <c r="J106" s="486"/>
      <c r="K106" s="487"/>
      <c r="L106" s="482"/>
      <c r="M106" s="482"/>
    </row>
    <row r="107" spans="2:13" ht="30" customHeight="1">
      <c r="B107" s="475"/>
      <c r="C107" s="478" t="s">
        <v>426</v>
      </c>
      <c r="D107" s="992"/>
      <c r="E107" s="992"/>
      <c r="F107" s="988"/>
      <c r="G107" s="989"/>
      <c r="H107" s="988"/>
      <c r="I107" s="989"/>
      <c r="J107" s="988"/>
      <c r="K107" s="989"/>
      <c r="L107" s="988"/>
      <c r="M107" s="989"/>
    </row>
    <row r="108" spans="2:13" ht="30" customHeight="1">
      <c r="B108" s="475"/>
      <c r="C108" s="478" t="s">
        <v>710</v>
      </c>
      <c r="D108" s="990"/>
      <c r="E108" s="990"/>
      <c r="F108" s="476" t="s">
        <v>427</v>
      </c>
      <c r="G108" s="244"/>
      <c r="H108" s="244"/>
      <c r="I108" s="476"/>
      <c r="J108" s="479"/>
      <c r="K108" s="480"/>
      <c r="L108" s="481"/>
      <c r="M108" s="481"/>
    </row>
    <row r="109" spans="2:13" ht="30" customHeight="1">
      <c r="B109" s="475"/>
      <c r="C109" s="478" t="s">
        <v>711</v>
      </c>
      <c r="D109" s="990"/>
      <c r="E109" s="990"/>
      <c r="F109" s="476" t="s">
        <v>427</v>
      </c>
      <c r="G109" s="244"/>
      <c r="H109" s="244"/>
      <c r="I109" s="476"/>
      <c r="J109" s="479"/>
      <c r="K109" s="480"/>
      <c r="L109" s="482"/>
      <c r="M109" s="482"/>
    </row>
    <row r="110" spans="2:13" ht="30" customHeight="1">
      <c r="B110" s="475"/>
      <c r="C110" s="478" t="s">
        <v>712</v>
      </c>
      <c r="D110" s="991">
        <f>MIN(D108:E109)</f>
        <v>0</v>
      </c>
      <c r="E110" s="991"/>
      <c r="F110" s="476" t="s">
        <v>427</v>
      </c>
      <c r="G110" s="244"/>
      <c r="H110" s="244"/>
      <c r="I110" s="476"/>
      <c r="J110" s="483"/>
      <c r="K110" s="483"/>
      <c r="L110" s="482"/>
      <c r="M110" s="482"/>
    </row>
    <row r="111" spans="2:13" ht="30" customHeight="1">
      <c r="B111" s="475"/>
      <c r="C111" s="478" t="s">
        <v>613</v>
      </c>
      <c r="D111" s="994"/>
      <c r="E111" s="994"/>
      <c r="F111" s="484"/>
      <c r="G111" s="485"/>
      <c r="H111" s="244"/>
      <c r="I111" s="486"/>
      <c r="J111" s="486"/>
      <c r="K111" s="487"/>
      <c r="L111" s="482"/>
      <c r="M111" s="482"/>
    </row>
    <row r="112" spans="2:13" ht="30" customHeight="1">
      <c r="B112" s="475"/>
      <c r="C112" s="478" t="s">
        <v>612</v>
      </c>
      <c r="D112" s="990"/>
      <c r="E112" s="990"/>
      <c r="F112" s="476" t="s">
        <v>427</v>
      </c>
      <c r="G112" s="485"/>
      <c r="H112" s="244"/>
      <c r="I112" s="486"/>
      <c r="J112" s="486"/>
      <c r="K112" s="487"/>
      <c r="L112" s="482"/>
      <c r="M112" s="482"/>
    </row>
    <row r="113" spans="2:13" ht="6.75" customHeight="1">
      <c r="B113" s="475"/>
      <c r="C113" s="488"/>
      <c r="D113" s="486"/>
      <c r="E113" s="486"/>
      <c r="F113" s="484"/>
      <c r="G113" s="485"/>
      <c r="H113" s="244"/>
      <c r="I113" s="486"/>
      <c r="J113" s="486"/>
      <c r="K113" s="487"/>
      <c r="L113" s="482"/>
      <c r="M113" s="482"/>
    </row>
    <row r="114" spans="2:13" ht="29.25" customHeight="1">
      <c r="B114" s="475"/>
      <c r="C114" s="478" t="s">
        <v>316</v>
      </c>
      <c r="D114" s="990"/>
      <c r="E114" s="990"/>
      <c r="F114" s="476" t="s">
        <v>427</v>
      </c>
      <c r="G114" s="485"/>
      <c r="H114" s="244"/>
      <c r="I114" s="486"/>
      <c r="J114" s="486"/>
      <c r="K114" s="487"/>
      <c r="L114" s="482"/>
      <c r="M114" s="482"/>
    </row>
    <row r="115" spans="2:13" ht="29.25" customHeight="1">
      <c r="B115" s="475"/>
      <c r="C115" s="478" t="s">
        <v>534</v>
      </c>
      <c r="D115" s="990"/>
      <c r="E115" s="990"/>
      <c r="F115" s="476" t="s">
        <v>539</v>
      </c>
      <c r="G115" s="485"/>
      <c r="H115" s="244"/>
      <c r="I115" s="486"/>
      <c r="J115" s="486"/>
      <c r="K115" s="487"/>
      <c r="L115" s="482"/>
      <c r="M115" s="482"/>
    </row>
    <row r="116" spans="2:13" ht="18.75" customHeight="1">
      <c r="B116" s="475"/>
      <c r="C116" s="489"/>
      <c r="D116" s="489"/>
      <c r="E116" s="489"/>
      <c r="F116" s="489"/>
      <c r="G116" s="489"/>
      <c r="H116" s="489"/>
      <c r="I116" s="490"/>
      <c r="J116" s="490"/>
      <c r="K116" s="490"/>
      <c r="L116" s="490"/>
      <c r="M116" s="482"/>
    </row>
    <row r="117" spans="2:13" ht="22.5" customHeight="1">
      <c r="B117" s="476" t="s">
        <v>635</v>
      </c>
      <c r="C117" s="476"/>
      <c r="D117" s="476"/>
      <c r="E117" s="476"/>
      <c r="F117" s="476"/>
      <c r="G117" s="476"/>
      <c r="H117" s="476"/>
      <c r="I117" s="476"/>
      <c r="J117" s="476"/>
      <c r="K117" s="476"/>
      <c r="L117" s="476"/>
      <c r="M117" s="491"/>
    </row>
    <row r="118" spans="2:13" ht="29.25" customHeight="1">
      <c r="B118" s="476"/>
      <c r="C118" s="492" t="s">
        <v>464</v>
      </c>
      <c r="D118" s="995"/>
      <c r="E118" s="995"/>
      <c r="F118" s="995"/>
      <c r="G118" s="995"/>
      <c r="H118" s="995"/>
      <c r="I118" s="493"/>
      <c r="J118" s="76"/>
      <c r="K118" s="493"/>
      <c r="L118" s="76"/>
      <c r="M118" s="491"/>
    </row>
    <row r="119" spans="2:13" ht="29.25" customHeight="1">
      <c r="B119" s="476"/>
      <c r="C119" s="492" t="s">
        <v>483</v>
      </c>
      <c r="D119" s="1000"/>
      <c r="E119" s="1000"/>
      <c r="F119" s="1000"/>
      <c r="G119" s="1000"/>
      <c r="H119" s="1000"/>
      <c r="I119" s="473"/>
      <c r="J119" s="473"/>
      <c r="K119" s="473"/>
      <c r="L119" s="473"/>
      <c r="M119" s="491"/>
    </row>
    <row r="120" spans="2:13" ht="29.25" customHeight="1">
      <c r="B120" s="476"/>
      <c r="C120" s="492" t="s">
        <v>484</v>
      </c>
      <c r="D120" s="990"/>
      <c r="E120" s="993"/>
      <c r="F120" s="476" t="s">
        <v>721</v>
      </c>
      <c r="G120" s="476"/>
      <c r="H120" s="473"/>
      <c r="I120" s="473"/>
      <c r="J120" s="473"/>
      <c r="K120" s="473"/>
      <c r="L120" s="476"/>
      <c r="M120" s="491"/>
    </row>
    <row r="121" spans="2:13" ht="29.25" customHeight="1">
      <c r="B121" s="476"/>
      <c r="C121" s="492" t="s">
        <v>761</v>
      </c>
      <c r="D121" s="990"/>
      <c r="E121" s="993"/>
      <c r="F121" s="476" t="s">
        <v>720</v>
      </c>
      <c r="G121" s="476"/>
      <c r="H121" s="473"/>
      <c r="I121" s="473"/>
      <c r="J121" s="473"/>
      <c r="K121" s="473"/>
      <c r="L121" s="476"/>
      <c r="M121" s="491"/>
    </row>
    <row r="122" spans="2:13" ht="29.25" customHeight="1">
      <c r="B122" s="475"/>
      <c r="C122" s="478" t="s">
        <v>612</v>
      </c>
      <c r="D122" s="990"/>
      <c r="E122" s="993"/>
      <c r="F122" s="476" t="s">
        <v>720</v>
      </c>
      <c r="G122" s="476"/>
      <c r="H122" s="473"/>
      <c r="I122" s="473"/>
      <c r="J122" s="473"/>
      <c r="K122" s="473"/>
      <c r="L122" s="476"/>
      <c r="M122" s="482"/>
    </row>
    <row r="123" spans="2:13" ht="22.5" customHeight="1">
      <c r="B123" s="475"/>
      <c r="C123" s="476"/>
      <c r="D123" s="494"/>
      <c r="E123" s="495"/>
      <c r="F123" s="476"/>
      <c r="G123" s="476"/>
      <c r="H123" s="476"/>
      <c r="I123" s="476"/>
      <c r="J123" s="476"/>
      <c r="K123" s="476"/>
      <c r="L123" s="476"/>
      <c r="M123" s="482"/>
    </row>
    <row r="124" spans="2:13" ht="22.5" customHeight="1">
      <c r="B124" s="481" t="s">
        <v>634</v>
      </c>
      <c r="C124" s="476"/>
      <c r="D124" s="476"/>
      <c r="E124" s="476"/>
      <c r="F124" s="476"/>
      <c r="G124" s="476"/>
      <c r="H124" s="476"/>
      <c r="I124" s="476"/>
      <c r="J124" s="481"/>
      <c r="K124" s="481"/>
      <c r="L124" s="481"/>
      <c r="M124" s="491"/>
    </row>
    <row r="125" spans="2:13" ht="30" customHeight="1">
      <c r="B125" s="496"/>
      <c r="C125" s="478" t="s">
        <v>512</v>
      </c>
      <c r="D125" s="1000"/>
      <c r="E125" s="1000"/>
      <c r="F125" s="1000"/>
      <c r="G125" s="1000"/>
      <c r="H125" s="1000"/>
      <c r="I125" s="473"/>
      <c r="J125" s="473"/>
      <c r="K125" s="473"/>
      <c r="L125" s="473"/>
    </row>
    <row r="126" spans="2:13" ht="30" customHeight="1">
      <c r="B126" s="496"/>
      <c r="C126" s="497" t="s">
        <v>722</v>
      </c>
      <c r="D126" s="990"/>
      <c r="E126" s="990"/>
      <c r="F126" s="476" t="s">
        <v>427</v>
      </c>
      <c r="G126" s="476"/>
      <c r="H126" s="476"/>
      <c r="I126" s="476"/>
      <c r="J126" s="481"/>
      <c r="K126" s="481"/>
      <c r="L126" s="481"/>
      <c r="M126" s="493"/>
    </row>
    <row r="127" spans="2:13" ht="30" customHeight="1">
      <c r="B127" s="496"/>
      <c r="C127" s="497" t="s">
        <v>723</v>
      </c>
      <c r="D127" s="990"/>
      <c r="E127" s="990"/>
      <c r="F127" s="476" t="s">
        <v>427</v>
      </c>
      <c r="G127" s="476"/>
      <c r="H127" s="476"/>
      <c r="I127" s="476"/>
      <c r="J127" s="481"/>
      <c r="K127" s="481"/>
      <c r="L127" s="481"/>
    </row>
    <row r="128" spans="2:13" ht="30" customHeight="1">
      <c r="B128" s="496"/>
      <c r="C128" s="478" t="s">
        <v>724</v>
      </c>
      <c r="D128" s="991">
        <f>MIN(D126:E127)</f>
        <v>0</v>
      </c>
      <c r="E128" s="991"/>
      <c r="F128" s="476" t="s">
        <v>427</v>
      </c>
      <c r="G128" s="476"/>
      <c r="H128" s="476"/>
      <c r="I128" s="476"/>
      <c r="J128" s="481"/>
      <c r="K128" s="481"/>
      <c r="L128" s="481"/>
    </row>
    <row r="129" spans="1:13" ht="30" customHeight="1">
      <c r="B129" s="496"/>
      <c r="C129" s="478" t="s">
        <v>612</v>
      </c>
      <c r="D129" s="990"/>
      <c r="E129" s="990"/>
      <c r="F129" s="476" t="s">
        <v>427</v>
      </c>
      <c r="G129" s="485"/>
      <c r="H129" s="244"/>
      <c r="I129" s="486"/>
      <c r="J129" s="486"/>
      <c r="K129" s="487"/>
      <c r="L129" s="482"/>
    </row>
    <row r="130" spans="1:13" ht="7.5" customHeight="1">
      <c r="B130" s="496"/>
      <c r="C130" s="488"/>
      <c r="D130" s="486"/>
      <c r="E130" s="486"/>
      <c r="F130" s="484"/>
      <c r="G130" s="485"/>
      <c r="H130" s="244"/>
      <c r="I130" s="486"/>
      <c r="J130" s="486"/>
      <c r="K130" s="487"/>
      <c r="L130" s="482"/>
    </row>
    <row r="131" spans="1:13" ht="30" customHeight="1">
      <c r="B131" s="476"/>
      <c r="C131" s="478" t="s">
        <v>316</v>
      </c>
      <c r="D131" s="990"/>
      <c r="E131" s="990"/>
      <c r="F131" s="476" t="s">
        <v>427</v>
      </c>
      <c r="G131" s="485"/>
      <c r="H131" s="244"/>
      <c r="I131" s="486"/>
      <c r="J131" s="486"/>
      <c r="K131" s="487"/>
      <c r="L131" s="482"/>
      <c r="M131" s="476"/>
    </row>
    <row r="132" spans="1:13" ht="18.75" customHeight="1">
      <c r="A132" s="472"/>
      <c r="B132" s="475"/>
      <c r="C132" s="476"/>
      <c r="D132" s="476"/>
      <c r="E132" s="476"/>
      <c r="F132" s="476"/>
      <c r="G132" s="476"/>
      <c r="H132" s="476"/>
      <c r="I132" s="476"/>
      <c r="J132" s="476"/>
      <c r="K132" s="476"/>
      <c r="L132" s="476"/>
    </row>
    <row r="133" spans="1:13" ht="18.75" customHeight="1">
      <c r="A133" s="36" t="s">
        <v>642</v>
      </c>
      <c r="B133" s="471"/>
    </row>
    <row r="134" spans="1:13" ht="22.5" customHeight="1">
      <c r="B134" s="996" t="s">
        <v>533</v>
      </c>
      <c r="C134" s="996"/>
      <c r="D134" s="996"/>
      <c r="E134" s="996"/>
      <c r="F134" s="996"/>
      <c r="G134" s="996"/>
      <c r="H134" s="996"/>
      <c r="I134" s="996"/>
      <c r="J134" s="996"/>
      <c r="K134" s="996"/>
      <c r="L134" s="996"/>
    </row>
    <row r="135" spans="1:13" ht="23.25" customHeight="1">
      <c r="B135" s="475"/>
      <c r="C135" s="476"/>
      <c r="D135" s="476"/>
      <c r="E135" s="476"/>
      <c r="F135" s="476"/>
      <c r="G135" s="476"/>
      <c r="H135" s="476"/>
      <c r="I135" s="476"/>
      <c r="J135" s="476"/>
      <c r="K135" s="476"/>
      <c r="L135" s="477"/>
    </row>
    <row r="136" spans="1:13" ht="22.5" customHeight="1">
      <c r="B136" s="733" t="s">
        <v>404</v>
      </c>
      <c r="C136" s="733"/>
      <c r="D136" s="997"/>
      <c r="E136" s="998"/>
      <c r="F136" s="998"/>
      <c r="G136" s="998"/>
      <c r="H136" s="998"/>
      <c r="I136" s="998"/>
      <c r="J136" s="998"/>
      <c r="K136" s="998"/>
      <c r="L136" s="999"/>
    </row>
    <row r="137" spans="1:13" ht="23.25" customHeight="1">
      <c r="B137" s="475"/>
      <c r="C137" s="476"/>
      <c r="D137" s="476"/>
      <c r="E137" s="476"/>
      <c r="F137" s="476"/>
      <c r="G137" s="476"/>
      <c r="H137" s="476"/>
      <c r="I137" s="476"/>
      <c r="J137" s="476"/>
      <c r="K137" s="476"/>
      <c r="L137" s="477"/>
    </row>
    <row r="138" spans="1:13" ht="22.5" customHeight="1">
      <c r="B138" s="475" t="s">
        <v>536</v>
      </c>
      <c r="C138" s="476"/>
      <c r="D138" s="476"/>
      <c r="E138" s="476"/>
      <c r="F138" s="476"/>
      <c r="G138" s="476"/>
      <c r="H138" s="476"/>
      <c r="I138" s="476"/>
      <c r="J138" s="476"/>
      <c r="K138" s="476"/>
      <c r="L138" s="476"/>
    </row>
    <row r="139" spans="1:13" ht="22.5" customHeight="1">
      <c r="B139" s="475"/>
      <c r="C139" s="476" t="s">
        <v>537</v>
      </c>
      <c r="D139" s="476"/>
      <c r="E139" s="476"/>
      <c r="F139" s="476"/>
      <c r="G139" s="476"/>
      <c r="H139" s="476"/>
      <c r="I139" s="476"/>
      <c r="J139" s="476"/>
      <c r="K139" s="476"/>
      <c r="L139" s="476"/>
    </row>
    <row r="140" spans="1:13" ht="30" customHeight="1">
      <c r="B140" s="475"/>
      <c r="C140" s="478" t="s">
        <v>426</v>
      </c>
      <c r="D140" s="992"/>
      <c r="E140" s="992"/>
      <c r="F140" s="988"/>
      <c r="G140" s="989"/>
      <c r="H140" s="988"/>
      <c r="I140" s="989"/>
      <c r="J140" s="988"/>
      <c r="K140" s="989"/>
      <c r="L140" s="988"/>
      <c r="M140" s="989"/>
    </row>
    <row r="141" spans="1:13" ht="30" customHeight="1">
      <c r="B141" s="475"/>
      <c r="C141" s="478" t="s">
        <v>710</v>
      </c>
      <c r="D141" s="990"/>
      <c r="E141" s="990"/>
      <c r="F141" s="476" t="s">
        <v>427</v>
      </c>
      <c r="G141" s="244"/>
      <c r="H141" s="244"/>
      <c r="I141" s="476"/>
      <c r="J141" s="479"/>
      <c r="K141" s="480"/>
      <c r="L141" s="481"/>
      <c r="M141" s="481"/>
    </row>
    <row r="142" spans="1:13" ht="30" customHeight="1">
      <c r="B142" s="475"/>
      <c r="C142" s="478" t="s">
        <v>711</v>
      </c>
      <c r="D142" s="990"/>
      <c r="E142" s="990"/>
      <c r="F142" s="476" t="s">
        <v>427</v>
      </c>
      <c r="G142" s="244"/>
      <c r="H142" s="244"/>
      <c r="I142" s="476"/>
      <c r="J142" s="479"/>
      <c r="K142" s="480"/>
      <c r="L142" s="482"/>
      <c r="M142" s="482"/>
    </row>
    <row r="143" spans="1:13" ht="30" customHeight="1">
      <c r="B143" s="475"/>
      <c r="C143" s="478" t="s">
        <v>712</v>
      </c>
      <c r="D143" s="991">
        <f>MIN(D141:E142)</f>
        <v>0</v>
      </c>
      <c r="E143" s="991"/>
      <c r="F143" s="476" t="s">
        <v>427</v>
      </c>
      <c r="G143" s="244"/>
      <c r="H143" s="244"/>
      <c r="I143" s="476"/>
      <c r="J143" s="483"/>
      <c r="K143" s="483"/>
      <c r="L143" s="482"/>
      <c r="M143" s="482"/>
    </row>
    <row r="144" spans="1:13" ht="30" customHeight="1">
      <c r="B144" s="475"/>
      <c r="C144" s="478" t="s">
        <v>613</v>
      </c>
      <c r="D144" s="994"/>
      <c r="E144" s="994"/>
      <c r="F144" s="484"/>
      <c r="G144" s="485"/>
      <c r="H144" s="244"/>
      <c r="I144" s="486"/>
      <c r="J144" s="486"/>
      <c r="K144" s="487"/>
      <c r="L144" s="482"/>
      <c r="M144" s="482"/>
    </row>
    <row r="145" spans="2:13" ht="30" customHeight="1">
      <c r="B145" s="475"/>
      <c r="C145" s="478" t="s">
        <v>612</v>
      </c>
      <c r="D145" s="990"/>
      <c r="E145" s="990"/>
      <c r="F145" s="476" t="s">
        <v>427</v>
      </c>
      <c r="G145" s="485"/>
      <c r="H145" s="244"/>
      <c r="I145" s="486"/>
      <c r="J145" s="486"/>
      <c r="K145" s="487"/>
      <c r="L145" s="482"/>
      <c r="M145" s="482"/>
    </row>
    <row r="146" spans="2:13" ht="6.75" customHeight="1">
      <c r="B146" s="475"/>
      <c r="C146" s="488"/>
      <c r="D146" s="486"/>
      <c r="E146" s="486"/>
      <c r="F146" s="484"/>
      <c r="G146" s="485"/>
      <c r="H146" s="244"/>
      <c r="I146" s="486"/>
      <c r="J146" s="486"/>
      <c r="K146" s="487"/>
      <c r="L146" s="482"/>
      <c r="M146" s="482"/>
    </row>
    <row r="147" spans="2:13" ht="29.25" customHeight="1">
      <c r="B147" s="475"/>
      <c r="C147" s="478" t="s">
        <v>316</v>
      </c>
      <c r="D147" s="990"/>
      <c r="E147" s="990"/>
      <c r="F147" s="476" t="s">
        <v>427</v>
      </c>
      <c r="G147" s="485"/>
      <c r="H147" s="244"/>
      <c r="I147" s="486"/>
      <c r="J147" s="486"/>
      <c r="K147" s="487"/>
      <c r="L147" s="482"/>
      <c r="M147" s="482"/>
    </row>
    <row r="148" spans="2:13" ht="29.25" customHeight="1">
      <c r="B148" s="475"/>
      <c r="C148" s="478" t="s">
        <v>534</v>
      </c>
      <c r="D148" s="990"/>
      <c r="E148" s="990"/>
      <c r="F148" s="476" t="s">
        <v>539</v>
      </c>
      <c r="G148" s="485"/>
      <c r="H148" s="244"/>
      <c r="I148" s="486"/>
      <c r="J148" s="486"/>
      <c r="K148" s="487"/>
      <c r="L148" s="482"/>
      <c r="M148" s="482"/>
    </row>
    <row r="149" spans="2:13" ht="22.5" customHeight="1">
      <c r="B149" s="475"/>
      <c r="C149" s="488"/>
      <c r="D149" s="244"/>
      <c r="E149" s="244"/>
      <c r="F149" s="484"/>
      <c r="G149" s="485"/>
      <c r="H149" s="244"/>
      <c r="I149" s="486"/>
      <c r="J149" s="486"/>
      <c r="K149" s="487"/>
      <c r="L149" s="482"/>
      <c r="M149" s="482"/>
    </row>
    <row r="150" spans="2:13" ht="22.5" customHeight="1">
      <c r="B150" s="475"/>
      <c r="C150" s="476" t="s">
        <v>538</v>
      </c>
      <c r="D150" s="244"/>
      <c r="E150" s="244"/>
      <c r="F150" s="484"/>
      <c r="G150" s="485"/>
      <c r="H150" s="244"/>
      <c r="I150" s="486"/>
      <c r="J150" s="486"/>
      <c r="K150" s="487"/>
      <c r="L150" s="482"/>
      <c r="M150" s="482"/>
    </row>
    <row r="151" spans="2:13" ht="30" customHeight="1">
      <c r="B151" s="475"/>
      <c r="C151" s="478" t="s">
        <v>426</v>
      </c>
      <c r="D151" s="992"/>
      <c r="E151" s="992"/>
      <c r="F151" s="988"/>
      <c r="G151" s="989"/>
      <c r="H151" s="988"/>
      <c r="I151" s="989"/>
      <c r="J151" s="988"/>
      <c r="K151" s="989"/>
      <c r="L151" s="988"/>
      <c r="M151" s="989"/>
    </row>
    <row r="152" spans="2:13" ht="30" customHeight="1">
      <c r="B152" s="475"/>
      <c r="C152" s="478" t="s">
        <v>710</v>
      </c>
      <c r="D152" s="990"/>
      <c r="E152" s="990"/>
      <c r="F152" s="476" t="s">
        <v>427</v>
      </c>
      <c r="G152" s="244"/>
      <c r="H152" s="244"/>
      <c r="I152" s="476"/>
      <c r="J152" s="479"/>
      <c r="K152" s="480"/>
      <c r="L152" s="481"/>
      <c r="M152" s="481"/>
    </row>
    <row r="153" spans="2:13" ht="30" customHeight="1">
      <c r="B153" s="475"/>
      <c r="C153" s="478" t="s">
        <v>711</v>
      </c>
      <c r="D153" s="990"/>
      <c r="E153" s="990"/>
      <c r="F153" s="476" t="s">
        <v>427</v>
      </c>
      <c r="G153" s="244"/>
      <c r="H153" s="244"/>
      <c r="I153" s="476"/>
      <c r="J153" s="479"/>
      <c r="K153" s="480"/>
      <c r="L153" s="482"/>
      <c r="M153" s="482"/>
    </row>
    <row r="154" spans="2:13" ht="30" customHeight="1">
      <c r="B154" s="475"/>
      <c r="C154" s="478" t="s">
        <v>712</v>
      </c>
      <c r="D154" s="991">
        <f>MIN(D152:E153)</f>
        <v>0</v>
      </c>
      <c r="E154" s="991"/>
      <c r="F154" s="476" t="s">
        <v>427</v>
      </c>
      <c r="G154" s="244"/>
      <c r="H154" s="244"/>
      <c r="I154" s="476"/>
      <c r="J154" s="483"/>
      <c r="K154" s="483"/>
      <c r="L154" s="482"/>
      <c r="M154" s="482"/>
    </row>
    <row r="155" spans="2:13" ht="30" customHeight="1">
      <c r="B155" s="475"/>
      <c r="C155" s="478" t="s">
        <v>613</v>
      </c>
      <c r="D155" s="994"/>
      <c r="E155" s="994"/>
      <c r="F155" s="484"/>
      <c r="G155" s="485"/>
      <c r="H155" s="244"/>
      <c r="I155" s="486"/>
      <c r="J155" s="486"/>
      <c r="K155" s="487"/>
      <c r="L155" s="482"/>
      <c r="M155" s="482"/>
    </row>
    <row r="156" spans="2:13" ht="30" customHeight="1">
      <c r="B156" s="475"/>
      <c r="C156" s="478" t="s">
        <v>612</v>
      </c>
      <c r="D156" s="990"/>
      <c r="E156" s="990"/>
      <c r="F156" s="476" t="s">
        <v>427</v>
      </c>
      <c r="G156" s="485"/>
      <c r="H156" s="244"/>
      <c r="I156" s="486"/>
      <c r="J156" s="486"/>
      <c r="K156" s="487"/>
      <c r="L156" s="482"/>
      <c r="M156" s="482"/>
    </row>
    <row r="157" spans="2:13" ht="6.75" customHeight="1">
      <c r="B157" s="475"/>
      <c r="C157" s="488"/>
      <c r="D157" s="486"/>
      <c r="E157" s="486"/>
      <c r="F157" s="484"/>
      <c r="G157" s="485"/>
      <c r="H157" s="244"/>
      <c r="I157" s="486"/>
      <c r="J157" s="486"/>
      <c r="K157" s="487"/>
      <c r="L157" s="482"/>
      <c r="M157" s="482"/>
    </row>
    <row r="158" spans="2:13" ht="29.25" customHeight="1">
      <c r="B158" s="475"/>
      <c r="C158" s="478" t="s">
        <v>316</v>
      </c>
      <c r="D158" s="990"/>
      <c r="E158" s="990"/>
      <c r="F158" s="476" t="s">
        <v>427</v>
      </c>
      <c r="G158" s="485"/>
      <c r="H158" s="244"/>
      <c r="I158" s="486"/>
      <c r="J158" s="486"/>
      <c r="K158" s="487"/>
      <c r="L158" s="482"/>
      <c r="M158" s="482"/>
    </row>
    <row r="159" spans="2:13" ht="29.25" customHeight="1">
      <c r="B159" s="475"/>
      <c r="C159" s="478" t="s">
        <v>534</v>
      </c>
      <c r="D159" s="990"/>
      <c r="E159" s="990"/>
      <c r="F159" s="476" t="s">
        <v>539</v>
      </c>
      <c r="G159" s="485"/>
      <c r="H159" s="244"/>
      <c r="I159" s="486"/>
      <c r="J159" s="486"/>
      <c r="K159" s="487"/>
      <c r="L159" s="482"/>
      <c r="M159" s="482"/>
    </row>
    <row r="160" spans="2:13" ht="18.75" customHeight="1">
      <c r="B160" s="475"/>
      <c r="C160" s="489"/>
      <c r="D160" s="489"/>
      <c r="E160" s="489"/>
      <c r="F160" s="489"/>
      <c r="G160" s="489"/>
      <c r="H160" s="489"/>
      <c r="I160" s="490"/>
      <c r="J160" s="490"/>
      <c r="K160" s="490"/>
      <c r="L160" s="490"/>
      <c r="M160" s="482"/>
    </row>
    <row r="161" spans="1:13" ht="22.5" customHeight="1">
      <c r="B161" s="476" t="s">
        <v>635</v>
      </c>
      <c r="C161" s="476"/>
      <c r="D161" s="476"/>
      <c r="E161" s="476"/>
      <c r="F161" s="476"/>
      <c r="G161" s="476"/>
      <c r="H161" s="476"/>
      <c r="I161" s="476"/>
      <c r="J161" s="476"/>
      <c r="K161" s="476"/>
      <c r="L161" s="476"/>
      <c r="M161" s="491"/>
    </row>
    <row r="162" spans="1:13" ht="29.25" customHeight="1">
      <c r="B162" s="476"/>
      <c r="C162" s="492" t="s">
        <v>464</v>
      </c>
      <c r="D162" s="995"/>
      <c r="E162" s="995"/>
      <c r="F162" s="995"/>
      <c r="G162" s="995"/>
      <c r="H162" s="995"/>
      <c r="I162" s="493"/>
      <c r="J162" s="76"/>
      <c r="K162" s="493"/>
      <c r="L162" s="76"/>
      <c r="M162" s="491"/>
    </row>
    <row r="163" spans="1:13" ht="29.25" customHeight="1">
      <c r="B163" s="476"/>
      <c r="C163" s="492" t="s">
        <v>483</v>
      </c>
      <c r="D163" s="1000"/>
      <c r="E163" s="1000"/>
      <c r="F163" s="1000"/>
      <c r="G163" s="1000"/>
      <c r="H163" s="1000"/>
      <c r="I163" s="473"/>
      <c r="J163" s="473"/>
      <c r="K163" s="473"/>
      <c r="L163" s="473"/>
      <c r="M163" s="491"/>
    </row>
    <row r="164" spans="1:13" ht="29.25" customHeight="1">
      <c r="B164" s="476"/>
      <c r="C164" s="492" t="s">
        <v>484</v>
      </c>
      <c r="D164" s="990"/>
      <c r="E164" s="993"/>
      <c r="F164" s="476" t="s">
        <v>721</v>
      </c>
      <c r="G164" s="476"/>
      <c r="H164" s="473"/>
      <c r="I164" s="473"/>
      <c r="J164" s="473"/>
      <c r="K164" s="473"/>
      <c r="L164" s="476"/>
      <c r="M164" s="491"/>
    </row>
    <row r="165" spans="1:13" ht="29.25" customHeight="1">
      <c r="B165" s="476"/>
      <c r="C165" s="492" t="s">
        <v>761</v>
      </c>
      <c r="D165" s="990"/>
      <c r="E165" s="993"/>
      <c r="F165" s="476" t="s">
        <v>720</v>
      </c>
      <c r="G165" s="476"/>
      <c r="H165" s="473"/>
      <c r="I165" s="473"/>
      <c r="J165" s="473"/>
      <c r="K165" s="473"/>
      <c r="L165" s="476"/>
      <c r="M165" s="491"/>
    </row>
    <row r="166" spans="1:13" ht="29.25" customHeight="1">
      <c r="B166" s="475"/>
      <c r="C166" s="478" t="s">
        <v>612</v>
      </c>
      <c r="D166" s="990"/>
      <c r="E166" s="993"/>
      <c r="F166" s="476" t="s">
        <v>720</v>
      </c>
      <c r="G166" s="476"/>
      <c r="H166" s="473"/>
      <c r="I166" s="473"/>
      <c r="J166" s="473"/>
      <c r="K166" s="473"/>
      <c r="L166" s="476"/>
      <c r="M166" s="482"/>
    </row>
    <row r="167" spans="1:13" ht="22.5" customHeight="1">
      <c r="B167" s="475"/>
      <c r="C167" s="476"/>
      <c r="D167" s="494"/>
      <c r="E167" s="495"/>
      <c r="F167" s="476"/>
      <c r="G167" s="476"/>
      <c r="H167" s="476"/>
      <c r="I167" s="476"/>
      <c r="J167" s="476"/>
      <c r="K167" s="476"/>
      <c r="L167" s="476"/>
      <c r="M167" s="482"/>
    </row>
    <row r="168" spans="1:13" ht="22.5" customHeight="1">
      <c r="B168" s="481" t="s">
        <v>634</v>
      </c>
      <c r="C168" s="476"/>
      <c r="D168" s="476"/>
      <c r="E168" s="476"/>
      <c r="F168" s="476"/>
      <c r="G168" s="476"/>
      <c r="H168" s="476"/>
      <c r="I168" s="476"/>
      <c r="J168" s="481"/>
      <c r="K168" s="481"/>
      <c r="L168" s="481"/>
      <c r="M168" s="491"/>
    </row>
    <row r="169" spans="1:13" ht="30" customHeight="1">
      <c r="B169" s="496"/>
      <c r="C169" s="478" t="s">
        <v>512</v>
      </c>
      <c r="D169" s="1000"/>
      <c r="E169" s="1000"/>
      <c r="F169" s="1000"/>
      <c r="G169" s="1000"/>
      <c r="H169" s="1000"/>
      <c r="I169" s="473"/>
      <c r="J169" s="473"/>
      <c r="K169" s="473"/>
      <c r="L169" s="473"/>
    </row>
    <row r="170" spans="1:13" ht="30" customHeight="1">
      <c r="B170" s="496"/>
      <c r="C170" s="497" t="s">
        <v>722</v>
      </c>
      <c r="D170" s="990"/>
      <c r="E170" s="990"/>
      <c r="F170" s="476" t="s">
        <v>427</v>
      </c>
      <c r="G170" s="476"/>
      <c r="H170" s="476"/>
      <c r="I170" s="476"/>
      <c r="J170" s="481"/>
      <c r="K170" s="481"/>
      <c r="L170" s="481"/>
      <c r="M170" s="493"/>
    </row>
    <row r="171" spans="1:13" ht="30" customHeight="1">
      <c r="B171" s="496"/>
      <c r="C171" s="497" t="s">
        <v>723</v>
      </c>
      <c r="D171" s="990"/>
      <c r="E171" s="990"/>
      <c r="F171" s="476" t="s">
        <v>427</v>
      </c>
      <c r="G171" s="476"/>
      <c r="H171" s="476"/>
      <c r="I171" s="476"/>
      <c r="J171" s="481"/>
      <c r="K171" s="481"/>
      <c r="L171" s="481"/>
    </row>
    <row r="172" spans="1:13" ht="30" customHeight="1">
      <c r="B172" s="496"/>
      <c r="C172" s="478" t="s">
        <v>724</v>
      </c>
      <c r="D172" s="991">
        <f>MIN(D170:E171)</f>
        <v>0</v>
      </c>
      <c r="E172" s="991"/>
      <c r="F172" s="476" t="s">
        <v>427</v>
      </c>
      <c r="G172" s="476"/>
      <c r="H172" s="476"/>
      <c r="I172" s="476"/>
      <c r="J172" s="481"/>
      <c r="K172" s="481"/>
      <c r="L172" s="481"/>
    </row>
    <row r="173" spans="1:13" ht="30" customHeight="1">
      <c r="B173" s="496"/>
      <c r="C173" s="478" t="s">
        <v>612</v>
      </c>
      <c r="D173" s="990"/>
      <c r="E173" s="990"/>
      <c r="F173" s="476" t="s">
        <v>427</v>
      </c>
      <c r="G173" s="485"/>
      <c r="H173" s="244"/>
      <c r="I173" s="486"/>
      <c r="J173" s="486"/>
      <c r="K173" s="487"/>
      <c r="L173" s="482"/>
    </row>
    <row r="174" spans="1:13" ht="7.5" customHeight="1">
      <c r="B174" s="496"/>
      <c r="C174" s="488"/>
      <c r="D174" s="486"/>
      <c r="E174" s="486"/>
      <c r="F174" s="484"/>
      <c r="G174" s="485"/>
      <c r="H174" s="244"/>
      <c r="I174" s="486"/>
      <c r="J174" s="486"/>
      <c r="K174" s="487"/>
      <c r="L174" s="482"/>
    </row>
    <row r="175" spans="1:13" ht="30" customHeight="1">
      <c r="B175" s="476"/>
      <c r="C175" s="478" t="s">
        <v>316</v>
      </c>
      <c r="D175" s="990"/>
      <c r="E175" s="990"/>
      <c r="F175" s="476" t="s">
        <v>427</v>
      </c>
      <c r="G175" s="485"/>
      <c r="H175" s="244"/>
      <c r="I175" s="486"/>
      <c r="J175" s="486"/>
      <c r="K175" s="487"/>
      <c r="L175" s="482"/>
      <c r="M175" s="476"/>
    </row>
    <row r="176" spans="1:13" ht="18.75" customHeight="1">
      <c r="A176" s="472"/>
      <c r="B176" s="475"/>
      <c r="C176" s="476"/>
      <c r="D176" s="476"/>
      <c r="E176" s="476"/>
      <c r="F176" s="476"/>
      <c r="G176" s="476"/>
      <c r="H176" s="476"/>
      <c r="I176" s="476"/>
      <c r="J176" s="476"/>
      <c r="K176" s="476"/>
      <c r="L176" s="476"/>
    </row>
  </sheetData>
  <sheetProtection sheet="1" objects="1" scenarios="1"/>
  <mergeCells count="152">
    <mergeCell ref="D119:H119"/>
    <mergeCell ref="D125:H125"/>
    <mergeCell ref="D162:H162"/>
    <mergeCell ref="D163:H163"/>
    <mergeCell ref="D169:H169"/>
    <mergeCell ref="D41:E41"/>
    <mergeCell ref="D31:H31"/>
    <mergeCell ref="D30:H30"/>
    <mergeCell ref="B2:L2"/>
    <mergeCell ref="D15:E15"/>
    <mergeCell ref="D16:E16"/>
    <mergeCell ref="D43:E43"/>
    <mergeCell ref="D19:E19"/>
    <mergeCell ref="F19:G19"/>
    <mergeCell ref="H19:I19"/>
    <mergeCell ref="J19:K19"/>
    <mergeCell ref="F8:G8"/>
    <mergeCell ref="H8:I8"/>
    <mergeCell ref="J8:K8"/>
    <mergeCell ref="B4:C4"/>
    <mergeCell ref="L8:M8"/>
    <mergeCell ref="D22:E22"/>
    <mergeCell ref="D23:E23"/>
    <mergeCell ref="D26:E26"/>
    <mergeCell ref="D13:E13"/>
    <mergeCell ref="D24:E24"/>
    <mergeCell ref="D27:E27"/>
    <mergeCell ref="D34:E34"/>
    <mergeCell ref="D8:E8"/>
    <mergeCell ref="D4:L4"/>
    <mergeCell ref="D9:E9"/>
    <mergeCell ref="D10:E10"/>
    <mergeCell ref="D11:E11"/>
    <mergeCell ref="D12:E12"/>
    <mergeCell ref="D21:E21"/>
    <mergeCell ref="D38:E38"/>
    <mergeCell ref="D39:E39"/>
    <mergeCell ref="D40:E40"/>
    <mergeCell ref="D32:E32"/>
    <mergeCell ref="L19:M19"/>
    <mergeCell ref="D20:E20"/>
    <mergeCell ref="D37:H37"/>
    <mergeCell ref="D33:E33"/>
    <mergeCell ref="D53:E53"/>
    <mergeCell ref="D54:E54"/>
    <mergeCell ref="D55:E55"/>
    <mergeCell ref="D56:E56"/>
    <mergeCell ref="D57:E57"/>
    <mergeCell ref="B46:L46"/>
    <mergeCell ref="B48:C48"/>
    <mergeCell ref="D48:L48"/>
    <mergeCell ref="D52:E52"/>
    <mergeCell ref="F52:G52"/>
    <mergeCell ref="H52:I52"/>
    <mergeCell ref="J52:K52"/>
    <mergeCell ref="L52:M52"/>
    <mergeCell ref="J63:K63"/>
    <mergeCell ref="L63:M63"/>
    <mergeCell ref="D64:E64"/>
    <mergeCell ref="D65:E65"/>
    <mergeCell ref="D66:E66"/>
    <mergeCell ref="D59:E59"/>
    <mergeCell ref="D60:E60"/>
    <mergeCell ref="D63:E63"/>
    <mergeCell ref="F63:G63"/>
    <mergeCell ref="H63:I63"/>
    <mergeCell ref="D76:E76"/>
    <mergeCell ref="D77:E77"/>
    <mergeCell ref="D78:E78"/>
    <mergeCell ref="D67:E67"/>
    <mergeCell ref="D68:E68"/>
    <mergeCell ref="D70:E70"/>
    <mergeCell ref="D71:E71"/>
    <mergeCell ref="D74:H74"/>
    <mergeCell ref="D75:H75"/>
    <mergeCell ref="D81:H81"/>
    <mergeCell ref="B90:L90"/>
    <mergeCell ref="B92:C92"/>
    <mergeCell ref="D92:L92"/>
    <mergeCell ref="D96:E96"/>
    <mergeCell ref="F96:G96"/>
    <mergeCell ref="H96:I96"/>
    <mergeCell ref="J96:K96"/>
    <mergeCell ref="L96:M96"/>
    <mergeCell ref="D82:E82"/>
    <mergeCell ref="D83:E83"/>
    <mergeCell ref="D84:E84"/>
    <mergeCell ref="D85:E85"/>
    <mergeCell ref="D87:E87"/>
    <mergeCell ref="D103:E103"/>
    <mergeCell ref="D104:E104"/>
    <mergeCell ref="D107:E107"/>
    <mergeCell ref="F107:G107"/>
    <mergeCell ref="H107:I107"/>
    <mergeCell ref="D97:E97"/>
    <mergeCell ref="D98:E98"/>
    <mergeCell ref="D99:E99"/>
    <mergeCell ref="D100:E100"/>
    <mergeCell ref="D101:E101"/>
    <mergeCell ref="D111:E111"/>
    <mergeCell ref="D112:E112"/>
    <mergeCell ref="D114:E114"/>
    <mergeCell ref="D115:E115"/>
    <mergeCell ref="J107:K107"/>
    <mergeCell ref="L107:M107"/>
    <mergeCell ref="D108:E108"/>
    <mergeCell ref="D109:E109"/>
    <mergeCell ref="D110:E110"/>
    <mergeCell ref="D118:H118"/>
    <mergeCell ref="D147:E147"/>
    <mergeCell ref="D148:E148"/>
    <mergeCell ref="D126:E126"/>
    <mergeCell ref="D127:E127"/>
    <mergeCell ref="D128:E128"/>
    <mergeCell ref="D129:E129"/>
    <mergeCell ref="D131:E131"/>
    <mergeCell ref="D120:E120"/>
    <mergeCell ref="D121:E121"/>
    <mergeCell ref="D122:E122"/>
    <mergeCell ref="D141:E141"/>
    <mergeCell ref="D142:E142"/>
    <mergeCell ref="D143:E143"/>
    <mergeCell ref="D144:E144"/>
    <mergeCell ref="D145:E145"/>
    <mergeCell ref="B134:L134"/>
    <mergeCell ref="B136:C136"/>
    <mergeCell ref="D136:L136"/>
    <mergeCell ref="D140:E140"/>
    <mergeCell ref="F140:G140"/>
    <mergeCell ref="H140:I140"/>
    <mergeCell ref="J140:K140"/>
    <mergeCell ref="L140:M140"/>
    <mergeCell ref="D171:E171"/>
    <mergeCell ref="D172:E172"/>
    <mergeCell ref="D173:E173"/>
    <mergeCell ref="D175:E175"/>
    <mergeCell ref="D164:E164"/>
    <mergeCell ref="D165:E165"/>
    <mergeCell ref="D166:E166"/>
    <mergeCell ref="D155:E155"/>
    <mergeCell ref="D156:E156"/>
    <mergeCell ref="D158:E158"/>
    <mergeCell ref="D159:E159"/>
    <mergeCell ref="J151:K151"/>
    <mergeCell ref="L151:M151"/>
    <mergeCell ref="D152:E152"/>
    <mergeCell ref="D153:E153"/>
    <mergeCell ref="D154:E154"/>
    <mergeCell ref="D151:E151"/>
    <mergeCell ref="F151:G151"/>
    <mergeCell ref="H151:I151"/>
    <mergeCell ref="D170:E170"/>
  </mergeCells>
  <phoneticPr fontId="3"/>
  <dataValidations count="4">
    <dataValidation type="list" allowBlank="1" showInputMessage="1" showErrorMessage="1" sqref="D56:E56 D12:E12 D67:E67 D23:E23 D100:E100 D111:E111 D144:E144 D155:E155">
      <formula1>有無チェック</formula1>
    </dataValidation>
    <dataValidation type="list" allowBlank="1" showInputMessage="1" showErrorMessage="1" sqref="D74 D118 D30 D162">
      <formula1>蓄電システムの種別</formula1>
    </dataValidation>
    <dataValidation type="list" allowBlank="1" showInputMessage="1" showErrorMessage="1" sqref="D8:E8 D52:E52 D63:E63 D19:E19 D96:E96 D107:E107 D140:E140 D151:E151">
      <formula1>再生可能エネルギー発電設備</formula1>
    </dataValidation>
    <dataValidation imeMode="off" allowBlank="1" showInputMessage="1" showErrorMessage="1" sqref="D9:E10 D13:E13 D15:E15 D16:E16 D20:E20 D21:E21 D24:E24 D26:E26 D27:E27 D32:E32 D33:E33 D34:E34 D38:E38 D39:E39 D41:E41 D43:E43 D53:E53 D54:E54 D57:E57 D59:E59 D60:E60 D64:E64 D65:E65 D68:E68 D70:E70 D71:E71 D76:E78 D82:E83 D85:E85 D87:E87 D97:E98 D101:E101 D103:E104 D108:E109 D112:E112 D114:E114 D115:E115 D120:E122 D126:E127 D129:E129 D131:E131 D141:E142 D145:E145 D147:E147 D152:E153 D156:E156 D158:E159 D164:E166 D170:E171 D173:E173 D175:E175"/>
  </dataValidations>
  <pageMargins left="0.43307086614173229" right="0" top="0.15748031496062992" bottom="0.15748031496062992" header="0.31496062992125984" footer="0.31496062992125984"/>
  <pageSetup paperSize="9" scale="79" fitToHeight="0" orientation="portrait" blackAndWhite="1" r:id="rId1"/>
  <rowBreaks count="3" manualBreakCount="3">
    <brk id="44" max="12" man="1"/>
    <brk id="88" max="12" man="1"/>
    <brk id="132" max="12"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3333FF"/>
  </sheetPr>
  <dimension ref="A1:K30"/>
  <sheetViews>
    <sheetView view="pageBreakPreview" zoomScale="55" zoomScaleNormal="70" zoomScaleSheetLayoutView="55" workbookViewId="0"/>
  </sheetViews>
  <sheetFormatPr defaultRowHeight="13.5"/>
  <cols>
    <col min="1" max="1" width="2.26953125" style="499" customWidth="1"/>
    <col min="2" max="2" width="3.26953125" style="499" customWidth="1"/>
    <col min="3" max="3" width="16.453125" style="499" customWidth="1"/>
    <col min="4" max="4" width="28.90625" style="499" customWidth="1"/>
    <col min="5" max="5" width="5.6328125" style="499" customWidth="1"/>
    <col min="6" max="10" width="10.26953125" style="499" customWidth="1"/>
    <col min="11" max="11" width="42.453125" style="499" customWidth="1"/>
    <col min="12" max="16384" width="8.7265625" style="499"/>
  </cols>
  <sheetData>
    <row r="1" spans="1:11">
      <c r="A1" s="36" t="s">
        <v>661</v>
      </c>
      <c r="B1" s="498"/>
      <c r="C1" s="498"/>
      <c r="D1" s="498"/>
      <c r="E1" s="498"/>
      <c r="F1" s="498"/>
      <c r="G1" s="498"/>
      <c r="H1" s="498"/>
      <c r="I1" s="498"/>
      <c r="J1" s="498"/>
      <c r="K1" s="498"/>
    </row>
    <row r="2" spans="1:11" ht="12.75" customHeight="1">
      <c r="A2" s="36"/>
      <c r="B2" s="498"/>
      <c r="C2" s="498"/>
      <c r="D2" s="498"/>
      <c r="E2" s="498"/>
      <c r="F2" s="498"/>
      <c r="G2" s="498"/>
      <c r="H2" s="498"/>
      <c r="I2" s="498"/>
      <c r="J2" s="498"/>
      <c r="K2" s="498"/>
    </row>
    <row r="3" spans="1:11" ht="29.25" customHeight="1">
      <c r="A3" s="500"/>
      <c r="B3" s="1008" t="s">
        <v>754</v>
      </c>
      <c r="C3" s="1008"/>
      <c r="D3" s="1008"/>
      <c r="E3" s="1008"/>
      <c r="F3" s="1008"/>
      <c r="G3" s="1008"/>
      <c r="H3" s="1008"/>
      <c r="I3" s="1008"/>
      <c r="J3" s="1008"/>
      <c r="K3" s="1008"/>
    </row>
    <row r="4" spans="1:11" ht="7.5" customHeight="1">
      <c r="A4" s="500"/>
      <c r="B4" s="498"/>
      <c r="C4" s="498"/>
      <c r="D4" s="498"/>
      <c r="E4" s="498"/>
      <c r="F4" s="498"/>
      <c r="G4" s="498"/>
      <c r="H4" s="498"/>
      <c r="I4" s="498"/>
      <c r="J4" s="498"/>
      <c r="K4" s="498"/>
    </row>
    <row r="5" spans="1:11" ht="19.5" customHeight="1">
      <c r="A5" s="500"/>
      <c r="B5" s="1009" t="s">
        <v>625</v>
      </c>
      <c r="C5" s="1012" t="s">
        <v>737</v>
      </c>
      <c r="D5" s="1009" t="s">
        <v>624</v>
      </c>
      <c r="E5" s="1010" t="s">
        <v>623</v>
      </c>
      <c r="F5" s="1010" t="s">
        <v>762</v>
      </c>
      <c r="G5" s="1009" t="s">
        <v>622</v>
      </c>
      <c r="H5" s="1009"/>
      <c r="I5" s="1009" t="s">
        <v>621</v>
      </c>
      <c r="J5" s="1009"/>
      <c r="K5" s="1007" t="s">
        <v>629</v>
      </c>
    </row>
    <row r="6" spans="1:11" ht="41.25" customHeight="1">
      <c r="A6" s="500"/>
      <c r="B6" s="1009"/>
      <c r="C6" s="1013"/>
      <c r="D6" s="1009"/>
      <c r="E6" s="1011"/>
      <c r="F6" s="1014"/>
      <c r="G6" s="501" t="s">
        <v>735</v>
      </c>
      <c r="H6" s="501" t="s">
        <v>736</v>
      </c>
      <c r="I6" s="501" t="s">
        <v>735</v>
      </c>
      <c r="J6" s="501" t="s">
        <v>736</v>
      </c>
      <c r="K6" s="1007"/>
    </row>
    <row r="7" spans="1:11" ht="32.25" customHeight="1">
      <c r="B7" s="502">
        <v>1</v>
      </c>
      <c r="C7" s="509"/>
      <c r="D7" s="510"/>
      <c r="E7" s="511"/>
      <c r="F7" s="586"/>
      <c r="G7" s="586"/>
      <c r="H7" s="590"/>
      <c r="I7" s="586"/>
      <c r="J7" s="590"/>
      <c r="K7" s="510"/>
    </row>
    <row r="8" spans="1:11" ht="32.25" customHeight="1">
      <c r="B8" s="502">
        <v>2</v>
      </c>
      <c r="C8" s="509"/>
      <c r="D8" s="510"/>
      <c r="E8" s="511"/>
      <c r="F8" s="586"/>
      <c r="G8" s="586"/>
      <c r="H8" s="590"/>
      <c r="I8" s="586"/>
      <c r="J8" s="590"/>
      <c r="K8" s="510"/>
    </row>
    <row r="9" spans="1:11" ht="32.25" customHeight="1">
      <c r="B9" s="502">
        <v>3</v>
      </c>
      <c r="C9" s="509"/>
      <c r="D9" s="510"/>
      <c r="E9" s="511"/>
      <c r="F9" s="586"/>
      <c r="G9" s="586"/>
      <c r="H9" s="590"/>
      <c r="I9" s="586"/>
      <c r="J9" s="590"/>
      <c r="K9" s="510"/>
    </row>
    <row r="10" spans="1:11" ht="32.25" customHeight="1">
      <c r="B10" s="502">
        <v>4</v>
      </c>
      <c r="C10" s="509"/>
      <c r="D10" s="510"/>
      <c r="E10" s="511"/>
      <c r="F10" s="586"/>
      <c r="G10" s="586"/>
      <c r="H10" s="590"/>
      <c r="I10" s="586"/>
      <c r="J10" s="590"/>
      <c r="K10" s="510"/>
    </row>
    <row r="11" spans="1:11" ht="32.25" customHeight="1">
      <c r="B11" s="502">
        <v>5</v>
      </c>
      <c r="C11" s="509"/>
      <c r="D11" s="510"/>
      <c r="E11" s="511"/>
      <c r="F11" s="586"/>
      <c r="G11" s="586"/>
      <c r="H11" s="590"/>
      <c r="I11" s="586"/>
      <c r="J11" s="594"/>
      <c r="K11" s="510"/>
    </row>
    <row r="12" spans="1:11" ht="32.25" customHeight="1">
      <c r="B12" s="502">
        <v>6</v>
      </c>
      <c r="C12" s="509"/>
      <c r="D12" s="510"/>
      <c r="E12" s="511"/>
      <c r="F12" s="586"/>
      <c r="G12" s="586"/>
      <c r="H12" s="590"/>
      <c r="I12" s="586"/>
      <c r="J12" s="594"/>
      <c r="K12" s="510"/>
    </row>
    <row r="13" spans="1:11" ht="32.25" customHeight="1">
      <c r="B13" s="502">
        <v>7</v>
      </c>
      <c r="C13" s="509"/>
      <c r="D13" s="510"/>
      <c r="E13" s="511"/>
      <c r="F13" s="586"/>
      <c r="G13" s="586"/>
      <c r="H13" s="590"/>
      <c r="I13" s="586"/>
      <c r="J13" s="594"/>
      <c r="K13" s="510"/>
    </row>
    <row r="14" spans="1:11" ht="32.25" customHeight="1">
      <c r="B14" s="502">
        <v>8</v>
      </c>
      <c r="C14" s="509"/>
      <c r="D14" s="510"/>
      <c r="E14" s="511"/>
      <c r="F14" s="586"/>
      <c r="G14" s="586"/>
      <c r="H14" s="590"/>
      <c r="I14" s="586"/>
      <c r="J14" s="594"/>
      <c r="K14" s="510"/>
    </row>
    <row r="15" spans="1:11" ht="32.25" customHeight="1">
      <c r="B15" s="502">
        <v>9</v>
      </c>
      <c r="C15" s="509"/>
      <c r="D15" s="510"/>
      <c r="E15" s="511"/>
      <c r="F15" s="586"/>
      <c r="G15" s="586"/>
      <c r="H15" s="590"/>
      <c r="I15" s="586"/>
      <c r="J15" s="594"/>
      <c r="K15" s="510"/>
    </row>
    <row r="16" spans="1:11" ht="32.25" customHeight="1">
      <c r="B16" s="502">
        <v>10</v>
      </c>
      <c r="C16" s="509"/>
      <c r="D16" s="510"/>
      <c r="E16" s="511"/>
      <c r="F16" s="586"/>
      <c r="G16" s="586"/>
      <c r="H16" s="590"/>
      <c r="I16" s="586"/>
      <c r="J16" s="594"/>
      <c r="K16" s="510"/>
    </row>
    <row r="17" spans="2:11" ht="32.25" customHeight="1">
      <c r="B17" s="502">
        <v>11</v>
      </c>
      <c r="C17" s="509"/>
      <c r="D17" s="510"/>
      <c r="E17" s="511"/>
      <c r="F17" s="586"/>
      <c r="G17" s="586"/>
      <c r="H17" s="590"/>
      <c r="I17" s="586"/>
      <c r="J17" s="594"/>
      <c r="K17" s="510"/>
    </row>
    <row r="18" spans="2:11" ht="32.25" customHeight="1">
      <c r="B18" s="502">
        <v>12</v>
      </c>
      <c r="C18" s="509"/>
      <c r="D18" s="510"/>
      <c r="E18" s="511"/>
      <c r="F18" s="586"/>
      <c r="G18" s="586"/>
      <c r="H18" s="590"/>
      <c r="I18" s="586"/>
      <c r="J18" s="594"/>
      <c r="K18" s="510"/>
    </row>
    <row r="19" spans="2:11" ht="32.25" customHeight="1">
      <c r="B19" s="502">
        <v>13</v>
      </c>
      <c r="C19" s="509"/>
      <c r="D19" s="510"/>
      <c r="E19" s="511"/>
      <c r="F19" s="586"/>
      <c r="G19" s="586"/>
      <c r="H19" s="590"/>
      <c r="I19" s="586"/>
      <c r="J19" s="594"/>
      <c r="K19" s="510"/>
    </row>
    <row r="20" spans="2:11" ht="32.25" customHeight="1">
      <c r="B20" s="502">
        <v>14</v>
      </c>
      <c r="C20" s="509"/>
      <c r="D20" s="510"/>
      <c r="E20" s="511"/>
      <c r="F20" s="586"/>
      <c r="G20" s="586"/>
      <c r="H20" s="590"/>
      <c r="I20" s="586"/>
      <c r="J20" s="594"/>
      <c r="K20" s="510"/>
    </row>
    <row r="21" spans="2:11" ht="32.25" customHeight="1">
      <c r="B21" s="502">
        <v>15</v>
      </c>
      <c r="C21" s="509"/>
      <c r="D21" s="510"/>
      <c r="E21" s="511"/>
      <c r="F21" s="586"/>
      <c r="G21" s="586"/>
      <c r="H21" s="590"/>
      <c r="I21" s="586"/>
      <c r="J21" s="594"/>
      <c r="K21" s="510"/>
    </row>
    <row r="22" spans="2:11" ht="32.25" customHeight="1">
      <c r="B22" s="502">
        <v>16</v>
      </c>
      <c r="C22" s="509"/>
      <c r="D22" s="510"/>
      <c r="E22" s="511"/>
      <c r="F22" s="586"/>
      <c r="G22" s="586"/>
      <c r="H22" s="590"/>
      <c r="I22" s="586"/>
      <c r="J22" s="594"/>
      <c r="K22" s="510"/>
    </row>
    <row r="23" spans="2:11" ht="32.25" customHeight="1">
      <c r="B23" s="502">
        <v>17</v>
      </c>
      <c r="C23" s="509"/>
      <c r="D23" s="510"/>
      <c r="E23" s="511"/>
      <c r="F23" s="586"/>
      <c r="G23" s="586"/>
      <c r="H23" s="590"/>
      <c r="I23" s="586"/>
      <c r="J23" s="594"/>
      <c r="K23" s="510"/>
    </row>
    <row r="24" spans="2:11" ht="32.25" customHeight="1">
      <c r="B24" s="502">
        <v>18</v>
      </c>
      <c r="C24" s="509"/>
      <c r="D24" s="510"/>
      <c r="E24" s="511"/>
      <c r="F24" s="586"/>
      <c r="G24" s="586"/>
      <c r="H24" s="590"/>
      <c r="I24" s="586"/>
      <c r="J24" s="594"/>
      <c r="K24" s="510"/>
    </row>
    <row r="25" spans="2:11" ht="32.25" customHeight="1">
      <c r="B25" s="502">
        <v>19</v>
      </c>
      <c r="C25" s="509"/>
      <c r="D25" s="510"/>
      <c r="E25" s="511"/>
      <c r="F25" s="586"/>
      <c r="G25" s="586"/>
      <c r="H25" s="590"/>
      <c r="I25" s="586"/>
      <c r="J25" s="594"/>
      <c r="K25" s="510"/>
    </row>
    <row r="26" spans="2:11" ht="32.25" customHeight="1" thickBot="1">
      <c r="B26" s="503">
        <v>20</v>
      </c>
      <c r="C26" s="512"/>
      <c r="D26" s="513"/>
      <c r="E26" s="514"/>
      <c r="F26" s="587"/>
      <c r="G26" s="587"/>
      <c r="H26" s="591"/>
      <c r="I26" s="587"/>
      <c r="J26" s="595"/>
      <c r="K26" s="513"/>
    </row>
    <row r="27" spans="2:11" ht="32.25" customHeight="1" thickTop="1">
      <c r="B27" s="1001" t="s">
        <v>619</v>
      </c>
      <c r="C27" s="1002"/>
      <c r="D27" s="1002"/>
      <c r="E27" s="1003"/>
      <c r="F27" s="588">
        <f t="shared" ref="F27:J27" si="0">SUMIF($E$7:$E$26,"○",F7:F26)</f>
        <v>0</v>
      </c>
      <c r="G27" s="588">
        <f t="shared" si="0"/>
        <v>0</v>
      </c>
      <c r="H27" s="592">
        <f t="shared" si="0"/>
        <v>0</v>
      </c>
      <c r="I27" s="588">
        <f t="shared" si="0"/>
        <v>0</v>
      </c>
      <c r="J27" s="592">
        <f t="shared" si="0"/>
        <v>0</v>
      </c>
      <c r="K27" s="504"/>
    </row>
    <row r="28" spans="2:11" ht="32.25" customHeight="1">
      <c r="B28" s="1004" t="s">
        <v>618</v>
      </c>
      <c r="C28" s="1005"/>
      <c r="D28" s="1005"/>
      <c r="E28" s="1006"/>
      <c r="F28" s="589">
        <f t="shared" ref="F28:J28" si="1">SUM(F7:F26)</f>
        <v>0</v>
      </c>
      <c r="G28" s="589">
        <f t="shared" si="1"/>
        <v>0</v>
      </c>
      <c r="H28" s="593">
        <f t="shared" si="1"/>
        <v>0</v>
      </c>
      <c r="I28" s="589">
        <f t="shared" si="1"/>
        <v>0</v>
      </c>
      <c r="J28" s="593">
        <f t="shared" si="1"/>
        <v>0</v>
      </c>
      <c r="K28" s="505"/>
    </row>
    <row r="29" spans="2:11" s="508" customFormat="1" ht="21.75" customHeight="1">
      <c r="B29" s="506" t="s">
        <v>657</v>
      </c>
      <c r="C29" s="506"/>
      <c r="D29" s="507"/>
      <c r="E29" s="507"/>
      <c r="F29" s="507"/>
      <c r="G29" s="507"/>
      <c r="H29" s="507"/>
      <c r="I29" s="507"/>
      <c r="J29" s="507"/>
      <c r="K29" s="507"/>
    </row>
    <row r="30" spans="2:11" s="508" customFormat="1" ht="21.75" customHeight="1">
      <c r="B30" s="506" t="s">
        <v>658</v>
      </c>
      <c r="C30" s="506"/>
      <c r="D30" s="507"/>
      <c r="E30" s="507"/>
      <c r="F30" s="507"/>
      <c r="G30" s="507"/>
      <c r="H30" s="507"/>
      <c r="I30" s="507"/>
      <c r="J30" s="507"/>
      <c r="K30" s="507"/>
    </row>
  </sheetData>
  <sheetProtection sheet="1" objects="1" scenarios="1" formatColumns="0" formatRows="0" insertRows="0"/>
  <mergeCells count="11">
    <mergeCell ref="B27:E27"/>
    <mergeCell ref="B28:E28"/>
    <mergeCell ref="K5:K6"/>
    <mergeCell ref="B3:K3"/>
    <mergeCell ref="B5:B6"/>
    <mergeCell ref="D5:D6"/>
    <mergeCell ref="E5:E6"/>
    <mergeCell ref="G5:H5"/>
    <mergeCell ref="I5:J5"/>
    <mergeCell ref="C5:C6"/>
    <mergeCell ref="F5:F6"/>
  </mergeCells>
  <phoneticPr fontId="3"/>
  <dataValidations count="3">
    <dataValidation type="list" allowBlank="1" showInputMessage="1" showErrorMessage="1" sqref="E7:E26">
      <formula1>○</formula1>
    </dataValidation>
    <dataValidation type="list" allowBlank="1" showInputMessage="1" showErrorMessage="1" sqref="C7:C26">
      <formula1>設備種別_供給電力根拠用</formula1>
    </dataValidation>
    <dataValidation imeMode="off" allowBlank="1" showInputMessage="1" showErrorMessage="1" sqref="F7:J26"/>
  </dataValidations>
  <pageMargins left="0.70866141732283472" right="0.70866141732283472" top="0.74803149606299213" bottom="0.74803149606299213" header="0.31496062992125984" footer="0.31496062992125984"/>
  <pageSetup paperSize="9" scale="60" orientation="landscape"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3333FF"/>
  </sheetPr>
  <dimension ref="A1:L29"/>
  <sheetViews>
    <sheetView view="pageBreakPreview" zoomScale="60" zoomScaleNormal="55" workbookViewId="0"/>
  </sheetViews>
  <sheetFormatPr defaultRowHeight="13.5"/>
  <cols>
    <col min="1" max="1" width="2.26953125" style="499" customWidth="1"/>
    <col min="2" max="2" width="3.26953125" style="499" customWidth="1"/>
    <col min="3" max="3" width="21.81640625" style="499" customWidth="1"/>
    <col min="4" max="4" width="15.453125" style="499" customWidth="1"/>
    <col min="5" max="5" width="9.26953125" style="499" customWidth="1"/>
    <col min="6" max="6" width="15.54296875" style="499" customWidth="1"/>
    <col min="7" max="10" width="7.26953125" style="499" customWidth="1"/>
    <col min="11" max="11" width="34.08984375" style="499" customWidth="1"/>
    <col min="12" max="12" width="22.81640625" style="499" customWidth="1"/>
    <col min="13" max="13" width="2.36328125" style="499" customWidth="1"/>
    <col min="14" max="16384" width="8.7265625" style="499"/>
  </cols>
  <sheetData>
    <row r="1" spans="1:12">
      <c r="A1" s="36" t="s">
        <v>660</v>
      </c>
      <c r="B1" s="525"/>
      <c r="C1" s="525"/>
      <c r="D1" s="525"/>
      <c r="E1" s="525"/>
      <c r="F1" s="525"/>
      <c r="G1" s="525"/>
      <c r="H1" s="525"/>
      <c r="I1" s="525"/>
      <c r="J1" s="525"/>
      <c r="K1" s="525"/>
      <c r="L1" s="525"/>
    </row>
    <row r="2" spans="1:12">
      <c r="A2" s="36"/>
      <c r="B2" s="525"/>
      <c r="C2" s="525"/>
      <c r="D2" s="525"/>
      <c r="E2" s="525"/>
      <c r="F2" s="525"/>
      <c r="G2" s="525"/>
      <c r="H2" s="525"/>
      <c r="I2" s="525"/>
      <c r="J2" s="525"/>
      <c r="K2" s="525"/>
      <c r="L2" s="525"/>
    </row>
    <row r="3" spans="1:12" ht="29.25" customHeight="1">
      <c r="A3" s="525"/>
      <c r="B3" s="1008" t="s">
        <v>755</v>
      </c>
      <c r="C3" s="1008"/>
      <c r="D3" s="1008"/>
      <c r="E3" s="1008"/>
      <c r="F3" s="1008"/>
      <c r="G3" s="1008"/>
      <c r="H3" s="1008"/>
      <c r="I3" s="1008"/>
      <c r="J3" s="1008"/>
      <c r="K3" s="1008"/>
      <c r="L3" s="1008"/>
    </row>
    <row r="4" spans="1:12">
      <c r="A4" s="525"/>
      <c r="B4" s="525"/>
      <c r="C4" s="525"/>
      <c r="D4" s="525"/>
      <c r="E4" s="525"/>
      <c r="F4" s="525"/>
      <c r="G4" s="525"/>
      <c r="H4" s="525"/>
      <c r="I4" s="525"/>
      <c r="J4" s="525"/>
      <c r="K4" s="525"/>
      <c r="L4" s="525"/>
    </row>
    <row r="5" spans="1:12" ht="19.5" customHeight="1">
      <c r="A5" s="525"/>
      <c r="B5" s="1021" t="s">
        <v>628</v>
      </c>
      <c r="C5" s="1021" t="s">
        <v>624</v>
      </c>
      <c r="D5" s="1021" t="s">
        <v>627</v>
      </c>
      <c r="E5" s="1010" t="s">
        <v>655</v>
      </c>
      <c r="F5" s="1018" t="s">
        <v>636</v>
      </c>
      <c r="G5" s="1019"/>
      <c r="H5" s="1018" t="s">
        <v>743</v>
      </c>
      <c r="I5" s="1019"/>
      <c r="J5" s="1019"/>
      <c r="K5" s="1020"/>
      <c r="L5" s="1022" t="s">
        <v>629</v>
      </c>
    </row>
    <row r="6" spans="1:12" ht="36" customHeight="1">
      <c r="A6" s="525"/>
      <c r="B6" s="1021"/>
      <c r="C6" s="1021"/>
      <c r="D6" s="1021"/>
      <c r="E6" s="1011"/>
      <c r="F6" s="526" t="s">
        <v>734</v>
      </c>
      <c r="G6" s="527" t="s">
        <v>647</v>
      </c>
      <c r="H6" s="501" t="s">
        <v>647</v>
      </c>
      <c r="I6" s="501" t="s">
        <v>620</v>
      </c>
      <c r="J6" s="528" t="s">
        <v>742</v>
      </c>
      <c r="K6" s="529" t="s">
        <v>656</v>
      </c>
      <c r="L6" s="1022"/>
    </row>
    <row r="7" spans="1:12" ht="33" customHeight="1">
      <c r="A7" s="525"/>
      <c r="B7" s="502">
        <v>1</v>
      </c>
      <c r="C7" s="510"/>
      <c r="D7" s="510"/>
      <c r="E7" s="515"/>
      <c r="F7" s="516"/>
      <c r="G7" s="596"/>
      <c r="H7" s="597"/>
      <c r="I7" s="597"/>
      <c r="J7" s="597"/>
      <c r="K7" s="517"/>
      <c r="L7" s="510"/>
    </row>
    <row r="8" spans="1:12" ht="33" customHeight="1">
      <c r="A8" s="525"/>
      <c r="B8" s="502">
        <v>2</v>
      </c>
      <c r="C8" s="510"/>
      <c r="D8" s="510"/>
      <c r="E8" s="515"/>
      <c r="F8" s="516"/>
      <c r="G8" s="596"/>
      <c r="H8" s="597"/>
      <c r="I8" s="597"/>
      <c r="J8" s="597"/>
      <c r="K8" s="517"/>
      <c r="L8" s="510"/>
    </row>
    <row r="9" spans="1:12" ht="33" customHeight="1">
      <c r="A9" s="525"/>
      <c r="B9" s="502">
        <v>3</v>
      </c>
      <c r="C9" s="510"/>
      <c r="D9" s="510"/>
      <c r="E9" s="515"/>
      <c r="F9" s="516"/>
      <c r="G9" s="596"/>
      <c r="H9" s="597"/>
      <c r="I9" s="597"/>
      <c r="J9" s="597"/>
      <c r="K9" s="517"/>
      <c r="L9" s="510"/>
    </row>
    <row r="10" spans="1:12" ht="33" customHeight="1">
      <c r="A10" s="525"/>
      <c r="B10" s="502">
        <v>4</v>
      </c>
      <c r="C10" s="510"/>
      <c r="D10" s="510"/>
      <c r="E10" s="515"/>
      <c r="F10" s="516"/>
      <c r="G10" s="596"/>
      <c r="H10" s="597"/>
      <c r="I10" s="597"/>
      <c r="J10" s="597"/>
      <c r="K10" s="517"/>
      <c r="L10" s="510"/>
    </row>
    <row r="11" spans="1:12" ht="33" customHeight="1">
      <c r="A11" s="525"/>
      <c r="B11" s="502">
        <v>5</v>
      </c>
      <c r="C11" s="510"/>
      <c r="D11" s="510"/>
      <c r="E11" s="515"/>
      <c r="F11" s="516"/>
      <c r="G11" s="596"/>
      <c r="H11" s="597"/>
      <c r="I11" s="597"/>
      <c r="J11" s="597"/>
      <c r="K11" s="517"/>
      <c r="L11" s="510"/>
    </row>
    <row r="12" spans="1:12" ht="33" customHeight="1">
      <c r="A12" s="525"/>
      <c r="B12" s="502">
        <v>6</v>
      </c>
      <c r="C12" s="510"/>
      <c r="D12" s="510"/>
      <c r="E12" s="515"/>
      <c r="F12" s="516"/>
      <c r="G12" s="596"/>
      <c r="H12" s="597"/>
      <c r="I12" s="597"/>
      <c r="J12" s="597"/>
      <c r="K12" s="517"/>
      <c r="L12" s="510"/>
    </row>
    <row r="13" spans="1:12" ht="33" customHeight="1">
      <c r="A13" s="525"/>
      <c r="B13" s="502">
        <v>7</v>
      </c>
      <c r="C13" s="510"/>
      <c r="D13" s="510"/>
      <c r="E13" s="515"/>
      <c r="F13" s="516"/>
      <c r="G13" s="596"/>
      <c r="H13" s="597"/>
      <c r="I13" s="597"/>
      <c r="J13" s="597"/>
      <c r="K13" s="517"/>
      <c r="L13" s="510"/>
    </row>
    <row r="14" spans="1:12" ht="33" customHeight="1">
      <c r="A14" s="525"/>
      <c r="B14" s="502">
        <v>8</v>
      </c>
      <c r="C14" s="510"/>
      <c r="D14" s="510"/>
      <c r="E14" s="515"/>
      <c r="F14" s="516"/>
      <c r="G14" s="596"/>
      <c r="H14" s="597"/>
      <c r="I14" s="597"/>
      <c r="J14" s="597"/>
      <c r="K14" s="517"/>
      <c r="L14" s="510"/>
    </row>
    <row r="15" spans="1:12" ht="33" customHeight="1">
      <c r="A15" s="525"/>
      <c r="B15" s="502">
        <v>9</v>
      </c>
      <c r="C15" s="510"/>
      <c r="D15" s="510"/>
      <c r="E15" s="515"/>
      <c r="F15" s="516"/>
      <c r="G15" s="596"/>
      <c r="H15" s="597"/>
      <c r="I15" s="597"/>
      <c r="J15" s="597"/>
      <c r="K15" s="517"/>
      <c r="L15" s="510"/>
    </row>
    <row r="16" spans="1:12" ht="33" customHeight="1">
      <c r="A16" s="525"/>
      <c r="B16" s="502">
        <v>10</v>
      </c>
      <c r="C16" s="510"/>
      <c r="D16" s="510"/>
      <c r="E16" s="515"/>
      <c r="F16" s="516"/>
      <c r="G16" s="596"/>
      <c r="H16" s="597"/>
      <c r="I16" s="597"/>
      <c r="J16" s="597"/>
      <c r="K16" s="517"/>
      <c r="L16" s="510"/>
    </row>
    <row r="17" spans="1:12" ht="33" customHeight="1">
      <c r="A17" s="525"/>
      <c r="B17" s="502">
        <v>11</v>
      </c>
      <c r="C17" s="510"/>
      <c r="D17" s="510"/>
      <c r="E17" s="515"/>
      <c r="F17" s="516"/>
      <c r="G17" s="596"/>
      <c r="H17" s="597"/>
      <c r="I17" s="597"/>
      <c r="J17" s="597"/>
      <c r="K17" s="517"/>
      <c r="L17" s="510"/>
    </row>
    <row r="18" spans="1:12" ht="33" customHeight="1">
      <c r="A18" s="525"/>
      <c r="B18" s="502">
        <v>12</v>
      </c>
      <c r="C18" s="510"/>
      <c r="D18" s="510"/>
      <c r="E18" s="515"/>
      <c r="F18" s="516"/>
      <c r="G18" s="596"/>
      <c r="H18" s="597"/>
      <c r="I18" s="597"/>
      <c r="J18" s="597"/>
      <c r="K18" s="517"/>
      <c r="L18" s="510"/>
    </row>
    <row r="19" spans="1:12" ht="33" customHeight="1">
      <c r="A19" s="525"/>
      <c r="B19" s="502">
        <v>13</v>
      </c>
      <c r="C19" s="510"/>
      <c r="D19" s="510"/>
      <c r="E19" s="515"/>
      <c r="F19" s="516"/>
      <c r="G19" s="596"/>
      <c r="H19" s="597"/>
      <c r="I19" s="597"/>
      <c r="J19" s="597"/>
      <c r="K19" s="517"/>
      <c r="L19" s="510"/>
    </row>
    <row r="20" spans="1:12" ht="33" customHeight="1">
      <c r="A20" s="525"/>
      <c r="B20" s="502">
        <v>14</v>
      </c>
      <c r="C20" s="510"/>
      <c r="D20" s="510"/>
      <c r="E20" s="515"/>
      <c r="F20" s="516"/>
      <c r="G20" s="596"/>
      <c r="H20" s="597"/>
      <c r="I20" s="597"/>
      <c r="J20" s="597"/>
      <c r="K20" s="517"/>
      <c r="L20" s="510"/>
    </row>
    <row r="21" spans="1:12" ht="33" customHeight="1">
      <c r="A21" s="525"/>
      <c r="B21" s="502">
        <v>15</v>
      </c>
      <c r="C21" s="518"/>
      <c r="D21" s="518"/>
      <c r="E21" s="519"/>
      <c r="F21" s="520"/>
      <c r="G21" s="598"/>
      <c r="H21" s="597"/>
      <c r="I21" s="597"/>
      <c r="J21" s="597"/>
      <c r="K21" s="521"/>
      <c r="L21" s="518"/>
    </row>
    <row r="22" spans="1:12" ht="33" customHeight="1">
      <c r="A22" s="525"/>
      <c r="B22" s="502">
        <v>16</v>
      </c>
      <c r="C22" s="518"/>
      <c r="D22" s="518"/>
      <c r="E22" s="519"/>
      <c r="F22" s="520"/>
      <c r="G22" s="598"/>
      <c r="H22" s="597"/>
      <c r="I22" s="597"/>
      <c r="J22" s="597"/>
      <c r="K22" s="521"/>
      <c r="L22" s="518"/>
    </row>
    <row r="23" spans="1:12" ht="33" customHeight="1">
      <c r="A23" s="525"/>
      <c r="B23" s="502">
        <v>17</v>
      </c>
      <c r="C23" s="518"/>
      <c r="D23" s="518"/>
      <c r="E23" s="519"/>
      <c r="F23" s="520"/>
      <c r="G23" s="598"/>
      <c r="H23" s="597"/>
      <c r="I23" s="597"/>
      <c r="J23" s="597"/>
      <c r="K23" s="521"/>
      <c r="L23" s="518"/>
    </row>
    <row r="24" spans="1:12" ht="33" customHeight="1">
      <c r="A24" s="525"/>
      <c r="B24" s="502">
        <v>18</v>
      </c>
      <c r="C24" s="518"/>
      <c r="D24" s="518"/>
      <c r="E24" s="519"/>
      <c r="F24" s="520"/>
      <c r="G24" s="598"/>
      <c r="H24" s="597"/>
      <c r="I24" s="597"/>
      <c r="J24" s="597"/>
      <c r="K24" s="521"/>
      <c r="L24" s="518"/>
    </row>
    <row r="25" spans="1:12" ht="33" customHeight="1">
      <c r="A25" s="525"/>
      <c r="B25" s="502">
        <v>19</v>
      </c>
      <c r="C25" s="518"/>
      <c r="D25" s="518"/>
      <c r="E25" s="519"/>
      <c r="F25" s="520"/>
      <c r="G25" s="598"/>
      <c r="H25" s="597"/>
      <c r="I25" s="597"/>
      <c r="J25" s="597"/>
      <c r="K25" s="521"/>
      <c r="L25" s="518"/>
    </row>
    <row r="26" spans="1:12" ht="33" customHeight="1" thickBot="1">
      <c r="A26" s="525"/>
      <c r="B26" s="502">
        <v>20</v>
      </c>
      <c r="C26" s="513"/>
      <c r="D26" s="513"/>
      <c r="E26" s="522"/>
      <c r="F26" s="523"/>
      <c r="G26" s="599"/>
      <c r="H26" s="600"/>
      <c r="I26" s="600"/>
      <c r="J26" s="600"/>
      <c r="K26" s="524"/>
      <c r="L26" s="513"/>
    </row>
    <row r="27" spans="1:12" ht="33" customHeight="1" thickTop="1">
      <c r="A27" s="525"/>
      <c r="B27" s="1015" t="s">
        <v>654</v>
      </c>
      <c r="C27" s="1016"/>
      <c r="D27" s="1016"/>
      <c r="E27" s="1016"/>
      <c r="F27" s="1017"/>
      <c r="G27" s="601"/>
      <c r="H27" s="602">
        <f>SUMIF($F$7:$F$26,"",H7:H26)</f>
        <v>0</v>
      </c>
      <c r="I27" s="602">
        <f>SUMIF($F$7:$F$26,"",I7:I26)</f>
        <v>0</v>
      </c>
      <c r="J27" s="603"/>
      <c r="K27" s="1023"/>
      <c r="L27" s="1024"/>
    </row>
    <row r="28" spans="1:12" ht="33" customHeight="1">
      <c r="A28" s="525"/>
      <c r="B28" s="1004" t="s">
        <v>626</v>
      </c>
      <c r="C28" s="1005"/>
      <c r="D28" s="1005"/>
      <c r="E28" s="1005"/>
      <c r="F28" s="1006"/>
      <c r="G28" s="604">
        <f>SUM(G7:G26)</f>
        <v>0</v>
      </c>
      <c r="H28" s="605">
        <f>SUM(H7:H26)</f>
        <v>0</v>
      </c>
      <c r="I28" s="605">
        <f>SUM(I7:I26)</f>
        <v>0</v>
      </c>
      <c r="J28" s="606"/>
      <c r="K28" s="1025"/>
      <c r="L28" s="1026"/>
    </row>
    <row r="29" spans="1:12" ht="24.75" customHeight="1">
      <c r="A29" s="525"/>
      <c r="B29" s="506" t="s">
        <v>659</v>
      </c>
      <c r="C29" s="525"/>
      <c r="D29" s="525"/>
      <c r="E29" s="525"/>
      <c r="F29" s="525"/>
      <c r="G29" s="525"/>
      <c r="H29" s="525"/>
      <c r="I29" s="525"/>
      <c r="J29" s="525"/>
      <c r="K29" s="525"/>
      <c r="L29" s="525"/>
    </row>
  </sheetData>
  <sheetProtection sheet="1" objects="1" scenarios="1" formatColumns="0" formatRows="0" insertRows="0"/>
  <mergeCells count="11">
    <mergeCell ref="B27:F27"/>
    <mergeCell ref="B28:F28"/>
    <mergeCell ref="E5:E6"/>
    <mergeCell ref="H5:K5"/>
    <mergeCell ref="B3:L3"/>
    <mergeCell ref="B5:B6"/>
    <mergeCell ref="C5:C6"/>
    <mergeCell ref="D5:D6"/>
    <mergeCell ref="L5:L6"/>
    <mergeCell ref="F5:G5"/>
    <mergeCell ref="K27:L28"/>
  </mergeCells>
  <phoneticPr fontId="3"/>
  <dataValidations count="2">
    <dataValidation type="list" allowBlank="1" showInputMessage="1" showErrorMessage="1" sqref="F7:F26">
      <formula1>○</formula1>
    </dataValidation>
    <dataValidation imeMode="off" allowBlank="1" showInputMessage="1" showErrorMessage="1" sqref="G7:J26 E7:E26"/>
  </dataValidations>
  <pageMargins left="0.70866141732283472" right="0.70866141732283472" top="0.74803149606299213" bottom="0.74803149606299213" header="0.31496062992125984" footer="0.31496062992125984"/>
  <pageSetup paperSize="9" scale="60" fitToHeight="0" orientation="landscape" blackAndWhite="1"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tabColor rgb="FF3333FF"/>
  </sheetPr>
  <dimension ref="A1:J28"/>
  <sheetViews>
    <sheetView view="pageBreakPreview" zoomScale="85" zoomScaleNormal="85" zoomScaleSheetLayoutView="85" workbookViewId="0"/>
  </sheetViews>
  <sheetFormatPr defaultRowHeight="18.75"/>
  <cols>
    <col min="1" max="1" width="2.6328125" style="447" customWidth="1"/>
    <col min="2" max="2" width="4.08984375" style="447" customWidth="1"/>
    <col min="3" max="3" width="8.81640625" style="447" customWidth="1"/>
    <col min="4" max="4" width="8.7265625" style="447"/>
    <col min="5" max="5" width="8.36328125" style="447" bestFit="1" customWidth="1"/>
    <col min="6" max="7" width="8.7265625" style="447"/>
    <col min="8" max="9" width="8.7265625" style="447" customWidth="1"/>
    <col min="10" max="10" width="4.453125" style="447" customWidth="1"/>
    <col min="11" max="16384" width="8.7265625" style="447"/>
  </cols>
  <sheetData>
    <row r="1" spans="1:10">
      <c r="A1" s="36" t="s">
        <v>643</v>
      </c>
      <c r="B1" s="51"/>
      <c r="C1" s="51"/>
      <c r="D1" s="51"/>
      <c r="E1" s="51"/>
      <c r="F1" s="51"/>
      <c r="G1" s="51"/>
      <c r="H1" s="51"/>
      <c r="I1" s="51"/>
      <c r="J1" s="232"/>
    </row>
    <row r="2" spans="1:10" ht="22.5" customHeight="1">
      <c r="A2" s="1045" t="s">
        <v>184</v>
      </c>
      <c r="B2" s="1045"/>
      <c r="C2" s="1045"/>
      <c r="D2" s="1045"/>
      <c r="E2" s="1045"/>
      <c r="F2" s="1045"/>
      <c r="G2" s="1045"/>
      <c r="H2" s="1045"/>
      <c r="I2" s="1045"/>
      <c r="J2" s="1045"/>
    </row>
    <row r="3" spans="1:10" ht="12" customHeight="1">
      <c r="A3" s="530"/>
      <c r="B3" s="530"/>
      <c r="C3" s="530"/>
      <c r="D3" s="530"/>
      <c r="E3" s="530"/>
      <c r="F3" s="530"/>
      <c r="G3" s="530"/>
      <c r="H3" s="530"/>
      <c r="I3" s="530"/>
      <c r="J3" s="530"/>
    </row>
    <row r="4" spans="1:10">
      <c r="A4" s="531"/>
      <c r="B4" s="49" t="s">
        <v>448</v>
      </c>
      <c r="C4" s="51"/>
      <c r="D4" s="51"/>
      <c r="E4" s="51"/>
      <c r="F4" s="51"/>
      <c r="G4" s="51"/>
      <c r="H4" s="51"/>
      <c r="I4" s="51"/>
      <c r="J4" s="51"/>
    </row>
    <row r="5" spans="1:10">
      <c r="A5" s="531"/>
      <c r="B5" s="49"/>
      <c r="C5" s="1046" t="s">
        <v>185</v>
      </c>
      <c r="D5" s="1047"/>
      <c r="E5" s="740" t="s">
        <v>225</v>
      </c>
      <c r="F5" s="740"/>
      <c r="G5" s="740"/>
      <c r="H5" s="740"/>
      <c r="I5" s="740"/>
      <c r="J5" s="51"/>
    </row>
    <row r="6" spans="1:10" ht="46.5" customHeight="1">
      <c r="A6" s="531"/>
      <c r="B6" s="49"/>
      <c r="C6" s="1048" t="s">
        <v>1618</v>
      </c>
      <c r="D6" s="1049"/>
      <c r="E6" s="1054"/>
      <c r="F6" s="1055"/>
      <c r="G6" s="1055"/>
      <c r="H6" s="1055"/>
      <c r="I6" s="1056"/>
      <c r="J6" s="51"/>
    </row>
    <row r="7" spans="1:10" ht="46.5" customHeight="1">
      <c r="A7" s="531"/>
      <c r="B7" s="49"/>
      <c r="C7" s="1050"/>
      <c r="D7" s="1051"/>
      <c r="E7" s="1057"/>
      <c r="F7" s="1058"/>
      <c r="G7" s="1058"/>
      <c r="H7" s="1058"/>
      <c r="I7" s="1059"/>
      <c r="J7" s="51"/>
    </row>
    <row r="8" spans="1:10" ht="46.5" customHeight="1">
      <c r="A8" s="531"/>
      <c r="B8" s="49"/>
      <c r="C8" s="1052"/>
      <c r="D8" s="1053"/>
      <c r="E8" s="1060"/>
      <c r="F8" s="1061"/>
      <c r="G8" s="1061"/>
      <c r="H8" s="1061"/>
      <c r="I8" s="1062"/>
      <c r="J8" s="51"/>
    </row>
    <row r="9" spans="1:10" ht="18.75" customHeight="1">
      <c r="A9" s="531"/>
      <c r="B9" s="49"/>
      <c r="C9" s="532"/>
      <c r="D9" s="532"/>
      <c r="E9" s="532"/>
      <c r="F9" s="532"/>
      <c r="G9" s="532"/>
      <c r="H9" s="532"/>
      <c r="I9" s="532"/>
      <c r="J9" s="51"/>
    </row>
    <row r="10" spans="1:10" ht="18.75" customHeight="1">
      <c r="A10" s="531"/>
      <c r="B10" s="49" t="s">
        <v>485</v>
      </c>
      <c r="C10" s="533"/>
      <c r="D10" s="533"/>
      <c r="E10" s="533"/>
      <c r="F10" s="534"/>
      <c r="G10" s="534"/>
      <c r="H10" s="534"/>
      <c r="I10" s="534"/>
      <c r="J10" s="535"/>
    </row>
    <row r="11" spans="1:10" ht="74.25" customHeight="1">
      <c r="A11" s="531"/>
      <c r="B11" s="49"/>
      <c r="C11" s="1032" t="s">
        <v>186</v>
      </c>
      <c r="D11" s="1033"/>
      <c r="E11" s="1037"/>
      <c r="F11" s="1037"/>
      <c r="G11" s="1037"/>
      <c r="H11" s="1037"/>
      <c r="I11" s="1037"/>
      <c r="J11" s="51"/>
    </row>
    <row r="12" spans="1:10" ht="74.25" customHeight="1">
      <c r="A12" s="531"/>
      <c r="B12" s="49"/>
      <c r="C12" s="1032" t="s">
        <v>187</v>
      </c>
      <c r="D12" s="1033"/>
      <c r="E12" s="1037"/>
      <c r="F12" s="1037"/>
      <c r="G12" s="1037"/>
      <c r="H12" s="1037"/>
      <c r="I12" s="1037"/>
      <c r="J12" s="51"/>
    </row>
    <row r="13" spans="1:10" ht="74.25" customHeight="1">
      <c r="A13" s="531"/>
      <c r="B13" s="49"/>
      <c r="C13" s="1038" t="s">
        <v>763</v>
      </c>
      <c r="D13" s="1039"/>
      <c r="E13" s="1040"/>
      <c r="F13" s="1041"/>
      <c r="G13" s="1041"/>
      <c r="H13" s="1041"/>
      <c r="I13" s="1042"/>
    </row>
    <row r="14" spans="1:10" ht="74.25" customHeight="1">
      <c r="A14" s="531"/>
      <c r="B14" s="49"/>
      <c r="C14" s="1032" t="s">
        <v>188</v>
      </c>
      <c r="D14" s="1033"/>
      <c r="E14" s="1037"/>
      <c r="F14" s="1037"/>
      <c r="G14" s="1037"/>
      <c r="H14" s="1037"/>
      <c r="I14" s="1037"/>
      <c r="J14" s="51"/>
    </row>
    <row r="15" spans="1:10" ht="74.25" customHeight="1">
      <c r="A15" s="531"/>
      <c r="B15" s="49"/>
      <c r="C15" s="1032" t="s">
        <v>189</v>
      </c>
      <c r="D15" s="1033"/>
      <c r="E15" s="1034"/>
      <c r="F15" s="1035"/>
      <c r="G15" s="1035"/>
      <c r="H15" s="1035"/>
      <c r="I15" s="1036"/>
      <c r="J15" s="51"/>
    </row>
    <row r="16" spans="1:10">
      <c r="A16" s="531"/>
      <c r="B16" s="51"/>
      <c r="C16" s="533"/>
      <c r="D16" s="533"/>
      <c r="E16" s="533"/>
      <c r="F16" s="534"/>
      <c r="G16" s="534"/>
      <c r="H16" s="534"/>
      <c r="I16" s="534"/>
      <c r="J16" s="535"/>
    </row>
    <row r="17" spans="1:10">
      <c r="A17" s="531"/>
      <c r="B17" s="51" t="s">
        <v>447</v>
      </c>
      <c r="C17" s="533"/>
      <c r="D17" s="533"/>
      <c r="E17" s="533"/>
      <c r="F17" s="534"/>
      <c r="G17" s="534"/>
      <c r="H17" s="534"/>
      <c r="I17" s="534"/>
      <c r="J17" s="535"/>
    </row>
    <row r="18" spans="1:10">
      <c r="A18" s="531"/>
      <c r="B18" s="1043" t="s">
        <v>540</v>
      </c>
      <c r="C18" s="1044"/>
      <c r="D18" s="1044"/>
      <c r="E18" s="1044"/>
      <c r="F18" s="1044"/>
      <c r="G18" s="1044"/>
      <c r="H18" s="1044"/>
      <c r="I18" s="1044"/>
      <c r="J18" s="1044"/>
    </row>
    <row r="19" spans="1:10">
      <c r="A19" s="531"/>
      <c r="B19" s="1043" t="s">
        <v>541</v>
      </c>
      <c r="C19" s="1044"/>
      <c r="D19" s="1044"/>
      <c r="E19" s="1044"/>
      <c r="F19" s="1044"/>
      <c r="G19" s="1044"/>
      <c r="H19" s="1044"/>
      <c r="I19" s="1044"/>
      <c r="J19" s="1044"/>
    </row>
    <row r="20" spans="1:10">
      <c r="A20" s="531"/>
      <c r="B20" s="1043" t="s">
        <v>542</v>
      </c>
      <c r="C20" s="1044"/>
      <c r="D20" s="1044"/>
      <c r="E20" s="1044"/>
      <c r="F20" s="1044"/>
      <c r="G20" s="1044"/>
      <c r="H20" s="1044"/>
      <c r="I20" s="1044"/>
      <c r="J20" s="1044"/>
    </row>
    <row r="21" spans="1:10">
      <c r="A21" s="531"/>
      <c r="B21" s="1043" t="s">
        <v>543</v>
      </c>
      <c r="C21" s="1044"/>
      <c r="D21" s="1044"/>
      <c r="E21" s="1044"/>
      <c r="F21" s="1044"/>
      <c r="G21" s="1044"/>
      <c r="H21" s="1044"/>
      <c r="I21" s="1044"/>
      <c r="J21" s="1044"/>
    </row>
    <row r="22" spans="1:10">
      <c r="A22" s="531"/>
      <c r="B22" s="1043" t="s">
        <v>545</v>
      </c>
      <c r="C22" s="1044"/>
      <c r="D22" s="1044"/>
      <c r="E22" s="1044"/>
      <c r="F22" s="1044"/>
      <c r="G22" s="1044"/>
      <c r="H22" s="1044"/>
      <c r="I22" s="1044"/>
      <c r="J22" s="1044"/>
    </row>
    <row r="23" spans="1:10">
      <c r="A23" s="531"/>
      <c r="B23" s="1043" t="s">
        <v>544</v>
      </c>
      <c r="C23" s="1044"/>
      <c r="D23" s="1044"/>
      <c r="E23" s="1044"/>
      <c r="F23" s="1044"/>
      <c r="G23" s="1044"/>
      <c r="H23" s="1044"/>
      <c r="I23" s="1044"/>
      <c r="J23" s="1044"/>
    </row>
    <row r="24" spans="1:10" ht="51" customHeight="1">
      <c r="A24" s="531"/>
      <c r="B24" s="1030" t="s">
        <v>546</v>
      </c>
      <c r="C24" s="1031"/>
      <c r="D24" s="1031"/>
      <c r="E24" s="1031"/>
      <c r="F24" s="1031"/>
      <c r="G24" s="1031"/>
      <c r="H24" s="1031"/>
      <c r="I24" s="1031"/>
      <c r="J24" s="1031"/>
    </row>
    <row r="25" spans="1:10">
      <c r="A25" s="531"/>
      <c r="B25" s="536" t="s">
        <v>393</v>
      </c>
      <c r="C25" s="1027"/>
      <c r="D25" s="1028"/>
      <c r="E25" s="1028"/>
      <c r="F25" s="1028"/>
      <c r="G25" s="1028"/>
      <c r="H25" s="1028"/>
      <c r="I25" s="1029"/>
      <c r="J25" s="535"/>
    </row>
    <row r="26" spans="1:10">
      <c r="A26" s="531"/>
      <c r="B26" s="531"/>
      <c r="C26" s="531"/>
      <c r="D26" s="531"/>
      <c r="E26" s="531"/>
      <c r="F26" s="531"/>
      <c r="G26" s="531"/>
      <c r="H26" s="531"/>
      <c r="I26" s="531"/>
      <c r="J26" s="531"/>
    </row>
    <row r="27" spans="1:10">
      <c r="B27" s="51" t="s">
        <v>1628</v>
      </c>
    </row>
    <row r="28" spans="1:10" ht="39" customHeight="1">
      <c r="C28" s="1027"/>
      <c r="D28" s="1028"/>
      <c r="E28" s="1028"/>
      <c r="F28" s="1028"/>
      <c r="G28" s="1028"/>
      <c r="H28" s="1028"/>
      <c r="I28" s="1029"/>
    </row>
  </sheetData>
  <sheetProtection sheet="1" objects="1" scenarios="1" formatRows="0"/>
  <mergeCells count="24">
    <mergeCell ref="B20:J20"/>
    <mergeCell ref="C11:D11"/>
    <mergeCell ref="A2:J2"/>
    <mergeCell ref="C5:D5"/>
    <mergeCell ref="C6:D8"/>
    <mergeCell ref="E11:I11"/>
    <mergeCell ref="E6:I8"/>
    <mergeCell ref="E5:I5"/>
    <mergeCell ref="C28:I28"/>
    <mergeCell ref="B24:J24"/>
    <mergeCell ref="C25:I25"/>
    <mergeCell ref="C12:D12"/>
    <mergeCell ref="C14:D14"/>
    <mergeCell ref="C15:D15"/>
    <mergeCell ref="E15:I15"/>
    <mergeCell ref="E14:I14"/>
    <mergeCell ref="E12:I12"/>
    <mergeCell ref="C13:D13"/>
    <mergeCell ref="E13:I13"/>
    <mergeCell ref="B18:J18"/>
    <mergeCell ref="B19:J19"/>
    <mergeCell ref="B23:J23"/>
    <mergeCell ref="B22:J22"/>
    <mergeCell ref="B21:J21"/>
  </mergeCells>
  <phoneticPr fontId="3"/>
  <pageMargins left="0.43307086614173229" right="0" top="0.15748031496062992" bottom="0.15748031496062992" header="0.31496062992125984" footer="0.31496062992125984"/>
  <pageSetup paperSize="9" scale="94"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317761" r:id="rId4" name="Check Box 1">
              <controlPr defaultSize="0" autoFill="0" autoLine="0" autoPict="0">
                <anchor moveWithCells="1">
                  <from>
                    <xdr:col>1</xdr:col>
                    <xdr:colOff>47625</xdr:colOff>
                    <xdr:row>17</xdr:row>
                    <xdr:rowOff>38100</xdr:rowOff>
                  </from>
                  <to>
                    <xdr:col>1</xdr:col>
                    <xdr:colOff>304800</xdr:colOff>
                    <xdr:row>18</xdr:row>
                    <xdr:rowOff>19050</xdr:rowOff>
                  </to>
                </anchor>
              </controlPr>
            </control>
          </mc:Choice>
        </mc:AlternateContent>
        <mc:AlternateContent xmlns:mc="http://schemas.openxmlformats.org/markup-compatibility/2006">
          <mc:Choice Requires="x14">
            <control shapeId="3317762" r:id="rId5" name="Check Box 2">
              <controlPr defaultSize="0" autoFill="0" autoLine="0" autoPict="0">
                <anchor moveWithCells="1">
                  <from>
                    <xdr:col>1</xdr:col>
                    <xdr:colOff>47625</xdr:colOff>
                    <xdr:row>18</xdr:row>
                    <xdr:rowOff>28575</xdr:rowOff>
                  </from>
                  <to>
                    <xdr:col>1</xdr:col>
                    <xdr:colOff>304800</xdr:colOff>
                    <xdr:row>19</xdr:row>
                    <xdr:rowOff>19050</xdr:rowOff>
                  </to>
                </anchor>
              </controlPr>
            </control>
          </mc:Choice>
        </mc:AlternateContent>
        <mc:AlternateContent xmlns:mc="http://schemas.openxmlformats.org/markup-compatibility/2006">
          <mc:Choice Requires="x14">
            <control shapeId="3317763" r:id="rId6" name="Check Box 3">
              <controlPr defaultSize="0" autoFill="0" autoLine="0" autoPict="0">
                <anchor moveWithCells="1">
                  <from>
                    <xdr:col>1</xdr:col>
                    <xdr:colOff>47625</xdr:colOff>
                    <xdr:row>19</xdr:row>
                    <xdr:rowOff>28575</xdr:rowOff>
                  </from>
                  <to>
                    <xdr:col>1</xdr:col>
                    <xdr:colOff>304800</xdr:colOff>
                    <xdr:row>20</xdr:row>
                    <xdr:rowOff>19050</xdr:rowOff>
                  </to>
                </anchor>
              </controlPr>
            </control>
          </mc:Choice>
        </mc:AlternateContent>
        <mc:AlternateContent xmlns:mc="http://schemas.openxmlformats.org/markup-compatibility/2006">
          <mc:Choice Requires="x14">
            <control shapeId="3317764" r:id="rId7" name="Check Box 4">
              <controlPr defaultSize="0" autoFill="0" autoLine="0" autoPict="0">
                <anchor moveWithCells="1">
                  <from>
                    <xdr:col>1</xdr:col>
                    <xdr:colOff>47625</xdr:colOff>
                    <xdr:row>20</xdr:row>
                    <xdr:rowOff>28575</xdr:rowOff>
                  </from>
                  <to>
                    <xdr:col>1</xdr:col>
                    <xdr:colOff>304800</xdr:colOff>
                    <xdr:row>21</xdr:row>
                    <xdr:rowOff>9525</xdr:rowOff>
                  </to>
                </anchor>
              </controlPr>
            </control>
          </mc:Choice>
        </mc:AlternateContent>
        <mc:AlternateContent xmlns:mc="http://schemas.openxmlformats.org/markup-compatibility/2006">
          <mc:Choice Requires="x14">
            <control shapeId="3317765" r:id="rId8" name="Check Box 5">
              <controlPr defaultSize="0" autoFill="0" autoLine="0" autoPict="0">
                <anchor moveWithCells="1">
                  <from>
                    <xdr:col>1</xdr:col>
                    <xdr:colOff>47625</xdr:colOff>
                    <xdr:row>21</xdr:row>
                    <xdr:rowOff>19050</xdr:rowOff>
                  </from>
                  <to>
                    <xdr:col>1</xdr:col>
                    <xdr:colOff>304800</xdr:colOff>
                    <xdr:row>22</xdr:row>
                    <xdr:rowOff>9525</xdr:rowOff>
                  </to>
                </anchor>
              </controlPr>
            </control>
          </mc:Choice>
        </mc:AlternateContent>
        <mc:AlternateContent xmlns:mc="http://schemas.openxmlformats.org/markup-compatibility/2006">
          <mc:Choice Requires="x14">
            <control shapeId="3317766" r:id="rId9" name="Check Box 6">
              <controlPr defaultSize="0" autoFill="0" autoLine="0" autoPict="0">
                <anchor moveWithCells="1">
                  <from>
                    <xdr:col>1</xdr:col>
                    <xdr:colOff>47625</xdr:colOff>
                    <xdr:row>22</xdr:row>
                    <xdr:rowOff>19050</xdr:rowOff>
                  </from>
                  <to>
                    <xdr:col>1</xdr:col>
                    <xdr:colOff>304800</xdr:colOff>
                    <xdr:row>23</xdr:row>
                    <xdr:rowOff>9525</xdr:rowOff>
                  </to>
                </anchor>
              </controlPr>
            </control>
          </mc:Choice>
        </mc:AlternateContent>
        <mc:AlternateContent xmlns:mc="http://schemas.openxmlformats.org/markup-compatibility/2006">
          <mc:Choice Requires="x14">
            <control shapeId="3317767" r:id="rId10" name="Check Box 7">
              <controlPr defaultSize="0" autoFill="0" autoLine="0" autoPict="0">
                <anchor moveWithCells="1">
                  <from>
                    <xdr:col>1</xdr:col>
                    <xdr:colOff>47625</xdr:colOff>
                    <xdr:row>23</xdr:row>
                    <xdr:rowOff>9525</xdr:rowOff>
                  </from>
                  <to>
                    <xdr:col>1</xdr:col>
                    <xdr:colOff>304800</xdr:colOff>
                    <xdr:row>23</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W18"/>
  <sheetViews>
    <sheetView topLeftCell="C1" zoomScaleNormal="100" workbookViewId="0">
      <selection sqref="A1:G38"/>
    </sheetView>
  </sheetViews>
  <sheetFormatPr defaultRowHeight="13.5"/>
  <cols>
    <col min="1" max="6" width="8.7265625" style="25"/>
    <col min="7" max="7" width="18.36328125" style="25" customWidth="1"/>
    <col min="8" max="8" width="23.1796875" style="25" bestFit="1" customWidth="1"/>
    <col min="9" max="9" width="9.81640625" style="25" bestFit="1" customWidth="1"/>
    <col min="10" max="16384" width="8.7265625" style="25"/>
  </cols>
  <sheetData>
    <row r="2" spans="2:23">
      <c r="B2" s="67" t="s">
        <v>551</v>
      </c>
      <c r="C2" s="25" t="s">
        <v>708</v>
      </c>
      <c r="E2" s="25" t="s">
        <v>726</v>
      </c>
      <c r="G2" s="25" t="s">
        <v>550</v>
      </c>
      <c r="V2" s="25" t="s">
        <v>707</v>
      </c>
    </row>
    <row r="3" spans="2:23">
      <c r="B3" s="25" t="s">
        <v>552</v>
      </c>
      <c r="C3" s="75" t="s">
        <v>662</v>
      </c>
      <c r="D3" s="75" t="s">
        <v>709</v>
      </c>
      <c r="E3" s="75" t="s">
        <v>727</v>
      </c>
      <c r="F3" s="75" t="s">
        <v>739</v>
      </c>
      <c r="G3" s="75" t="s">
        <v>598</v>
      </c>
      <c r="H3" s="75" t="s">
        <v>599</v>
      </c>
      <c r="I3" s="75" t="s">
        <v>506</v>
      </c>
      <c r="J3" s="75" t="s">
        <v>203</v>
      </c>
      <c r="K3" s="75" t="s">
        <v>561</v>
      </c>
      <c r="L3" s="75" t="s">
        <v>562</v>
      </c>
      <c r="M3" s="75" t="s">
        <v>510</v>
      </c>
      <c r="N3" s="75" t="s">
        <v>406</v>
      </c>
      <c r="O3" s="75" t="s">
        <v>738</v>
      </c>
      <c r="P3" s="75" t="s">
        <v>563</v>
      </c>
      <c r="Q3" s="75" t="s">
        <v>564</v>
      </c>
      <c r="R3" s="75" t="s">
        <v>434</v>
      </c>
      <c r="S3" s="75" t="s">
        <v>435</v>
      </c>
      <c r="T3" s="75" t="s">
        <v>403</v>
      </c>
      <c r="U3" s="75" t="s">
        <v>600</v>
      </c>
      <c r="V3" s="75" t="s">
        <v>607</v>
      </c>
      <c r="W3" s="75" t="s">
        <v>719</v>
      </c>
    </row>
    <row r="4" spans="2:23">
      <c r="B4" s="25">
        <v>1</v>
      </c>
      <c r="C4" s="25" t="s">
        <v>744</v>
      </c>
      <c r="D4" s="25" t="s">
        <v>709</v>
      </c>
      <c r="E4" s="25" t="s">
        <v>729</v>
      </c>
      <c r="F4" s="25" t="s">
        <v>504</v>
      </c>
      <c r="G4" s="25" t="s">
        <v>553</v>
      </c>
      <c r="H4" s="25" t="s">
        <v>554</v>
      </c>
      <c r="I4" s="25" t="s">
        <v>559</v>
      </c>
      <c r="J4" s="25" t="s">
        <v>559</v>
      </c>
      <c r="K4" s="25" t="s">
        <v>559</v>
      </c>
      <c r="L4" s="25" t="s">
        <v>559</v>
      </c>
      <c r="M4" s="25" t="s">
        <v>575</v>
      </c>
      <c r="N4" s="25" t="s">
        <v>577</v>
      </c>
      <c r="O4" s="25" t="s">
        <v>581</v>
      </c>
      <c r="P4" s="25" t="s">
        <v>590</v>
      </c>
      <c r="Q4" s="25" t="s">
        <v>591</v>
      </c>
      <c r="R4" s="25" t="s">
        <v>434</v>
      </c>
      <c r="S4" s="25" t="s">
        <v>435</v>
      </c>
      <c r="T4" s="25" t="s">
        <v>403</v>
      </c>
      <c r="U4" s="25" t="s">
        <v>601</v>
      </c>
      <c r="V4" s="25" t="s">
        <v>504</v>
      </c>
      <c r="W4" s="26" t="s">
        <v>716</v>
      </c>
    </row>
    <row r="5" spans="2:23">
      <c r="B5" s="25">
        <v>2</v>
      </c>
      <c r="C5" s="25" t="s">
        <v>745</v>
      </c>
      <c r="E5" s="25" t="s">
        <v>728</v>
      </c>
      <c r="F5" s="25" t="s">
        <v>506</v>
      </c>
      <c r="G5" s="25" t="s">
        <v>506</v>
      </c>
      <c r="H5" s="25" t="s">
        <v>555</v>
      </c>
      <c r="I5" s="25" t="s">
        <v>560</v>
      </c>
      <c r="J5" s="25" t="s">
        <v>565</v>
      </c>
      <c r="K5" s="25" t="s">
        <v>569</v>
      </c>
      <c r="L5" s="25" t="s">
        <v>571</v>
      </c>
      <c r="M5" s="25" t="s">
        <v>576</v>
      </c>
      <c r="N5" s="25" t="s">
        <v>578</v>
      </c>
      <c r="O5" s="25" t="s">
        <v>582</v>
      </c>
      <c r="P5" s="25" t="s">
        <v>189</v>
      </c>
      <c r="Q5" s="25" t="s">
        <v>592</v>
      </c>
      <c r="R5" s="25" t="s">
        <v>597</v>
      </c>
      <c r="S5" s="25" t="s">
        <v>189</v>
      </c>
      <c r="V5" s="25" t="s">
        <v>506</v>
      </c>
      <c r="W5" s="27" t="s">
        <v>717</v>
      </c>
    </row>
    <row r="6" spans="2:23">
      <c r="B6" s="25">
        <v>3</v>
      </c>
      <c r="E6" s="25" t="s">
        <v>730</v>
      </c>
      <c r="F6" s="25" t="s">
        <v>203</v>
      </c>
      <c r="G6" s="25" t="s">
        <v>203</v>
      </c>
      <c r="H6" s="25" t="s">
        <v>556</v>
      </c>
      <c r="I6" s="25" t="s">
        <v>557</v>
      </c>
      <c r="J6" s="25" t="s">
        <v>566</v>
      </c>
      <c r="K6" s="25" t="s">
        <v>570</v>
      </c>
      <c r="L6" s="25" t="s">
        <v>567</v>
      </c>
      <c r="M6" s="25" t="s">
        <v>570</v>
      </c>
      <c r="N6" s="25" t="s">
        <v>579</v>
      </c>
      <c r="O6" s="25" t="s">
        <v>583</v>
      </c>
      <c r="Q6" s="25" t="s">
        <v>593</v>
      </c>
      <c r="V6" s="25" t="s">
        <v>203</v>
      </c>
      <c r="W6" s="25" t="s">
        <v>718</v>
      </c>
    </row>
    <row r="7" spans="2:23">
      <c r="B7" s="25">
        <v>4</v>
      </c>
      <c r="F7" s="25" t="s">
        <v>561</v>
      </c>
      <c r="G7" s="25" t="s">
        <v>561</v>
      </c>
      <c r="H7" s="25" t="s">
        <v>557</v>
      </c>
      <c r="I7" s="25" t="s">
        <v>558</v>
      </c>
      <c r="J7" s="25" t="s">
        <v>567</v>
      </c>
      <c r="K7" s="25" t="s">
        <v>557</v>
      </c>
      <c r="L7" s="25" t="s">
        <v>572</v>
      </c>
      <c r="M7" s="25" t="s">
        <v>383</v>
      </c>
      <c r="N7" s="25" t="s">
        <v>557</v>
      </c>
      <c r="O7" s="25" t="s">
        <v>584</v>
      </c>
      <c r="Q7" s="25" t="s">
        <v>594</v>
      </c>
      <c r="V7" s="25" t="s">
        <v>561</v>
      </c>
      <c r="W7" s="25" t="s">
        <v>713</v>
      </c>
    </row>
    <row r="8" spans="2:23">
      <c r="B8" s="25">
        <v>5</v>
      </c>
      <c r="F8" s="25" t="s">
        <v>562</v>
      </c>
      <c r="G8" s="25" t="s">
        <v>562</v>
      </c>
      <c r="H8" s="25" t="s">
        <v>558</v>
      </c>
      <c r="I8" s="25" t="s">
        <v>403</v>
      </c>
      <c r="J8" s="25" t="s">
        <v>568</v>
      </c>
      <c r="K8" s="25" t="s">
        <v>558</v>
      </c>
      <c r="L8" s="25" t="s">
        <v>573</v>
      </c>
      <c r="M8" s="25" t="s">
        <v>403</v>
      </c>
      <c r="N8" s="25" t="s">
        <v>383</v>
      </c>
      <c r="O8" s="25" t="s">
        <v>585</v>
      </c>
      <c r="Q8" s="25" t="s">
        <v>595</v>
      </c>
      <c r="V8" s="25" t="s">
        <v>562</v>
      </c>
      <c r="W8" s="25" t="s">
        <v>714</v>
      </c>
    </row>
    <row r="9" spans="2:23">
      <c r="B9" s="25">
        <v>6</v>
      </c>
      <c r="F9" s="25" t="s">
        <v>406</v>
      </c>
      <c r="G9" s="25" t="s">
        <v>510</v>
      </c>
      <c r="H9" s="25" t="s">
        <v>403</v>
      </c>
      <c r="J9" s="25" t="s">
        <v>557</v>
      </c>
      <c r="K9" s="25" t="s">
        <v>403</v>
      </c>
      <c r="L9" s="25" t="s">
        <v>574</v>
      </c>
      <c r="N9" s="25" t="s">
        <v>580</v>
      </c>
      <c r="O9" s="25" t="s">
        <v>586</v>
      </c>
      <c r="Q9" s="25" t="s">
        <v>596</v>
      </c>
      <c r="W9" s="25" t="s">
        <v>715</v>
      </c>
    </row>
    <row r="10" spans="2:23">
      <c r="B10" s="25">
        <v>7</v>
      </c>
      <c r="F10" s="25" t="s">
        <v>738</v>
      </c>
      <c r="G10" s="25" t="s">
        <v>406</v>
      </c>
      <c r="J10" s="25" t="s">
        <v>558</v>
      </c>
      <c r="L10" s="25" t="s">
        <v>558</v>
      </c>
      <c r="O10" s="25" t="s">
        <v>587</v>
      </c>
      <c r="Q10" s="25" t="s">
        <v>189</v>
      </c>
    </row>
    <row r="11" spans="2:23">
      <c r="B11" s="25">
        <v>8</v>
      </c>
      <c r="G11" s="25" t="s">
        <v>738</v>
      </c>
      <c r="J11" s="25" t="s">
        <v>403</v>
      </c>
      <c r="L11" s="25" t="s">
        <v>403</v>
      </c>
      <c r="O11" s="25" t="s">
        <v>588</v>
      </c>
    </row>
    <row r="12" spans="2:23">
      <c r="B12" s="25">
        <v>9</v>
      </c>
      <c r="G12" s="25" t="s">
        <v>563</v>
      </c>
      <c r="O12" s="25" t="s">
        <v>589</v>
      </c>
    </row>
    <row r="13" spans="2:23">
      <c r="B13" s="25">
        <v>10</v>
      </c>
      <c r="G13" s="25" t="s">
        <v>564</v>
      </c>
      <c r="O13" s="25" t="s">
        <v>579</v>
      </c>
    </row>
    <row r="14" spans="2:23">
      <c r="B14" s="25">
        <v>11</v>
      </c>
      <c r="G14" s="25" t="s">
        <v>434</v>
      </c>
      <c r="O14" s="25" t="s">
        <v>557</v>
      </c>
    </row>
    <row r="15" spans="2:23">
      <c r="B15" s="25">
        <v>12</v>
      </c>
      <c r="G15" s="25" t="s">
        <v>435</v>
      </c>
      <c r="O15" s="25" t="s">
        <v>189</v>
      </c>
    </row>
    <row r="16" spans="2:23">
      <c r="B16" s="25">
        <v>13</v>
      </c>
      <c r="G16" s="25" t="s">
        <v>403</v>
      </c>
    </row>
    <row r="17" spans="2:2">
      <c r="B17" s="25">
        <v>14</v>
      </c>
    </row>
    <row r="18" spans="2:2">
      <c r="B18" s="25">
        <v>15</v>
      </c>
    </row>
  </sheetData>
  <phoneticPr fontId="3"/>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3333FF"/>
  </sheetPr>
  <dimension ref="A1:E31"/>
  <sheetViews>
    <sheetView view="pageBreakPreview" zoomScale="85" zoomScaleNormal="85" zoomScaleSheetLayoutView="85" workbookViewId="0"/>
  </sheetViews>
  <sheetFormatPr defaultRowHeight="18.75"/>
  <cols>
    <col min="1" max="1" width="2.6328125" style="447" customWidth="1"/>
    <col min="2" max="2" width="8.6328125" style="447" customWidth="1"/>
    <col min="3" max="3" width="10.453125" style="447" customWidth="1"/>
    <col min="4" max="5" width="26.36328125" style="447" customWidth="1"/>
    <col min="6" max="16384" width="8.7265625" style="447"/>
  </cols>
  <sheetData>
    <row r="1" spans="1:5">
      <c r="A1" s="36" t="s">
        <v>644</v>
      </c>
      <c r="B1" s="51"/>
      <c r="C1" s="51"/>
      <c r="D1" s="51"/>
      <c r="E1" s="232"/>
    </row>
    <row r="2" spans="1:5" ht="22.5" customHeight="1">
      <c r="A2" s="1045" t="s">
        <v>327</v>
      </c>
      <c r="B2" s="1045"/>
      <c r="C2" s="1045"/>
      <c r="D2" s="1045"/>
      <c r="E2" s="1045"/>
    </row>
    <row r="3" spans="1:5" ht="13.5" customHeight="1">
      <c r="A3" s="530"/>
      <c r="B3" s="530"/>
      <c r="C3" s="530"/>
      <c r="D3" s="530"/>
      <c r="E3" s="530"/>
    </row>
    <row r="4" spans="1:5">
      <c r="A4" s="531"/>
      <c r="B4" s="49" t="s">
        <v>328</v>
      </c>
      <c r="C4" s="51"/>
      <c r="D4" s="51"/>
      <c r="E4" s="51"/>
    </row>
    <row r="5" spans="1:5">
      <c r="A5" s="531"/>
      <c r="B5" s="1067" t="s">
        <v>185</v>
      </c>
      <c r="C5" s="1068"/>
      <c r="D5" s="537" t="s">
        <v>740</v>
      </c>
      <c r="E5" s="537" t="s">
        <v>741</v>
      </c>
    </row>
    <row r="6" spans="1:5" ht="18.75" customHeight="1">
      <c r="A6" s="531"/>
      <c r="B6" s="1069" t="s">
        <v>178</v>
      </c>
      <c r="C6" s="72" t="s">
        <v>602</v>
      </c>
      <c r="D6" s="539"/>
      <c r="E6" s="539"/>
    </row>
    <row r="7" spans="1:5" ht="18.75" customHeight="1">
      <c r="A7" s="531"/>
      <c r="B7" s="1070"/>
      <c r="C7" s="73" t="s">
        <v>243</v>
      </c>
      <c r="D7" s="540"/>
      <c r="E7" s="541"/>
    </row>
    <row r="8" spans="1:5" ht="18.75" customHeight="1">
      <c r="A8" s="531"/>
      <c r="B8" s="1070"/>
      <c r="C8" s="73" t="s">
        <v>603</v>
      </c>
      <c r="D8" s="542"/>
      <c r="E8" s="542"/>
    </row>
    <row r="9" spans="1:5" ht="45" customHeight="1">
      <c r="A9" s="531"/>
      <c r="B9" s="1070"/>
      <c r="C9" s="73" t="s">
        <v>1621</v>
      </c>
      <c r="D9" s="543"/>
      <c r="E9" s="543"/>
    </row>
    <row r="10" spans="1:5" ht="45" customHeight="1">
      <c r="A10" s="531"/>
      <c r="B10" s="1071"/>
      <c r="C10" s="50" t="s">
        <v>605</v>
      </c>
      <c r="D10" s="544"/>
      <c r="E10" s="544"/>
    </row>
    <row r="11" spans="1:5" ht="18.75" customHeight="1">
      <c r="A11" s="531"/>
      <c r="B11" s="1072" t="s">
        <v>606</v>
      </c>
      <c r="C11" s="1073"/>
      <c r="D11" s="545"/>
      <c r="E11" s="545"/>
    </row>
    <row r="12" spans="1:5" ht="24" customHeight="1">
      <c r="A12" s="531"/>
      <c r="B12" s="1074" t="s">
        <v>207</v>
      </c>
      <c r="C12" s="1075"/>
      <c r="D12" s="546"/>
      <c r="E12" s="546"/>
    </row>
    <row r="13" spans="1:5" ht="18.75" customHeight="1">
      <c r="A13" s="531"/>
      <c r="B13" s="1072" t="s">
        <v>606</v>
      </c>
      <c r="C13" s="1073"/>
      <c r="D13" s="545"/>
      <c r="E13" s="545"/>
    </row>
    <row r="14" spans="1:5" ht="24" customHeight="1">
      <c r="A14" s="531"/>
      <c r="B14" s="1074" t="s">
        <v>180</v>
      </c>
      <c r="C14" s="1075"/>
      <c r="D14" s="546"/>
      <c r="E14" s="546"/>
    </row>
    <row r="15" spans="1:5" ht="18.75" customHeight="1">
      <c r="A15" s="531"/>
      <c r="B15" s="1072" t="s">
        <v>606</v>
      </c>
      <c r="C15" s="1073"/>
      <c r="D15" s="545"/>
      <c r="E15" s="545"/>
    </row>
    <row r="16" spans="1:5" ht="30" customHeight="1">
      <c r="A16" s="531"/>
      <c r="B16" s="1074" t="s">
        <v>329</v>
      </c>
      <c r="C16" s="1075"/>
      <c r="D16" s="547"/>
      <c r="E16" s="547"/>
    </row>
    <row r="17" spans="1:5" ht="22.5" customHeight="1">
      <c r="A17" s="531"/>
      <c r="B17" s="1064" t="s">
        <v>181</v>
      </c>
      <c r="C17" s="1065"/>
      <c r="D17" s="607"/>
      <c r="E17" s="548"/>
    </row>
    <row r="18" spans="1:5" ht="22.5" customHeight="1">
      <c r="A18" s="531"/>
      <c r="B18" s="1064" t="s">
        <v>182</v>
      </c>
      <c r="C18" s="1065"/>
      <c r="D18" s="608"/>
      <c r="E18" s="608"/>
    </row>
    <row r="19" spans="1:5" ht="22.5" customHeight="1">
      <c r="A19" s="531"/>
      <c r="B19" s="1064" t="s">
        <v>183</v>
      </c>
      <c r="C19" s="1065"/>
      <c r="D19" s="608"/>
      <c r="E19" s="608"/>
    </row>
    <row r="20" spans="1:5" ht="12" customHeight="1">
      <c r="A20" s="531"/>
      <c r="B20" s="51"/>
      <c r="C20" s="533"/>
      <c r="D20" s="51"/>
      <c r="E20" s="51"/>
    </row>
    <row r="21" spans="1:5">
      <c r="A21" s="531"/>
      <c r="B21" s="51" t="s">
        <v>330</v>
      </c>
      <c r="C21" s="51"/>
      <c r="D21" s="51"/>
      <c r="E21" s="51"/>
    </row>
    <row r="22" spans="1:5" ht="74.25" customHeight="1">
      <c r="A22" s="538"/>
      <c r="B22" s="1066" t="s">
        <v>1629</v>
      </c>
      <c r="C22" s="1066"/>
      <c r="D22" s="1066"/>
      <c r="E22" s="1066"/>
    </row>
    <row r="23" spans="1:5" ht="303.75" customHeight="1">
      <c r="A23" s="538"/>
      <c r="B23" s="1063"/>
      <c r="C23" s="1063"/>
      <c r="D23" s="1063"/>
      <c r="E23" s="1063"/>
    </row>
    <row r="24" spans="1:5">
      <c r="A24" s="51"/>
      <c r="B24" s="1063"/>
      <c r="C24" s="1063"/>
      <c r="D24" s="1063"/>
      <c r="E24" s="1063"/>
    </row>
    <row r="25" spans="1:5">
      <c r="B25" s="1063"/>
      <c r="C25" s="1063"/>
      <c r="D25" s="1063"/>
      <c r="E25" s="1063"/>
    </row>
    <row r="26" spans="1:5" ht="18.75" customHeight="1">
      <c r="B26" s="1063"/>
      <c r="C26" s="1063"/>
      <c r="D26" s="1063"/>
      <c r="E26" s="1063"/>
    </row>
    <row r="27" spans="1:5">
      <c r="B27" s="1063"/>
      <c r="C27" s="1063"/>
      <c r="D27" s="1063"/>
      <c r="E27" s="1063"/>
    </row>
    <row r="28" spans="1:5">
      <c r="B28" s="1063"/>
      <c r="C28" s="1063"/>
      <c r="D28" s="1063"/>
      <c r="E28" s="1063"/>
    </row>
    <row r="29" spans="1:5">
      <c r="B29" s="1063"/>
      <c r="C29" s="1063"/>
      <c r="D29" s="1063"/>
      <c r="E29" s="1063"/>
    </row>
    <row r="30" spans="1:5">
      <c r="B30" s="51"/>
      <c r="C30" s="51"/>
      <c r="D30" s="51"/>
      <c r="E30" s="51"/>
    </row>
    <row r="31" spans="1:5">
      <c r="B31" s="51"/>
      <c r="C31" s="51"/>
      <c r="D31" s="51"/>
      <c r="E31" s="51"/>
    </row>
  </sheetData>
  <sheetProtection sheet="1" objects="1" scenarios="1" formatRows="0"/>
  <mergeCells count="14">
    <mergeCell ref="A2:E2"/>
    <mergeCell ref="B23:E29"/>
    <mergeCell ref="B18:C18"/>
    <mergeCell ref="B19:C19"/>
    <mergeCell ref="B22:E22"/>
    <mergeCell ref="B5:C5"/>
    <mergeCell ref="B6:B10"/>
    <mergeCell ref="B11:C11"/>
    <mergeCell ref="B12:C12"/>
    <mergeCell ref="B13:C13"/>
    <mergeCell ref="B14:C14"/>
    <mergeCell ref="B15:C15"/>
    <mergeCell ref="B16:C16"/>
    <mergeCell ref="B17:C17"/>
  </mergeCells>
  <phoneticPr fontId="3"/>
  <dataValidations count="5">
    <dataValidation type="list" allowBlank="1" showInputMessage="1" showErrorMessage="1" sqref="D7:E7">
      <formula1>都道府県コード</formula1>
    </dataValidation>
    <dataValidation imeMode="off" allowBlank="1" showInputMessage="1" showErrorMessage="1" prompt="郵便番号を半角で_x000a_「XXX-XXXX」の形で記入してください。" sqref="D6:E6"/>
    <dataValidation imeMode="fullKatakana" allowBlank="1" showInputMessage="1" showErrorMessage="1" sqref="D11:E11 D13:E13 D15:E15"/>
    <dataValidation type="custom" imeMode="off" allowBlank="1" showInputMessage="1" showErrorMessage="1" sqref="D17:E17">
      <formula1>AND(LEN(D17)=LENB(SUBSTITUTE(SUBSTITUTE(D17,",",)," ",)),COUNTIF(D17,"*@*"))</formula1>
    </dataValidation>
    <dataValidation type="custom" imeMode="off" allowBlank="1" showInputMessage="1" showErrorMessage="1" sqref="D18:E19">
      <formula1>AND(LEFT(D18,1)="0",ISNUMBER(SUBSTITUTE(D18,"-",)/(D18&amp;""=ASC(D18))),LEN(SUBSTITUTE(D18,"-",))&lt;12)</formula1>
    </dataValidation>
  </dataValidations>
  <pageMargins left="0.74803149606299213" right="0.51181102362204722" top="0.59055118110236227" bottom="0.55118110236220474" header="0.51181102362204722" footer="0.51181102362204722"/>
  <pageSetup paperSize="9" scale="84" orientation="portrait" blackAndWhite="1"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3333FF"/>
  </sheetPr>
  <dimension ref="A1:AQ33"/>
  <sheetViews>
    <sheetView view="pageBreakPreview" zoomScaleNormal="70" zoomScaleSheetLayoutView="100" workbookViewId="0"/>
  </sheetViews>
  <sheetFormatPr defaultRowHeight="18.75"/>
  <cols>
    <col min="1" max="1" width="2.26953125" style="447" customWidth="1"/>
    <col min="2" max="2" width="12.1796875" style="447" customWidth="1"/>
    <col min="3" max="3" width="8.7265625" style="447" customWidth="1"/>
    <col min="4" max="4" width="12.7265625" style="447" customWidth="1"/>
    <col min="5" max="43" width="1.6328125" style="447" customWidth="1"/>
    <col min="44" max="16384" width="8.7265625" style="447"/>
  </cols>
  <sheetData>
    <row r="1" spans="1:43" s="550" customFormat="1" ht="18.75" customHeight="1">
      <c r="A1" s="549" t="s">
        <v>645</v>
      </c>
      <c r="C1" s="446"/>
      <c r="D1" s="446"/>
      <c r="E1" s="446"/>
      <c r="F1" s="446"/>
      <c r="G1" s="446"/>
      <c r="H1" s="446"/>
      <c r="I1" s="446"/>
      <c r="J1" s="446"/>
      <c r="K1" s="446"/>
      <c r="L1" s="446"/>
      <c r="M1" s="446"/>
      <c r="N1" s="446"/>
      <c r="O1" s="446"/>
      <c r="P1" s="446"/>
      <c r="Q1" s="446"/>
      <c r="R1" s="446"/>
      <c r="S1" s="446"/>
      <c r="T1" s="446"/>
      <c r="U1" s="446"/>
      <c r="V1" s="446"/>
      <c r="W1" s="446"/>
      <c r="X1" s="446"/>
      <c r="Y1" s="446"/>
      <c r="Z1" s="446"/>
      <c r="AA1" s="446"/>
      <c r="AB1" s="446"/>
      <c r="AC1" s="446"/>
      <c r="AD1" s="446"/>
      <c r="AE1" s="446"/>
      <c r="AF1" s="446"/>
      <c r="AG1" s="446"/>
      <c r="AH1" s="446"/>
      <c r="AI1" s="446"/>
      <c r="AJ1" s="446"/>
      <c r="AK1" s="446"/>
      <c r="AL1" s="446"/>
      <c r="AM1" s="446"/>
      <c r="AN1" s="446"/>
      <c r="AO1" s="446"/>
      <c r="AP1" s="446"/>
      <c r="AQ1" s="232"/>
    </row>
    <row r="2" spans="1:43" s="550" customFormat="1" ht="21" customHeight="1">
      <c r="B2" s="1087" t="s">
        <v>332</v>
      </c>
      <c r="C2" s="1087"/>
      <c r="D2" s="1087"/>
      <c r="E2" s="1087"/>
      <c r="F2" s="1087"/>
      <c r="G2" s="1087"/>
      <c r="H2" s="1087"/>
      <c r="I2" s="1087"/>
      <c r="J2" s="1087"/>
      <c r="K2" s="1087"/>
      <c r="L2" s="1087"/>
      <c r="M2" s="1087"/>
      <c r="N2" s="1087"/>
      <c r="O2" s="1087"/>
      <c r="P2" s="1087"/>
      <c r="Q2" s="1087"/>
      <c r="R2" s="1087"/>
      <c r="S2" s="1087"/>
      <c r="T2" s="1087"/>
      <c r="U2" s="1087"/>
      <c r="V2" s="1087"/>
      <c r="W2" s="1087"/>
      <c r="X2" s="1087"/>
      <c r="Y2" s="1087"/>
      <c r="Z2" s="1087"/>
      <c r="AA2" s="1087"/>
      <c r="AB2" s="1087"/>
      <c r="AC2" s="1087"/>
      <c r="AD2" s="1087"/>
      <c r="AE2" s="1087"/>
      <c r="AF2" s="1087"/>
      <c r="AG2" s="1087"/>
      <c r="AH2" s="1087"/>
      <c r="AI2" s="1087"/>
      <c r="AJ2" s="1087"/>
      <c r="AK2" s="1087"/>
      <c r="AL2" s="1087"/>
      <c r="AM2" s="1087"/>
      <c r="AN2" s="1087"/>
      <c r="AO2" s="1087"/>
      <c r="AP2" s="1087"/>
      <c r="AQ2" s="1087"/>
    </row>
    <row r="3" spans="1:43" s="550" customFormat="1" ht="15" customHeight="1">
      <c r="B3" s="551"/>
      <c r="C3" s="551"/>
      <c r="D3" s="551"/>
      <c r="E3" s="551"/>
      <c r="F3" s="551"/>
      <c r="G3" s="551"/>
      <c r="H3" s="551"/>
      <c r="I3" s="551"/>
      <c r="J3" s="551"/>
      <c r="K3" s="551"/>
      <c r="L3" s="551"/>
      <c r="M3" s="551"/>
      <c r="N3" s="551"/>
      <c r="O3" s="551"/>
      <c r="P3" s="551"/>
      <c r="Q3" s="551"/>
      <c r="R3" s="551"/>
      <c r="S3" s="551"/>
      <c r="T3" s="551"/>
      <c r="U3" s="551"/>
      <c r="V3" s="551"/>
      <c r="W3" s="551"/>
      <c r="X3" s="551"/>
      <c r="Y3" s="551"/>
      <c r="Z3" s="551"/>
      <c r="AA3" s="551"/>
      <c r="AB3" s="551"/>
      <c r="AC3" s="551"/>
      <c r="AD3" s="551"/>
      <c r="AE3" s="551"/>
      <c r="AF3" s="551"/>
      <c r="AG3" s="551"/>
      <c r="AH3" s="551"/>
      <c r="AI3" s="551"/>
      <c r="AJ3" s="551"/>
      <c r="AK3" s="551"/>
      <c r="AL3" s="551"/>
      <c r="AM3" s="551"/>
      <c r="AN3" s="551"/>
      <c r="AO3" s="551"/>
      <c r="AP3" s="551"/>
      <c r="AQ3" s="551"/>
    </row>
    <row r="4" spans="1:43" s="550" customFormat="1" ht="24.75" customHeight="1">
      <c r="B4" s="1108" t="s">
        <v>172</v>
      </c>
      <c r="C4" s="1109"/>
      <c r="D4" s="1110"/>
      <c r="E4" s="1103" t="s">
        <v>394</v>
      </c>
      <c r="F4" s="1104"/>
      <c r="G4" s="1104"/>
      <c r="H4" s="1104"/>
      <c r="I4" s="1104"/>
      <c r="J4" s="1104"/>
      <c r="K4" s="1104"/>
      <c r="L4" s="1104"/>
      <c r="M4" s="1104"/>
      <c r="N4" s="1104"/>
      <c r="O4" s="1104"/>
      <c r="P4" s="1104"/>
      <c r="Q4" s="1104"/>
      <c r="R4" s="1104"/>
      <c r="S4" s="1104"/>
      <c r="T4" s="1104"/>
      <c r="U4" s="1104"/>
      <c r="V4" s="1104"/>
      <c r="W4" s="1104"/>
      <c r="X4" s="1104"/>
      <c r="Y4" s="1104"/>
      <c r="Z4" s="1104"/>
      <c r="AA4" s="1104"/>
      <c r="AB4" s="1104"/>
      <c r="AC4" s="1104"/>
      <c r="AD4" s="1104"/>
      <c r="AE4" s="1104"/>
      <c r="AF4" s="1104"/>
      <c r="AG4" s="1104"/>
      <c r="AH4" s="1104"/>
      <c r="AI4" s="1104" t="s">
        <v>395</v>
      </c>
      <c r="AJ4" s="1104"/>
      <c r="AK4" s="1104"/>
      <c r="AL4" s="1104"/>
      <c r="AM4" s="1104"/>
      <c r="AN4" s="1104"/>
      <c r="AO4" s="1104"/>
      <c r="AP4" s="1104"/>
      <c r="AQ4" s="1104"/>
    </row>
    <row r="5" spans="1:43" s="550" customFormat="1" ht="24.75" customHeight="1">
      <c r="B5" s="1088"/>
      <c r="C5" s="1089"/>
      <c r="D5" s="1090"/>
      <c r="E5" s="1088" t="s">
        <v>223</v>
      </c>
      <c r="F5" s="1089"/>
      <c r="G5" s="1090"/>
      <c r="H5" s="1088" t="s">
        <v>212</v>
      </c>
      <c r="I5" s="1089"/>
      <c r="J5" s="1090"/>
      <c r="K5" s="1088" t="s">
        <v>213</v>
      </c>
      <c r="L5" s="1089"/>
      <c r="M5" s="1090"/>
      <c r="N5" s="1088" t="s">
        <v>214</v>
      </c>
      <c r="O5" s="1089"/>
      <c r="P5" s="1090"/>
      <c r="Q5" s="1088" t="s">
        <v>215</v>
      </c>
      <c r="R5" s="1089"/>
      <c r="S5" s="1090"/>
      <c r="T5" s="1088" t="s">
        <v>216</v>
      </c>
      <c r="U5" s="1089"/>
      <c r="V5" s="1090"/>
      <c r="W5" s="1088" t="s">
        <v>217</v>
      </c>
      <c r="X5" s="1089"/>
      <c r="Y5" s="1090"/>
      <c r="Z5" s="1088" t="s">
        <v>218</v>
      </c>
      <c r="AA5" s="1089"/>
      <c r="AB5" s="1090"/>
      <c r="AC5" s="1088" t="s">
        <v>219</v>
      </c>
      <c r="AD5" s="1089"/>
      <c r="AE5" s="1090"/>
      <c r="AF5" s="1088" t="s">
        <v>220</v>
      </c>
      <c r="AG5" s="1089"/>
      <c r="AH5" s="1090"/>
      <c r="AI5" s="1088" t="s">
        <v>221</v>
      </c>
      <c r="AJ5" s="1089"/>
      <c r="AK5" s="1090"/>
      <c r="AL5" s="1088" t="s">
        <v>222</v>
      </c>
      <c r="AM5" s="1089"/>
      <c r="AN5" s="1090"/>
      <c r="AO5" s="1088" t="s">
        <v>223</v>
      </c>
      <c r="AP5" s="1089"/>
      <c r="AQ5" s="1090"/>
    </row>
    <row r="6" spans="1:43" s="550" customFormat="1" ht="19.5" customHeight="1">
      <c r="B6" s="1105" t="s">
        <v>169</v>
      </c>
      <c r="C6" s="1106"/>
      <c r="D6" s="1107"/>
      <c r="E6" s="552"/>
      <c r="F6" s="553"/>
      <c r="G6" s="554"/>
      <c r="H6" s="552"/>
      <c r="I6" s="553"/>
      <c r="J6" s="554"/>
      <c r="K6" s="552"/>
      <c r="L6" s="553"/>
      <c r="M6" s="554"/>
      <c r="N6" s="552"/>
      <c r="O6" s="555"/>
      <c r="P6" s="554"/>
      <c r="Q6" s="552"/>
      <c r="R6" s="553"/>
      <c r="S6" s="554"/>
      <c r="T6" s="552"/>
      <c r="U6" s="553"/>
      <c r="V6" s="554"/>
      <c r="W6" s="552"/>
      <c r="X6" s="553"/>
      <c r="Y6" s="554"/>
      <c r="Z6" s="552"/>
      <c r="AA6" s="553"/>
      <c r="AB6" s="554"/>
      <c r="AC6" s="552"/>
      <c r="AD6" s="553"/>
      <c r="AE6" s="554"/>
      <c r="AF6" s="552"/>
      <c r="AG6" s="553"/>
      <c r="AH6" s="554"/>
      <c r="AI6" s="552"/>
      <c r="AJ6" s="553"/>
      <c r="AK6" s="554"/>
      <c r="AL6" s="552"/>
      <c r="AM6" s="553"/>
      <c r="AN6" s="554"/>
      <c r="AO6" s="1091"/>
      <c r="AP6" s="1092"/>
      <c r="AQ6" s="1093"/>
    </row>
    <row r="7" spans="1:43" s="550" customFormat="1" ht="19.5" customHeight="1">
      <c r="B7" s="1085" t="s">
        <v>548</v>
      </c>
      <c r="C7" s="1086"/>
      <c r="D7" s="83"/>
      <c r="E7" s="556"/>
      <c r="F7" s="557"/>
      <c r="G7" s="558"/>
      <c r="H7" s="556"/>
      <c r="I7" s="557"/>
      <c r="J7" s="558"/>
      <c r="K7" s="556"/>
      <c r="L7" s="557"/>
      <c r="M7" s="558"/>
      <c r="N7" s="556"/>
      <c r="O7" s="559"/>
      <c r="P7" s="558"/>
      <c r="Q7" s="556"/>
      <c r="R7" s="557"/>
      <c r="S7" s="558"/>
      <c r="T7" s="556"/>
      <c r="U7" s="557"/>
      <c r="V7" s="558"/>
      <c r="W7" s="556"/>
      <c r="X7" s="557"/>
      <c r="Y7" s="558"/>
      <c r="Z7" s="556"/>
      <c r="AA7" s="557"/>
      <c r="AB7" s="557"/>
      <c r="AC7" s="556"/>
      <c r="AD7" s="557"/>
      <c r="AE7" s="557"/>
      <c r="AF7" s="556"/>
      <c r="AG7" s="557"/>
      <c r="AH7" s="558"/>
      <c r="AI7" s="556"/>
      <c r="AJ7" s="557"/>
      <c r="AK7" s="558"/>
      <c r="AL7" s="556"/>
      <c r="AM7" s="557"/>
      <c r="AN7" s="558"/>
      <c r="AO7" s="1094"/>
      <c r="AP7" s="1095"/>
      <c r="AQ7" s="1096"/>
    </row>
    <row r="8" spans="1:43" s="550" customFormat="1" ht="18.75" customHeight="1">
      <c r="B8" s="1100" t="s">
        <v>436</v>
      </c>
      <c r="C8" s="1080" t="s">
        <v>314</v>
      </c>
      <c r="D8" s="1081"/>
      <c r="E8" s="560"/>
      <c r="F8" s="561"/>
      <c r="G8" s="562"/>
      <c r="H8" s="560"/>
      <c r="I8" s="561"/>
      <c r="J8" s="562"/>
      <c r="K8" s="560"/>
      <c r="L8" s="561"/>
      <c r="M8" s="562"/>
      <c r="N8" s="560"/>
      <c r="O8" s="561"/>
      <c r="P8" s="562"/>
      <c r="Q8" s="560"/>
      <c r="R8" s="561"/>
      <c r="S8" s="562"/>
      <c r="T8" s="560"/>
      <c r="U8" s="561"/>
      <c r="V8" s="562"/>
      <c r="W8" s="560"/>
      <c r="X8" s="561"/>
      <c r="Y8" s="562"/>
      <c r="Z8" s="560"/>
      <c r="AA8" s="561"/>
      <c r="AB8" s="561"/>
      <c r="AC8" s="560"/>
      <c r="AD8" s="561"/>
      <c r="AE8" s="561"/>
      <c r="AF8" s="560"/>
      <c r="AG8" s="561"/>
      <c r="AH8" s="562"/>
      <c r="AI8" s="560"/>
      <c r="AJ8" s="561"/>
      <c r="AK8" s="562"/>
      <c r="AL8" s="560"/>
      <c r="AM8" s="561"/>
      <c r="AN8" s="562"/>
      <c r="AO8" s="1094"/>
      <c r="AP8" s="1095"/>
      <c r="AQ8" s="1096"/>
    </row>
    <row r="9" spans="1:43" s="550" customFormat="1" ht="18.75" customHeight="1">
      <c r="B9" s="1101"/>
      <c r="C9" s="1078" t="s">
        <v>209</v>
      </c>
      <c r="D9" s="1079"/>
      <c r="E9" s="560"/>
      <c r="F9" s="561"/>
      <c r="G9" s="562"/>
      <c r="H9" s="560"/>
      <c r="I9" s="561"/>
      <c r="J9" s="562"/>
      <c r="K9" s="560"/>
      <c r="L9" s="561"/>
      <c r="M9" s="562"/>
      <c r="N9" s="560"/>
      <c r="O9" s="561"/>
      <c r="P9" s="562"/>
      <c r="Q9" s="560"/>
      <c r="R9" s="561"/>
      <c r="S9" s="562"/>
      <c r="T9" s="560"/>
      <c r="U9" s="561"/>
      <c r="V9" s="562"/>
      <c r="W9" s="560"/>
      <c r="X9" s="561"/>
      <c r="Y9" s="562"/>
      <c r="Z9" s="560"/>
      <c r="AA9" s="561"/>
      <c r="AB9" s="561"/>
      <c r="AC9" s="560"/>
      <c r="AD9" s="561"/>
      <c r="AE9" s="563"/>
      <c r="AF9" s="560"/>
      <c r="AG9" s="561"/>
      <c r="AH9" s="562"/>
      <c r="AI9" s="560"/>
      <c r="AJ9" s="561"/>
      <c r="AK9" s="562"/>
      <c r="AL9" s="560"/>
      <c r="AM9" s="561"/>
      <c r="AN9" s="562"/>
      <c r="AO9" s="1094"/>
      <c r="AP9" s="1095"/>
      <c r="AQ9" s="1096"/>
    </row>
    <row r="10" spans="1:43" s="550" customFormat="1" ht="18.75" customHeight="1">
      <c r="B10" s="1101"/>
      <c r="C10" s="1076" t="s">
        <v>210</v>
      </c>
      <c r="D10" s="1077"/>
      <c r="E10" s="560"/>
      <c r="F10" s="561"/>
      <c r="G10" s="562"/>
      <c r="H10" s="560"/>
      <c r="I10" s="561"/>
      <c r="J10" s="562"/>
      <c r="K10" s="560"/>
      <c r="L10" s="561"/>
      <c r="M10" s="562"/>
      <c r="N10" s="560"/>
      <c r="O10" s="561"/>
      <c r="P10" s="562"/>
      <c r="Q10" s="560"/>
      <c r="R10" s="561"/>
      <c r="S10" s="562"/>
      <c r="T10" s="560"/>
      <c r="U10" s="561"/>
      <c r="V10" s="562"/>
      <c r="W10" s="560"/>
      <c r="X10" s="561"/>
      <c r="Y10" s="562"/>
      <c r="Z10" s="560"/>
      <c r="AA10" s="561"/>
      <c r="AB10" s="561"/>
      <c r="AC10" s="560"/>
      <c r="AD10" s="561"/>
      <c r="AE10" s="563"/>
      <c r="AF10" s="560"/>
      <c r="AG10" s="561"/>
      <c r="AH10" s="562"/>
      <c r="AI10" s="560"/>
      <c r="AJ10" s="561"/>
      <c r="AK10" s="562"/>
      <c r="AL10" s="560"/>
      <c r="AM10" s="561"/>
      <c r="AN10" s="562"/>
      <c r="AO10" s="1094"/>
      <c r="AP10" s="1095"/>
      <c r="AQ10" s="1096"/>
    </row>
    <row r="11" spans="1:43" s="550" customFormat="1" ht="18.75" customHeight="1">
      <c r="B11" s="1101"/>
      <c r="C11" s="1076" t="s">
        <v>211</v>
      </c>
      <c r="D11" s="1077"/>
      <c r="E11" s="564"/>
      <c r="F11" s="563"/>
      <c r="G11" s="565"/>
      <c r="H11" s="564"/>
      <c r="I11" s="563"/>
      <c r="J11" s="565"/>
      <c r="K11" s="564"/>
      <c r="L11" s="563"/>
      <c r="M11" s="565"/>
      <c r="N11" s="564"/>
      <c r="O11" s="563"/>
      <c r="P11" s="565"/>
      <c r="Q11" s="564"/>
      <c r="R11" s="563"/>
      <c r="S11" s="565"/>
      <c r="T11" s="564"/>
      <c r="U11" s="563"/>
      <c r="V11" s="565"/>
      <c r="W11" s="564"/>
      <c r="X11" s="563"/>
      <c r="Y11" s="565"/>
      <c r="Z11" s="564"/>
      <c r="AA11" s="563"/>
      <c r="AB11" s="565"/>
      <c r="AC11" s="564"/>
      <c r="AD11" s="563"/>
      <c r="AE11" s="563"/>
      <c r="AF11" s="564"/>
      <c r="AG11" s="563"/>
      <c r="AH11" s="565"/>
      <c r="AI11" s="564"/>
      <c r="AJ11" s="563"/>
      <c r="AK11" s="565"/>
      <c r="AL11" s="564"/>
      <c r="AM11" s="563"/>
      <c r="AN11" s="565"/>
      <c r="AO11" s="1094"/>
      <c r="AP11" s="1095"/>
      <c r="AQ11" s="1096"/>
    </row>
    <row r="12" spans="1:43" s="550" customFormat="1" ht="18.75" customHeight="1">
      <c r="B12" s="1101"/>
      <c r="C12" s="1076" t="s">
        <v>208</v>
      </c>
      <c r="D12" s="1077"/>
      <c r="E12" s="564"/>
      <c r="F12" s="563"/>
      <c r="G12" s="565"/>
      <c r="H12" s="564"/>
      <c r="I12" s="563"/>
      <c r="J12" s="565"/>
      <c r="K12" s="564"/>
      <c r="L12" s="563"/>
      <c r="M12" s="565"/>
      <c r="N12" s="564"/>
      <c r="O12" s="563"/>
      <c r="P12" s="565"/>
      <c r="Q12" s="564"/>
      <c r="R12" s="563"/>
      <c r="S12" s="565"/>
      <c r="T12" s="564"/>
      <c r="U12" s="563"/>
      <c r="V12" s="565"/>
      <c r="W12" s="564"/>
      <c r="X12" s="563"/>
      <c r="Y12" s="565"/>
      <c r="Z12" s="564"/>
      <c r="AA12" s="563"/>
      <c r="AB12" s="565"/>
      <c r="AC12" s="564"/>
      <c r="AD12" s="563"/>
      <c r="AE12" s="563"/>
      <c r="AF12" s="564"/>
      <c r="AG12" s="561"/>
      <c r="AH12" s="565"/>
      <c r="AI12" s="564"/>
      <c r="AJ12" s="563"/>
      <c r="AK12" s="565"/>
      <c r="AL12" s="564"/>
      <c r="AM12" s="563"/>
      <c r="AN12" s="565"/>
      <c r="AO12" s="1094"/>
      <c r="AP12" s="1095"/>
      <c r="AQ12" s="1096"/>
    </row>
    <row r="13" spans="1:43" s="550" customFormat="1" ht="18.75" customHeight="1">
      <c r="B13" s="1101"/>
      <c r="C13" s="1076" t="s">
        <v>170</v>
      </c>
      <c r="D13" s="1077"/>
      <c r="E13" s="564"/>
      <c r="F13" s="563"/>
      <c r="G13" s="565"/>
      <c r="H13" s="564"/>
      <c r="I13" s="563"/>
      <c r="J13" s="565"/>
      <c r="K13" s="564"/>
      <c r="L13" s="563"/>
      <c r="M13" s="565"/>
      <c r="N13" s="564"/>
      <c r="O13" s="563"/>
      <c r="P13" s="565"/>
      <c r="Q13" s="564"/>
      <c r="R13" s="563"/>
      <c r="S13" s="565"/>
      <c r="T13" s="564"/>
      <c r="U13" s="563"/>
      <c r="V13" s="565"/>
      <c r="W13" s="564"/>
      <c r="X13" s="563"/>
      <c r="Y13" s="565"/>
      <c r="Z13" s="564"/>
      <c r="AA13" s="563"/>
      <c r="AB13" s="565"/>
      <c r="AC13" s="564"/>
      <c r="AD13" s="566"/>
      <c r="AE13" s="563"/>
      <c r="AF13" s="564"/>
      <c r="AG13" s="561"/>
      <c r="AH13" s="565"/>
      <c r="AI13" s="564"/>
      <c r="AJ13" s="563"/>
      <c r="AK13" s="565"/>
      <c r="AL13" s="564"/>
      <c r="AM13" s="563"/>
      <c r="AN13" s="565"/>
      <c r="AO13" s="1094"/>
      <c r="AP13" s="1095"/>
      <c r="AQ13" s="1096"/>
    </row>
    <row r="14" spans="1:43" s="550" customFormat="1" ht="18.75" customHeight="1">
      <c r="B14" s="1102"/>
      <c r="C14" s="567" t="s">
        <v>487</v>
      </c>
      <c r="D14" s="84"/>
      <c r="E14" s="568"/>
      <c r="F14" s="569"/>
      <c r="G14" s="570"/>
      <c r="H14" s="568"/>
      <c r="I14" s="569"/>
      <c r="J14" s="570"/>
      <c r="K14" s="568"/>
      <c r="L14" s="569"/>
      <c r="M14" s="570"/>
      <c r="N14" s="568"/>
      <c r="O14" s="569"/>
      <c r="P14" s="570"/>
      <c r="Q14" s="568"/>
      <c r="R14" s="569"/>
      <c r="S14" s="570"/>
      <c r="T14" s="568"/>
      <c r="U14" s="569"/>
      <c r="V14" s="570"/>
      <c r="W14" s="568"/>
      <c r="X14" s="569"/>
      <c r="Y14" s="570"/>
      <c r="Z14" s="568"/>
      <c r="AA14" s="569"/>
      <c r="AB14" s="570"/>
      <c r="AC14" s="568"/>
      <c r="AD14" s="569"/>
      <c r="AE14" s="571"/>
      <c r="AF14" s="568"/>
      <c r="AG14" s="569"/>
      <c r="AH14" s="570"/>
      <c r="AI14" s="568"/>
      <c r="AJ14" s="569"/>
      <c r="AK14" s="570"/>
      <c r="AL14" s="568"/>
      <c r="AM14" s="569"/>
      <c r="AN14" s="570"/>
      <c r="AO14" s="1094"/>
      <c r="AP14" s="1095"/>
      <c r="AQ14" s="1096"/>
    </row>
    <row r="15" spans="1:43" s="550" customFormat="1" ht="18.75" customHeight="1">
      <c r="B15" s="1100" t="s">
        <v>171</v>
      </c>
      <c r="C15" s="1080" t="s">
        <v>314</v>
      </c>
      <c r="D15" s="1081"/>
      <c r="E15" s="560"/>
      <c r="F15" s="561"/>
      <c r="G15" s="562"/>
      <c r="H15" s="560"/>
      <c r="I15" s="561"/>
      <c r="J15" s="562"/>
      <c r="K15" s="560"/>
      <c r="L15" s="561"/>
      <c r="M15" s="562"/>
      <c r="N15" s="560"/>
      <c r="O15" s="561"/>
      <c r="P15" s="562"/>
      <c r="Q15" s="560"/>
      <c r="R15" s="561"/>
      <c r="S15" s="562"/>
      <c r="T15" s="560"/>
      <c r="U15" s="561"/>
      <c r="V15" s="562"/>
      <c r="W15" s="560"/>
      <c r="X15" s="561"/>
      <c r="Y15" s="562"/>
      <c r="Z15" s="560"/>
      <c r="AA15" s="561"/>
      <c r="AB15" s="561"/>
      <c r="AC15" s="572"/>
      <c r="AD15" s="561"/>
      <c r="AE15" s="563"/>
      <c r="AF15" s="560"/>
      <c r="AG15" s="561"/>
      <c r="AH15" s="562"/>
      <c r="AI15" s="560"/>
      <c r="AJ15" s="561"/>
      <c r="AK15" s="562"/>
      <c r="AL15" s="560"/>
      <c r="AM15" s="561"/>
      <c r="AN15" s="562"/>
      <c r="AO15" s="1094"/>
      <c r="AP15" s="1095"/>
      <c r="AQ15" s="1096"/>
    </row>
    <row r="16" spans="1:43" s="550" customFormat="1" ht="18.75" customHeight="1">
      <c r="B16" s="1101"/>
      <c r="C16" s="1078" t="s">
        <v>209</v>
      </c>
      <c r="D16" s="1079"/>
      <c r="E16" s="560"/>
      <c r="F16" s="561"/>
      <c r="G16" s="562"/>
      <c r="H16" s="560"/>
      <c r="I16" s="561"/>
      <c r="J16" s="562"/>
      <c r="K16" s="560"/>
      <c r="L16" s="561"/>
      <c r="M16" s="562"/>
      <c r="N16" s="560"/>
      <c r="O16" s="561"/>
      <c r="P16" s="562"/>
      <c r="Q16" s="560"/>
      <c r="R16" s="561"/>
      <c r="S16" s="562"/>
      <c r="T16" s="560"/>
      <c r="U16" s="561"/>
      <c r="V16" s="562"/>
      <c r="W16" s="560"/>
      <c r="X16" s="561"/>
      <c r="Y16" s="562"/>
      <c r="Z16" s="560"/>
      <c r="AA16" s="561"/>
      <c r="AB16" s="561"/>
      <c r="AC16" s="560"/>
      <c r="AD16" s="561"/>
      <c r="AE16" s="563"/>
      <c r="AF16" s="560"/>
      <c r="AG16" s="561"/>
      <c r="AH16" s="562"/>
      <c r="AI16" s="560"/>
      <c r="AJ16" s="561"/>
      <c r="AK16" s="562"/>
      <c r="AL16" s="560"/>
      <c r="AM16" s="561"/>
      <c r="AN16" s="562"/>
      <c r="AO16" s="1094"/>
      <c r="AP16" s="1095"/>
      <c r="AQ16" s="1096"/>
    </row>
    <row r="17" spans="2:43" s="550" customFormat="1" ht="18.75" customHeight="1">
      <c r="B17" s="1101"/>
      <c r="C17" s="1076" t="s">
        <v>210</v>
      </c>
      <c r="D17" s="1077"/>
      <c r="E17" s="560"/>
      <c r="F17" s="561"/>
      <c r="G17" s="562"/>
      <c r="H17" s="560"/>
      <c r="I17" s="561"/>
      <c r="J17" s="562"/>
      <c r="K17" s="560"/>
      <c r="L17" s="561"/>
      <c r="M17" s="562"/>
      <c r="N17" s="560"/>
      <c r="O17" s="561"/>
      <c r="P17" s="562"/>
      <c r="Q17" s="560"/>
      <c r="R17" s="561"/>
      <c r="S17" s="562"/>
      <c r="T17" s="560"/>
      <c r="U17" s="561"/>
      <c r="V17" s="562"/>
      <c r="W17" s="560"/>
      <c r="X17" s="561"/>
      <c r="Y17" s="562"/>
      <c r="Z17" s="560"/>
      <c r="AA17" s="561"/>
      <c r="AB17" s="561"/>
      <c r="AC17" s="560"/>
      <c r="AD17" s="561"/>
      <c r="AE17" s="563"/>
      <c r="AF17" s="560"/>
      <c r="AG17" s="561"/>
      <c r="AH17" s="562"/>
      <c r="AI17" s="560"/>
      <c r="AJ17" s="561"/>
      <c r="AK17" s="562"/>
      <c r="AL17" s="560"/>
      <c r="AM17" s="561"/>
      <c r="AN17" s="562"/>
      <c r="AO17" s="1094"/>
      <c r="AP17" s="1095"/>
      <c r="AQ17" s="1096"/>
    </row>
    <row r="18" spans="2:43" s="550" customFormat="1" ht="18.75" customHeight="1">
      <c r="B18" s="1101"/>
      <c r="C18" s="1076" t="s">
        <v>211</v>
      </c>
      <c r="D18" s="1077"/>
      <c r="E18" s="564"/>
      <c r="F18" s="563"/>
      <c r="G18" s="565"/>
      <c r="H18" s="564"/>
      <c r="I18" s="563"/>
      <c r="J18" s="565"/>
      <c r="K18" s="564"/>
      <c r="L18" s="563"/>
      <c r="M18" s="565"/>
      <c r="N18" s="564"/>
      <c r="O18" s="563"/>
      <c r="P18" s="565"/>
      <c r="Q18" s="564"/>
      <c r="R18" s="563"/>
      <c r="S18" s="565"/>
      <c r="T18" s="564"/>
      <c r="U18" s="563"/>
      <c r="V18" s="565"/>
      <c r="W18" s="564"/>
      <c r="X18" s="563"/>
      <c r="Y18" s="565"/>
      <c r="Z18" s="564"/>
      <c r="AA18" s="563"/>
      <c r="AB18" s="565"/>
      <c r="AC18" s="564"/>
      <c r="AD18" s="563"/>
      <c r="AE18" s="563"/>
      <c r="AF18" s="564"/>
      <c r="AG18" s="563"/>
      <c r="AH18" s="565"/>
      <c r="AI18" s="564"/>
      <c r="AJ18" s="563"/>
      <c r="AK18" s="565"/>
      <c r="AL18" s="564"/>
      <c r="AM18" s="563"/>
      <c r="AN18" s="565"/>
      <c r="AO18" s="1094"/>
      <c r="AP18" s="1095"/>
      <c r="AQ18" s="1096"/>
    </row>
    <row r="19" spans="2:43" s="550" customFormat="1" ht="18.75" customHeight="1">
      <c r="B19" s="1101"/>
      <c r="C19" s="1076" t="s">
        <v>208</v>
      </c>
      <c r="D19" s="1077"/>
      <c r="E19" s="564"/>
      <c r="F19" s="563"/>
      <c r="G19" s="565"/>
      <c r="H19" s="564"/>
      <c r="I19" s="563"/>
      <c r="J19" s="565"/>
      <c r="K19" s="564"/>
      <c r="L19" s="563"/>
      <c r="M19" s="565"/>
      <c r="N19" s="564"/>
      <c r="O19" s="563"/>
      <c r="P19" s="565"/>
      <c r="Q19" s="564"/>
      <c r="R19" s="563"/>
      <c r="S19" s="565"/>
      <c r="T19" s="564"/>
      <c r="U19" s="563"/>
      <c r="V19" s="565"/>
      <c r="W19" s="564"/>
      <c r="X19" s="563"/>
      <c r="Y19" s="565"/>
      <c r="Z19" s="564"/>
      <c r="AA19" s="563"/>
      <c r="AB19" s="565"/>
      <c r="AC19" s="564"/>
      <c r="AD19" s="563"/>
      <c r="AE19" s="563"/>
      <c r="AF19" s="564"/>
      <c r="AG19" s="561"/>
      <c r="AH19" s="565"/>
      <c r="AI19" s="564"/>
      <c r="AJ19" s="563"/>
      <c r="AK19" s="565"/>
      <c r="AL19" s="564"/>
      <c r="AM19" s="563"/>
      <c r="AN19" s="565"/>
      <c r="AO19" s="1094"/>
      <c r="AP19" s="1095"/>
      <c r="AQ19" s="1096"/>
    </row>
    <row r="20" spans="2:43" s="550" customFormat="1" ht="18.75" customHeight="1">
      <c r="B20" s="1101"/>
      <c r="C20" s="1076" t="s">
        <v>170</v>
      </c>
      <c r="D20" s="1077"/>
      <c r="E20" s="564"/>
      <c r="F20" s="563"/>
      <c r="G20" s="565"/>
      <c r="H20" s="564"/>
      <c r="I20" s="563"/>
      <c r="J20" s="565"/>
      <c r="K20" s="564"/>
      <c r="L20" s="563"/>
      <c r="M20" s="565"/>
      <c r="N20" s="564"/>
      <c r="O20" s="563"/>
      <c r="P20" s="565"/>
      <c r="Q20" s="564"/>
      <c r="R20" s="563"/>
      <c r="S20" s="565"/>
      <c r="T20" s="564"/>
      <c r="U20" s="563"/>
      <c r="V20" s="565"/>
      <c r="W20" s="564"/>
      <c r="X20" s="563"/>
      <c r="Y20" s="565"/>
      <c r="Z20" s="564"/>
      <c r="AA20" s="563"/>
      <c r="AB20" s="565"/>
      <c r="AC20" s="564"/>
      <c r="AD20" s="566"/>
      <c r="AE20" s="563"/>
      <c r="AF20" s="564"/>
      <c r="AG20" s="561"/>
      <c r="AH20" s="565"/>
      <c r="AI20" s="564"/>
      <c r="AJ20" s="563"/>
      <c r="AK20" s="565"/>
      <c r="AL20" s="564"/>
      <c r="AM20" s="563"/>
      <c r="AN20" s="565"/>
      <c r="AO20" s="1094"/>
      <c r="AP20" s="1095"/>
      <c r="AQ20" s="1096"/>
    </row>
    <row r="21" spans="2:43" s="550" customFormat="1" ht="18.75" customHeight="1">
      <c r="B21" s="1102"/>
      <c r="C21" s="567" t="s">
        <v>487</v>
      </c>
      <c r="D21" s="82"/>
      <c r="E21" s="568"/>
      <c r="F21" s="569"/>
      <c r="G21" s="570"/>
      <c r="H21" s="568"/>
      <c r="I21" s="569"/>
      <c r="J21" s="570"/>
      <c r="K21" s="568"/>
      <c r="L21" s="569"/>
      <c r="M21" s="570"/>
      <c r="N21" s="568"/>
      <c r="O21" s="569"/>
      <c r="P21" s="570"/>
      <c r="Q21" s="568"/>
      <c r="R21" s="569"/>
      <c r="S21" s="570"/>
      <c r="T21" s="568"/>
      <c r="U21" s="569"/>
      <c r="V21" s="570"/>
      <c r="W21" s="568"/>
      <c r="X21" s="569"/>
      <c r="Y21" s="570"/>
      <c r="Z21" s="568"/>
      <c r="AA21" s="569"/>
      <c r="AB21" s="570"/>
      <c r="AC21" s="568"/>
      <c r="AD21" s="569"/>
      <c r="AE21" s="571"/>
      <c r="AF21" s="568"/>
      <c r="AG21" s="569"/>
      <c r="AH21" s="570"/>
      <c r="AI21" s="568"/>
      <c r="AJ21" s="569"/>
      <c r="AK21" s="570"/>
      <c r="AL21" s="568"/>
      <c r="AM21" s="569"/>
      <c r="AN21" s="570"/>
      <c r="AO21" s="1094"/>
      <c r="AP21" s="1095"/>
      <c r="AQ21" s="1096"/>
    </row>
    <row r="22" spans="2:43" s="550" customFormat="1" ht="18.75" customHeight="1">
      <c r="B22" s="1100" t="s">
        <v>173</v>
      </c>
      <c r="C22" s="1080" t="s">
        <v>314</v>
      </c>
      <c r="D22" s="1081"/>
      <c r="E22" s="560"/>
      <c r="F22" s="561"/>
      <c r="G22" s="562"/>
      <c r="H22" s="560"/>
      <c r="I22" s="561"/>
      <c r="J22" s="562"/>
      <c r="K22" s="560"/>
      <c r="L22" s="561"/>
      <c r="M22" s="562"/>
      <c r="N22" s="560"/>
      <c r="O22" s="561"/>
      <c r="P22" s="562"/>
      <c r="Q22" s="560"/>
      <c r="R22" s="561"/>
      <c r="S22" s="562"/>
      <c r="T22" s="560"/>
      <c r="U22" s="561"/>
      <c r="V22" s="562"/>
      <c r="W22" s="560"/>
      <c r="X22" s="561"/>
      <c r="Y22" s="562"/>
      <c r="Z22" s="560"/>
      <c r="AA22" s="561"/>
      <c r="AB22" s="562"/>
      <c r="AC22" s="572"/>
      <c r="AD22" s="561"/>
      <c r="AE22" s="563"/>
      <c r="AF22" s="560"/>
      <c r="AG22" s="561"/>
      <c r="AH22" s="562"/>
      <c r="AI22" s="560"/>
      <c r="AJ22" s="561"/>
      <c r="AK22" s="562"/>
      <c r="AL22" s="560"/>
      <c r="AM22" s="561"/>
      <c r="AN22" s="562"/>
      <c r="AO22" s="1094"/>
      <c r="AP22" s="1095"/>
      <c r="AQ22" s="1096"/>
    </row>
    <row r="23" spans="2:43" s="550" customFormat="1" ht="18.75" customHeight="1">
      <c r="B23" s="1101"/>
      <c r="C23" s="1078" t="s">
        <v>209</v>
      </c>
      <c r="D23" s="1079"/>
      <c r="E23" s="560"/>
      <c r="F23" s="561"/>
      <c r="G23" s="562"/>
      <c r="H23" s="560"/>
      <c r="I23" s="561"/>
      <c r="J23" s="562"/>
      <c r="K23" s="560"/>
      <c r="L23" s="561"/>
      <c r="M23" s="562"/>
      <c r="N23" s="560"/>
      <c r="O23" s="561"/>
      <c r="P23" s="562"/>
      <c r="Q23" s="560"/>
      <c r="R23" s="561"/>
      <c r="S23" s="562"/>
      <c r="T23" s="560"/>
      <c r="U23" s="561"/>
      <c r="V23" s="562"/>
      <c r="W23" s="560"/>
      <c r="X23" s="561"/>
      <c r="Y23" s="562"/>
      <c r="Z23" s="560"/>
      <c r="AA23" s="561"/>
      <c r="AB23" s="562"/>
      <c r="AC23" s="560"/>
      <c r="AD23" s="561"/>
      <c r="AE23" s="563"/>
      <c r="AF23" s="560"/>
      <c r="AG23" s="561"/>
      <c r="AH23" s="562"/>
      <c r="AI23" s="560"/>
      <c r="AJ23" s="561"/>
      <c r="AK23" s="562"/>
      <c r="AL23" s="560"/>
      <c r="AM23" s="561"/>
      <c r="AN23" s="562"/>
      <c r="AO23" s="1094"/>
      <c r="AP23" s="1095"/>
      <c r="AQ23" s="1096"/>
    </row>
    <row r="24" spans="2:43" s="550" customFormat="1" ht="18.75" customHeight="1">
      <c r="B24" s="1101"/>
      <c r="C24" s="1076" t="s">
        <v>210</v>
      </c>
      <c r="D24" s="1077"/>
      <c r="E24" s="560"/>
      <c r="F24" s="561"/>
      <c r="G24" s="562"/>
      <c r="H24" s="560"/>
      <c r="I24" s="561"/>
      <c r="J24" s="562"/>
      <c r="K24" s="560"/>
      <c r="L24" s="561"/>
      <c r="M24" s="562"/>
      <c r="N24" s="560"/>
      <c r="O24" s="561"/>
      <c r="P24" s="562"/>
      <c r="Q24" s="560"/>
      <c r="R24" s="561"/>
      <c r="S24" s="562"/>
      <c r="T24" s="560"/>
      <c r="U24" s="561"/>
      <c r="V24" s="562"/>
      <c r="W24" s="560"/>
      <c r="X24" s="561"/>
      <c r="Y24" s="562"/>
      <c r="Z24" s="560"/>
      <c r="AA24" s="561"/>
      <c r="AB24" s="562"/>
      <c r="AC24" s="560"/>
      <c r="AD24" s="561"/>
      <c r="AE24" s="563"/>
      <c r="AF24" s="560"/>
      <c r="AG24" s="561"/>
      <c r="AH24" s="562"/>
      <c r="AI24" s="560"/>
      <c r="AJ24" s="561"/>
      <c r="AK24" s="562"/>
      <c r="AL24" s="560"/>
      <c r="AM24" s="561"/>
      <c r="AN24" s="562"/>
      <c r="AO24" s="1094"/>
      <c r="AP24" s="1095"/>
      <c r="AQ24" s="1096"/>
    </row>
    <row r="25" spans="2:43" s="550" customFormat="1" ht="18.75" customHeight="1">
      <c r="B25" s="1101"/>
      <c r="C25" s="1076" t="s">
        <v>211</v>
      </c>
      <c r="D25" s="1077"/>
      <c r="E25" s="560"/>
      <c r="F25" s="561"/>
      <c r="G25" s="562"/>
      <c r="H25" s="560"/>
      <c r="I25" s="561"/>
      <c r="J25" s="562"/>
      <c r="K25" s="560"/>
      <c r="L25" s="561"/>
      <c r="M25" s="562"/>
      <c r="N25" s="560"/>
      <c r="O25" s="561"/>
      <c r="P25" s="562"/>
      <c r="Q25" s="560"/>
      <c r="R25" s="561"/>
      <c r="S25" s="562"/>
      <c r="T25" s="560"/>
      <c r="U25" s="561"/>
      <c r="V25" s="562"/>
      <c r="W25" s="560"/>
      <c r="X25" s="561"/>
      <c r="Y25" s="562"/>
      <c r="Z25" s="560"/>
      <c r="AA25" s="561"/>
      <c r="AB25" s="562"/>
      <c r="AC25" s="560"/>
      <c r="AD25" s="561"/>
      <c r="AE25" s="563"/>
      <c r="AF25" s="560"/>
      <c r="AG25" s="561"/>
      <c r="AH25" s="562"/>
      <c r="AI25" s="560"/>
      <c r="AJ25" s="561"/>
      <c r="AK25" s="562"/>
      <c r="AL25" s="560"/>
      <c r="AM25" s="561"/>
      <c r="AN25" s="562"/>
      <c r="AO25" s="1094"/>
      <c r="AP25" s="1095"/>
      <c r="AQ25" s="1096"/>
    </row>
    <row r="26" spans="2:43" s="550" customFormat="1" ht="18.75" customHeight="1">
      <c r="B26" s="1101"/>
      <c r="C26" s="1076" t="s">
        <v>208</v>
      </c>
      <c r="D26" s="1077"/>
      <c r="E26" s="564"/>
      <c r="F26" s="563"/>
      <c r="G26" s="565"/>
      <c r="H26" s="564"/>
      <c r="I26" s="563"/>
      <c r="J26" s="565"/>
      <c r="K26" s="564"/>
      <c r="L26" s="563"/>
      <c r="M26" s="565"/>
      <c r="N26" s="564"/>
      <c r="O26" s="563"/>
      <c r="P26" s="565"/>
      <c r="Q26" s="564"/>
      <c r="R26" s="563"/>
      <c r="S26" s="565"/>
      <c r="T26" s="564"/>
      <c r="U26" s="563"/>
      <c r="V26" s="565"/>
      <c r="W26" s="564"/>
      <c r="X26" s="563"/>
      <c r="Y26" s="565"/>
      <c r="Z26" s="564"/>
      <c r="AA26" s="563"/>
      <c r="AB26" s="565"/>
      <c r="AC26" s="564"/>
      <c r="AD26" s="563"/>
      <c r="AE26" s="563"/>
      <c r="AF26" s="564"/>
      <c r="AG26" s="563"/>
      <c r="AH26" s="565"/>
      <c r="AI26" s="564"/>
      <c r="AJ26" s="563"/>
      <c r="AK26" s="565"/>
      <c r="AL26" s="564"/>
      <c r="AM26" s="563"/>
      <c r="AN26" s="565"/>
      <c r="AO26" s="1094"/>
      <c r="AP26" s="1095"/>
      <c r="AQ26" s="1096"/>
    </row>
    <row r="27" spans="2:43" s="550" customFormat="1" ht="18.75" customHeight="1">
      <c r="B27" s="1101"/>
      <c r="C27" s="1076" t="s">
        <v>170</v>
      </c>
      <c r="D27" s="1077"/>
      <c r="E27" s="564"/>
      <c r="F27" s="563"/>
      <c r="G27" s="565"/>
      <c r="H27" s="564"/>
      <c r="I27" s="563"/>
      <c r="J27" s="565"/>
      <c r="K27" s="564"/>
      <c r="L27" s="563"/>
      <c r="M27" s="565"/>
      <c r="N27" s="564"/>
      <c r="O27" s="563"/>
      <c r="P27" s="565"/>
      <c r="Q27" s="564"/>
      <c r="R27" s="563"/>
      <c r="S27" s="565"/>
      <c r="T27" s="564"/>
      <c r="U27" s="563"/>
      <c r="V27" s="565"/>
      <c r="W27" s="564"/>
      <c r="X27" s="563"/>
      <c r="Y27" s="565"/>
      <c r="Z27" s="564"/>
      <c r="AA27" s="563"/>
      <c r="AB27" s="565"/>
      <c r="AC27" s="564"/>
      <c r="AD27" s="563"/>
      <c r="AE27" s="565"/>
      <c r="AF27" s="564"/>
      <c r="AG27" s="563"/>
      <c r="AH27" s="565"/>
      <c r="AI27" s="564"/>
      <c r="AJ27" s="563"/>
      <c r="AK27" s="565"/>
      <c r="AL27" s="564"/>
      <c r="AM27" s="563"/>
      <c r="AN27" s="565"/>
      <c r="AO27" s="1094"/>
      <c r="AP27" s="1095"/>
      <c r="AQ27" s="1096"/>
    </row>
    <row r="28" spans="2:43" s="550" customFormat="1" ht="18.75" customHeight="1">
      <c r="B28" s="1102"/>
      <c r="C28" s="567" t="s">
        <v>487</v>
      </c>
      <c r="D28" s="82"/>
      <c r="E28" s="568"/>
      <c r="F28" s="569"/>
      <c r="G28" s="570"/>
      <c r="H28" s="568"/>
      <c r="I28" s="569"/>
      <c r="J28" s="570"/>
      <c r="K28" s="568"/>
      <c r="L28" s="569"/>
      <c r="M28" s="570"/>
      <c r="N28" s="568"/>
      <c r="O28" s="569"/>
      <c r="P28" s="570"/>
      <c r="Q28" s="568"/>
      <c r="R28" s="569"/>
      <c r="S28" s="570"/>
      <c r="T28" s="568"/>
      <c r="U28" s="569"/>
      <c r="V28" s="570"/>
      <c r="W28" s="568"/>
      <c r="X28" s="569"/>
      <c r="Y28" s="570"/>
      <c r="Z28" s="568"/>
      <c r="AA28" s="569"/>
      <c r="AB28" s="570"/>
      <c r="AC28" s="568"/>
      <c r="AD28" s="569"/>
      <c r="AE28" s="570"/>
      <c r="AF28" s="568"/>
      <c r="AG28" s="569"/>
      <c r="AH28" s="570"/>
      <c r="AI28" s="568"/>
      <c r="AJ28" s="569"/>
      <c r="AK28" s="570"/>
      <c r="AL28" s="568"/>
      <c r="AM28" s="569"/>
      <c r="AN28" s="570"/>
      <c r="AO28" s="1094"/>
      <c r="AP28" s="1095"/>
      <c r="AQ28" s="1096"/>
    </row>
    <row r="29" spans="2:43" s="550" customFormat="1" ht="18.75" customHeight="1">
      <c r="B29" s="1085" t="s">
        <v>614</v>
      </c>
      <c r="C29" s="1086"/>
      <c r="D29" s="83"/>
      <c r="E29" s="573"/>
      <c r="F29" s="555"/>
      <c r="G29" s="571"/>
      <c r="H29" s="573"/>
      <c r="I29" s="555"/>
      <c r="J29" s="571"/>
      <c r="K29" s="573"/>
      <c r="L29" s="555"/>
      <c r="M29" s="571"/>
      <c r="N29" s="573"/>
      <c r="O29" s="555"/>
      <c r="P29" s="571"/>
      <c r="Q29" s="573"/>
      <c r="R29" s="555"/>
      <c r="S29" s="571"/>
      <c r="T29" s="573"/>
      <c r="U29" s="555"/>
      <c r="V29" s="571"/>
      <c r="W29" s="573"/>
      <c r="X29" s="555"/>
      <c r="Y29" s="571"/>
      <c r="Z29" s="573"/>
      <c r="AA29" s="555"/>
      <c r="AB29" s="571"/>
      <c r="AC29" s="573"/>
      <c r="AD29" s="555"/>
      <c r="AE29" s="571"/>
      <c r="AF29" s="573"/>
      <c r="AG29" s="555"/>
      <c r="AH29" s="571"/>
      <c r="AI29" s="573"/>
      <c r="AJ29" s="555"/>
      <c r="AK29" s="571"/>
      <c r="AL29" s="573"/>
      <c r="AM29" s="555"/>
      <c r="AN29" s="571"/>
      <c r="AO29" s="1094"/>
      <c r="AP29" s="1095"/>
      <c r="AQ29" s="1096"/>
    </row>
    <row r="30" spans="2:43" s="550" customFormat="1" ht="18.75" customHeight="1">
      <c r="B30" s="1085" t="s">
        <v>486</v>
      </c>
      <c r="C30" s="1086"/>
      <c r="D30" s="83"/>
      <c r="E30" s="573"/>
      <c r="F30" s="555"/>
      <c r="G30" s="571"/>
      <c r="H30" s="573"/>
      <c r="I30" s="555"/>
      <c r="J30" s="571"/>
      <c r="K30" s="573"/>
      <c r="L30" s="555"/>
      <c r="M30" s="571"/>
      <c r="N30" s="573"/>
      <c r="O30" s="555"/>
      <c r="P30" s="571"/>
      <c r="Q30" s="573"/>
      <c r="R30" s="555"/>
      <c r="S30" s="571"/>
      <c r="T30" s="573"/>
      <c r="U30" s="555"/>
      <c r="V30" s="571"/>
      <c r="W30" s="573"/>
      <c r="X30" s="555"/>
      <c r="Y30" s="571"/>
      <c r="Z30" s="573"/>
      <c r="AA30" s="555"/>
      <c r="AB30" s="571"/>
      <c r="AC30" s="573"/>
      <c r="AD30" s="555"/>
      <c r="AE30" s="571"/>
      <c r="AF30" s="573"/>
      <c r="AG30" s="555"/>
      <c r="AH30" s="571"/>
      <c r="AI30" s="573"/>
      <c r="AJ30" s="555"/>
      <c r="AK30" s="571"/>
      <c r="AL30" s="573"/>
      <c r="AM30" s="555"/>
      <c r="AN30" s="571"/>
      <c r="AO30" s="1097"/>
      <c r="AP30" s="1098"/>
      <c r="AQ30" s="1099"/>
    </row>
    <row r="31" spans="2:43" s="550" customFormat="1" ht="18.75" customHeight="1">
      <c r="B31" s="1085" t="s">
        <v>637</v>
      </c>
      <c r="C31" s="1086"/>
      <c r="D31" s="83"/>
      <c r="E31" s="1082"/>
      <c r="F31" s="1083"/>
      <c r="G31" s="1083"/>
      <c r="H31" s="1083"/>
      <c r="I31" s="1083"/>
      <c r="J31" s="1083"/>
      <c r="K31" s="1083"/>
      <c r="L31" s="1083"/>
      <c r="M31" s="1083"/>
      <c r="N31" s="1083"/>
      <c r="O31" s="1083"/>
      <c r="P31" s="1083"/>
      <c r="Q31" s="1083"/>
      <c r="R31" s="1083"/>
      <c r="S31" s="1083"/>
      <c r="T31" s="1083"/>
      <c r="U31" s="1083"/>
      <c r="V31" s="1083"/>
      <c r="W31" s="1083"/>
      <c r="X31" s="1083"/>
      <c r="Y31" s="1083"/>
      <c r="Z31" s="1083"/>
      <c r="AA31" s="1083"/>
      <c r="AB31" s="1083"/>
      <c r="AC31" s="1083"/>
      <c r="AD31" s="1083"/>
      <c r="AE31" s="1083"/>
      <c r="AF31" s="1083"/>
      <c r="AG31" s="1083"/>
      <c r="AH31" s="1083"/>
      <c r="AI31" s="1083"/>
      <c r="AJ31" s="1083"/>
      <c r="AK31" s="1083"/>
      <c r="AL31" s="1083"/>
      <c r="AM31" s="1083"/>
      <c r="AN31" s="1083"/>
      <c r="AO31" s="1083"/>
      <c r="AP31" s="1083"/>
      <c r="AQ31" s="1084"/>
    </row>
    <row r="32" spans="2:43" s="550" customFormat="1" ht="15" customHeight="1">
      <c r="B32" s="574"/>
      <c r="C32" s="446"/>
      <c r="D32" s="446"/>
      <c r="E32" s="446"/>
      <c r="F32" s="446"/>
      <c r="G32" s="446"/>
      <c r="H32" s="446"/>
      <c r="I32" s="446"/>
      <c r="J32" s="446"/>
      <c r="K32" s="446"/>
      <c r="L32" s="446"/>
      <c r="M32" s="446"/>
      <c r="N32" s="446"/>
      <c r="O32" s="446"/>
      <c r="P32" s="446"/>
      <c r="Q32" s="446"/>
      <c r="R32" s="446"/>
      <c r="S32" s="446"/>
      <c r="T32" s="446"/>
      <c r="U32" s="446"/>
      <c r="V32" s="446"/>
      <c r="W32" s="446"/>
      <c r="X32" s="446"/>
      <c r="Y32" s="446"/>
      <c r="Z32" s="446"/>
      <c r="AA32" s="446"/>
      <c r="AB32" s="446"/>
      <c r="AC32" s="446"/>
      <c r="AD32" s="446"/>
      <c r="AE32" s="446"/>
      <c r="AF32" s="446"/>
      <c r="AG32" s="446"/>
      <c r="AH32" s="446"/>
      <c r="AI32" s="446"/>
      <c r="AJ32" s="446"/>
      <c r="AK32" s="446"/>
      <c r="AL32" s="446"/>
      <c r="AM32" s="446"/>
      <c r="AN32" s="446"/>
      <c r="AO32" s="446"/>
      <c r="AP32" s="446"/>
      <c r="AQ32" s="446"/>
    </row>
    <row r="33" ht="6.75" customHeight="1"/>
  </sheetData>
  <sheetProtection sheet="1" objects="1" scenarios="1" formatCells="0" insertColumns="0" insertRows="0"/>
  <mergeCells count="45">
    <mergeCell ref="B8:B14"/>
    <mergeCell ref="Z5:AB5"/>
    <mergeCell ref="K5:M5"/>
    <mergeCell ref="N5:P5"/>
    <mergeCell ref="Q5:S5"/>
    <mergeCell ref="T5:V5"/>
    <mergeCell ref="W5:Y5"/>
    <mergeCell ref="E5:G5"/>
    <mergeCell ref="C9:D9"/>
    <mergeCell ref="C11:D11"/>
    <mergeCell ref="C10:D10"/>
    <mergeCell ref="C12:D12"/>
    <mergeCell ref="B7:C7"/>
    <mergeCell ref="B2:AQ2"/>
    <mergeCell ref="AI5:AK5"/>
    <mergeCell ref="AL5:AN5"/>
    <mergeCell ref="AO5:AQ5"/>
    <mergeCell ref="AO6:AQ30"/>
    <mergeCell ref="AF5:AH5"/>
    <mergeCell ref="AC5:AE5"/>
    <mergeCell ref="B30:C30"/>
    <mergeCell ref="H5:J5"/>
    <mergeCell ref="B22:B28"/>
    <mergeCell ref="B15:B21"/>
    <mergeCell ref="E4:AH4"/>
    <mergeCell ref="C8:D8"/>
    <mergeCell ref="B6:D6"/>
    <mergeCell ref="B4:D5"/>
    <mergeCell ref="AI4:AQ4"/>
    <mergeCell ref="C17:D17"/>
    <mergeCell ref="C16:D16"/>
    <mergeCell ref="C15:D15"/>
    <mergeCell ref="E31:AQ31"/>
    <mergeCell ref="C13:D13"/>
    <mergeCell ref="C23:D23"/>
    <mergeCell ref="C22:D22"/>
    <mergeCell ref="C20:D20"/>
    <mergeCell ref="C19:D19"/>
    <mergeCell ref="C18:D18"/>
    <mergeCell ref="C25:D25"/>
    <mergeCell ref="B31:C31"/>
    <mergeCell ref="C27:D27"/>
    <mergeCell ref="C26:D26"/>
    <mergeCell ref="C24:D24"/>
    <mergeCell ref="B29:C29"/>
  </mergeCells>
  <phoneticPr fontId="3"/>
  <dataValidations count="1">
    <dataValidation allowBlank="1" showInputMessage="1" showErrorMessage="1" prompt="半角英数で_x000a_【西暦/月/日】_x000a_の要領で入力してください。" sqref="D7 D14 D21 D28 D29 D30 D31"/>
  </dataValidations>
  <pageMargins left="0.74803149606299213" right="0.51181102362204722" top="0.59055118110236227" bottom="0.55118110236220474" header="0.51181102362204722" footer="0.51181102362204722"/>
  <pageSetup paperSize="9" scale="93"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0" tint="-0.499984740745262"/>
    <pageSetUpPr fitToPage="1"/>
  </sheetPr>
  <dimension ref="A1:K39"/>
  <sheetViews>
    <sheetView view="pageBreakPreview" zoomScaleNormal="100" zoomScaleSheetLayoutView="100" workbookViewId="0"/>
  </sheetViews>
  <sheetFormatPr defaultRowHeight="13.5" outlineLevelRow="1"/>
  <cols>
    <col min="1" max="1" width="3.1796875" style="355" customWidth="1"/>
    <col min="2" max="2" width="3.453125" style="355" customWidth="1"/>
    <col min="3" max="4" width="11.26953125" style="355" customWidth="1"/>
    <col min="5" max="5" width="8.6328125" style="355" customWidth="1"/>
    <col min="6" max="8" width="8" style="355" customWidth="1"/>
    <col min="9" max="9" width="3.1796875" style="355" customWidth="1"/>
    <col min="10" max="16384" width="8.7265625" style="355"/>
  </cols>
  <sheetData>
    <row r="1" spans="1:11">
      <c r="A1" s="36" t="s">
        <v>646</v>
      </c>
    </row>
    <row r="3" spans="1:11">
      <c r="G3" s="981" t="s">
        <v>1619</v>
      </c>
      <c r="H3" s="982"/>
    </row>
    <row r="4" spans="1:11" ht="18.75">
      <c r="A4" s="355" t="s">
        <v>488</v>
      </c>
      <c r="B4" s="447"/>
      <c r="C4" s="447"/>
      <c r="D4" s="447"/>
    </row>
    <row r="5" spans="1:11" ht="18.75">
      <c r="A5" s="355" t="s">
        <v>489</v>
      </c>
      <c r="B5" s="447"/>
      <c r="C5" s="447"/>
      <c r="D5" s="447"/>
    </row>
    <row r="7" spans="1:11" ht="30" customHeight="1">
      <c r="E7" s="455" t="s">
        <v>490</v>
      </c>
      <c r="F7" s="983"/>
      <c r="G7" s="983"/>
      <c r="H7" s="984"/>
      <c r="I7" s="456"/>
      <c r="K7" s="457"/>
    </row>
    <row r="8" spans="1:11" ht="30" customHeight="1">
      <c r="D8" s="458"/>
      <c r="E8" s="455" t="s">
        <v>491</v>
      </c>
      <c r="F8" s="983"/>
      <c r="G8" s="983"/>
      <c r="H8" s="984"/>
      <c r="I8" s="456"/>
      <c r="K8" s="457"/>
    </row>
    <row r="9" spans="1:11" ht="18.75" customHeight="1">
      <c r="E9" s="455" t="s">
        <v>492</v>
      </c>
      <c r="F9" s="983"/>
      <c r="G9" s="983"/>
      <c r="H9" s="984"/>
      <c r="I9" s="459" t="s">
        <v>429</v>
      </c>
      <c r="K9" s="457"/>
    </row>
    <row r="10" spans="1:11" ht="11.25" customHeight="1">
      <c r="E10" s="455"/>
      <c r="F10" s="460"/>
      <c r="G10" s="460"/>
      <c r="H10" s="461"/>
      <c r="I10" s="459"/>
      <c r="K10" s="457"/>
    </row>
    <row r="11" spans="1:11" ht="30" hidden="1" customHeight="1" outlineLevel="1">
      <c r="E11" s="455" t="s">
        <v>490</v>
      </c>
      <c r="F11" s="983"/>
      <c r="G11" s="983"/>
      <c r="H11" s="984"/>
      <c r="I11" s="456"/>
      <c r="K11" s="457"/>
    </row>
    <row r="12" spans="1:11" ht="30" hidden="1" customHeight="1" outlineLevel="1">
      <c r="D12" s="458"/>
      <c r="E12" s="455" t="s">
        <v>491</v>
      </c>
      <c r="F12" s="983"/>
      <c r="G12" s="983"/>
      <c r="H12" s="984"/>
      <c r="I12" s="456"/>
      <c r="K12" s="457"/>
    </row>
    <row r="13" spans="1:11" ht="18.75" hidden="1" customHeight="1" outlineLevel="1">
      <c r="E13" s="455" t="s">
        <v>428</v>
      </c>
      <c r="F13" s="983"/>
      <c r="G13" s="983"/>
      <c r="H13" s="984"/>
      <c r="I13" s="459" t="s">
        <v>429</v>
      </c>
      <c r="K13" s="457"/>
    </row>
    <row r="14" spans="1:11" ht="11.25" customHeight="1" collapsed="1">
      <c r="E14" s="455"/>
      <c r="F14" s="460"/>
      <c r="G14" s="460"/>
      <c r="H14" s="461"/>
      <c r="I14" s="459"/>
      <c r="K14" s="457"/>
    </row>
    <row r="15" spans="1:11" ht="30" hidden="1" customHeight="1">
      <c r="E15" s="455" t="s">
        <v>490</v>
      </c>
      <c r="F15" s="1113"/>
      <c r="G15" s="1113"/>
      <c r="H15" s="1114"/>
      <c r="I15" s="456"/>
      <c r="K15" s="457"/>
    </row>
    <row r="16" spans="1:11" ht="30" hidden="1" customHeight="1">
      <c r="D16" s="458"/>
      <c r="E16" s="455" t="s">
        <v>491</v>
      </c>
      <c r="F16" s="1113"/>
      <c r="G16" s="1113"/>
      <c r="H16" s="1114"/>
      <c r="I16" s="456"/>
      <c r="K16" s="457"/>
    </row>
    <row r="17" spans="1:11" ht="18.75" hidden="1" customHeight="1">
      <c r="E17" s="455" t="s">
        <v>428</v>
      </c>
      <c r="F17" s="1113"/>
      <c r="G17" s="1113"/>
      <c r="H17" s="1114"/>
      <c r="I17" s="459" t="s">
        <v>429</v>
      </c>
      <c r="K17" s="457"/>
    </row>
    <row r="18" spans="1:11" ht="11.25" hidden="1" customHeight="1">
      <c r="E18" s="455"/>
      <c r="F18" s="460"/>
      <c r="G18" s="460"/>
      <c r="H18" s="461"/>
      <c r="I18" s="459"/>
      <c r="K18" s="457"/>
    </row>
    <row r="19" spans="1:11" ht="30" hidden="1" customHeight="1">
      <c r="E19" s="455" t="s">
        <v>490</v>
      </c>
      <c r="F19" s="1113"/>
      <c r="G19" s="1113"/>
      <c r="H19" s="1114"/>
      <c r="I19" s="456"/>
      <c r="K19" s="457"/>
    </row>
    <row r="20" spans="1:11" ht="30" hidden="1" customHeight="1">
      <c r="D20" s="458"/>
      <c r="E20" s="455" t="s">
        <v>491</v>
      </c>
      <c r="F20" s="1113"/>
      <c r="G20" s="1113"/>
      <c r="H20" s="1114"/>
      <c r="I20" s="456"/>
      <c r="K20" s="457"/>
    </row>
    <row r="21" spans="1:11" ht="18.75" hidden="1" customHeight="1">
      <c r="E21" s="455" t="s">
        <v>428</v>
      </c>
      <c r="F21" s="1113"/>
      <c r="G21" s="1113"/>
      <c r="H21" s="1114"/>
      <c r="I21" s="459" t="s">
        <v>429</v>
      </c>
      <c r="K21" s="457"/>
    </row>
    <row r="22" spans="1:11" ht="18.75" hidden="1" customHeight="1">
      <c r="E22" s="455"/>
      <c r="F22" s="460"/>
      <c r="G22" s="460"/>
      <c r="H22" s="461"/>
      <c r="I22" s="459"/>
      <c r="K22" s="457"/>
    </row>
    <row r="23" spans="1:11" ht="18.75" customHeight="1">
      <c r="A23" s="985" t="s">
        <v>493</v>
      </c>
      <c r="B23" s="985"/>
      <c r="C23" s="985"/>
      <c r="D23" s="985"/>
      <c r="E23" s="985"/>
      <c r="F23" s="985"/>
      <c r="G23" s="985"/>
      <c r="H23" s="986"/>
      <c r="I23" s="986"/>
      <c r="K23" s="457"/>
    </row>
    <row r="24" spans="1:11">
      <c r="E24" s="455"/>
      <c r="F24" s="460"/>
      <c r="G24" s="460"/>
      <c r="H24" s="461"/>
      <c r="I24" s="459"/>
      <c r="K24" s="457"/>
    </row>
    <row r="25" spans="1:11" ht="45" customHeight="1">
      <c r="B25" s="977" t="s">
        <v>764</v>
      </c>
      <c r="C25" s="978"/>
      <c r="D25" s="978"/>
      <c r="E25" s="978"/>
      <c r="F25" s="978"/>
      <c r="G25" s="978"/>
      <c r="H25" s="978"/>
    </row>
    <row r="26" spans="1:11" ht="13.5" customHeight="1"/>
    <row r="27" spans="1:11">
      <c r="A27" s="979" t="s">
        <v>415</v>
      </c>
      <c r="B27" s="979"/>
      <c r="C27" s="979"/>
      <c r="D27" s="979"/>
      <c r="E27" s="979"/>
      <c r="F27" s="979"/>
      <c r="G27" s="979"/>
      <c r="H27" s="980"/>
      <c r="I27" s="980"/>
    </row>
    <row r="28" spans="1:11" ht="16.5" customHeight="1">
      <c r="B28" s="575" t="s">
        <v>494</v>
      </c>
      <c r="C28" s="355" t="s">
        <v>495</v>
      </c>
    </row>
    <row r="29" spans="1:11" ht="30" customHeight="1">
      <c r="B29" s="576"/>
      <c r="C29" s="576" t="s">
        <v>178</v>
      </c>
      <c r="D29" s="1111"/>
      <c r="E29" s="1112"/>
      <c r="F29" s="1112"/>
      <c r="G29" s="1112"/>
      <c r="H29" s="1112"/>
    </row>
    <row r="30" spans="1:11" ht="30" customHeight="1">
      <c r="B30" s="576"/>
      <c r="C30" s="576" t="s">
        <v>496</v>
      </c>
      <c r="D30" s="1111"/>
      <c r="E30" s="1112"/>
      <c r="F30" s="1112"/>
      <c r="G30" s="1112"/>
      <c r="H30" s="1112"/>
    </row>
    <row r="31" spans="1:11" ht="16.5" customHeight="1">
      <c r="B31" s="576"/>
      <c r="C31" s="576" t="s">
        <v>497</v>
      </c>
      <c r="D31" s="1111"/>
      <c r="E31" s="1112"/>
      <c r="F31" s="1112"/>
      <c r="G31" s="1112"/>
      <c r="H31" s="1112"/>
    </row>
    <row r="32" spans="1:11" ht="17.25" customHeight="1">
      <c r="B32" s="576"/>
      <c r="C32" s="576"/>
      <c r="D32" s="576"/>
      <c r="E32" s="576"/>
      <c r="F32" s="576"/>
      <c r="G32" s="576"/>
      <c r="H32" s="576"/>
    </row>
    <row r="33" spans="2:8" ht="16.5" customHeight="1">
      <c r="B33" s="575" t="s">
        <v>498</v>
      </c>
      <c r="C33" s="355" t="s">
        <v>499</v>
      </c>
      <c r="D33" s="576"/>
      <c r="E33" s="576"/>
      <c r="F33" s="576"/>
      <c r="G33" s="576"/>
      <c r="H33" s="576"/>
    </row>
    <row r="34" spans="2:8" ht="50.25" customHeight="1">
      <c r="B34" s="576"/>
      <c r="C34" s="1116">
        <f>申請概要書!F37</f>
        <v>0</v>
      </c>
      <c r="D34" s="1117"/>
      <c r="E34" s="1117"/>
      <c r="F34" s="1117"/>
      <c r="G34" s="1117"/>
      <c r="H34" s="1117"/>
    </row>
    <row r="35" spans="2:8" ht="16.5" customHeight="1">
      <c r="B35" s="576"/>
      <c r="C35" s="576"/>
      <c r="D35" s="576"/>
      <c r="E35" s="576"/>
      <c r="F35" s="576"/>
      <c r="G35" s="576"/>
      <c r="H35" s="576"/>
    </row>
    <row r="36" spans="2:8" ht="16.5" customHeight="1">
      <c r="B36" s="577" t="s">
        <v>500</v>
      </c>
      <c r="C36" s="576" t="s">
        <v>501</v>
      </c>
      <c r="D36" s="576"/>
      <c r="E36" s="576"/>
      <c r="F36" s="576"/>
      <c r="G36" s="576"/>
      <c r="H36" s="576"/>
    </row>
    <row r="37" spans="2:8" ht="36.75" customHeight="1">
      <c r="B37" s="578"/>
      <c r="C37" s="1115" t="s">
        <v>502</v>
      </c>
      <c r="D37" s="1115"/>
      <c r="E37" s="1115"/>
      <c r="F37" s="1115"/>
      <c r="G37" s="1115"/>
      <c r="H37" s="1115"/>
    </row>
    <row r="38" spans="2:8" ht="11.25" customHeight="1">
      <c r="B38" s="465"/>
      <c r="C38" s="465"/>
      <c r="D38" s="465"/>
      <c r="E38" s="465"/>
      <c r="F38" s="465"/>
      <c r="G38" s="465"/>
      <c r="H38" s="465"/>
    </row>
    <row r="39" spans="2:8" ht="24" customHeight="1">
      <c r="H39" s="458" t="s">
        <v>416</v>
      </c>
    </row>
  </sheetData>
  <sheetProtection sheet="1" objects="1" scenarios="1" formatRows="0" insertRows="0"/>
  <mergeCells count="21">
    <mergeCell ref="C37:H37"/>
    <mergeCell ref="B25:H25"/>
    <mergeCell ref="A27:I27"/>
    <mergeCell ref="D29:H29"/>
    <mergeCell ref="D30:H30"/>
    <mergeCell ref="C34:H34"/>
    <mergeCell ref="G3:H3"/>
    <mergeCell ref="F7:H7"/>
    <mergeCell ref="F8:H8"/>
    <mergeCell ref="F9:H9"/>
    <mergeCell ref="F11:H11"/>
    <mergeCell ref="F12:H12"/>
    <mergeCell ref="F13:H13"/>
    <mergeCell ref="A23:I23"/>
    <mergeCell ref="D31:H31"/>
    <mergeCell ref="F20:H20"/>
    <mergeCell ref="F21:H21"/>
    <mergeCell ref="F15:H15"/>
    <mergeCell ref="F16:H16"/>
    <mergeCell ref="F17:H17"/>
    <mergeCell ref="F19:H19"/>
  </mergeCells>
  <phoneticPr fontId="3"/>
  <dataValidations count="1">
    <dataValidation allowBlank="1" showInputMessage="1" showErrorMessage="1" prompt="半角英数で_x000a_【西暦/月/日】_x000a_の要領で入力してください。" sqref="G3:H3"/>
  </dataValidations>
  <printOptions horizontalCentered="1"/>
  <pageMargins left="0.23622047244094491" right="0.23622047244094491" top="0.74803149606299213" bottom="0.74803149606299213" header="0.31496062992125984" footer="0.31496062992125984"/>
  <pageSetup paperSize="9" orientation="portrait" blackAndWhite="1"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3333FF"/>
  </sheetPr>
  <dimension ref="A1:N22"/>
  <sheetViews>
    <sheetView showGridLines="0" view="pageBreakPreview" zoomScaleNormal="100" zoomScaleSheetLayoutView="100" workbookViewId="0"/>
  </sheetViews>
  <sheetFormatPr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355" t="s">
        <v>231</v>
      </c>
      <c r="M1" s="826"/>
      <c r="N1" s="826"/>
    </row>
    <row r="2" spans="1:14" ht="26.25" customHeight="1">
      <c r="B2" s="827" t="s">
        <v>232</v>
      </c>
      <c r="C2" s="827"/>
      <c r="D2" s="827"/>
      <c r="E2" s="827"/>
      <c r="F2" s="827"/>
      <c r="G2" s="827"/>
      <c r="H2" s="827"/>
      <c r="I2" s="827"/>
      <c r="J2" s="827"/>
    </row>
    <row r="3" spans="1:14" ht="13.5" customHeight="1">
      <c r="B3" s="828" t="s">
        <v>233</v>
      </c>
      <c r="C3" s="828" t="s">
        <v>234</v>
      </c>
      <c r="D3" s="829" t="s">
        <v>235</v>
      </c>
      <c r="E3" s="830"/>
      <c r="F3" s="830"/>
      <c r="G3" s="831"/>
      <c r="H3" s="828" t="s">
        <v>236</v>
      </c>
      <c r="I3" s="828" t="s">
        <v>237</v>
      </c>
      <c r="J3" s="828" t="s">
        <v>238</v>
      </c>
    </row>
    <row r="4" spans="1:14">
      <c r="B4" s="828"/>
      <c r="C4" s="828"/>
      <c r="D4" s="356" t="s">
        <v>239</v>
      </c>
      <c r="E4" s="356" t="s">
        <v>240</v>
      </c>
      <c r="F4" s="356" t="s">
        <v>241</v>
      </c>
      <c r="G4" s="356" t="s">
        <v>242</v>
      </c>
      <c r="H4" s="828"/>
      <c r="I4" s="828"/>
      <c r="J4" s="828"/>
    </row>
    <row r="5" spans="1:14" ht="22.5" customHeight="1">
      <c r="B5" s="30"/>
      <c r="C5" s="30"/>
      <c r="D5" s="32"/>
      <c r="E5" s="47"/>
      <c r="F5" s="47"/>
      <c r="G5" s="47"/>
      <c r="H5" s="32"/>
      <c r="I5" s="30"/>
      <c r="J5" s="30"/>
    </row>
    <row r="6" spans="1:14" ht="22.5" customHeight="1">
      <c r="B6" s="31"/>
      <c r="C6" s="31"/>
      <c r="D6" s="33"/>
      <c r="E6" s="48"/>
      <c r="F6" s="48"/>
      <c r="G6" s="48"/>
      <c r="H6" s="33"/>
      <c r="I6" s="31"/>
      <c r="J6" s="31"/>
    </row>
    <row r="7" spans="1:14" ht="22.5" customHeight="1">
      <c r="B7" s="30"/>
      <c r="C7" s="30"/>
      <c r="D7" s="32"/>
      <c r="E7" s="47"/>
      <c r="F7" s="47"/>
      <c r="G7" s="47"/>
      <c r="H7" s="32"/>
      <c r="I7" s="30"/>
      <c r="J7" s="30"/>
    </row>
    <row r="8" spans="1:14" ht="22.5" customHeight="1">
      <c r="B8" s="31"/>
      <c r="C8" s="31"/>
      <c r="D8" s="33"/>
      <c r="E8" s="48"/>
      <c r="F8" s="48"/>
      <c r="G8" s="48"/>
      <c r="H8" s="33"/>
      <c r="I8" s="31"/>
      <c r="J8" s="31"/>
    </row>
    <row r="9" spans="1:14" ht="22.5" customHeight="1">
      <c r="B9" s="30"/>
      <c r="C9" s="30"/>
      <c r="D9" s="32"/>
      <c r="E9" s="47"/>
      <c r="F9" s="47"/>
      <c r="G9" s="47"/>
      <c r="H9" s="32"/>
      <c r="I9" s="30"/>
      <c r="J9" s="30"/>
    </row>
    <row r="10" spans="1:14" ht="22.5" customHeight="1">
      <c r="B10" s="31"/>
      <c r="C10" s="31"/>
      <c r="D10" s="33"/>
      <c r="E10" s="48"/>
      <c r="F10" s="48"/>
      <c r="G10" s="48"/>
      <c r="H10" s="33"/>
      <c r="I10" s="31"/>
      <c r="J10" s="31"/>
    </row>
    <row r="11" spans="1:14" ht="22.5" customHeight="1">
      <c r="B11" s="30"/>
      <c r="C11" s="30"/>
      <c r="D11" s="32"/>
      <c r="E11" s="47"/>
      <c r="F11" s="47"/>
      <c r="G11" s="47"/>
      <c r="H11" s="32"/>
      <c r="I11" s="30"/>
      <c r="J11" s="30"/>
    </row>
    <row r="12" spans="1:14" ht="22.5" customHeight="1">
      <c r="B12" s="31"/>
      <c r="C12" s="31"/>
      <c r="D12" s="33"/>
      <c r="E12" s="48"/>
      <c r="F12" s="48"/>
      <c r="G12" s="48"/>
      <c r="H12" s="33"/>
      <c r="I12" s="31"/>
      <c r="J12" s="31"/>
    </row>
    <row r="13" spans="1:14" ht="22.5" customHeight="1">
      <c r="B13" s="30"/>
      <c r="C13" s="30"/>
      <c r="D13" s="32"/>
      <c r="E13" s="47"/>
      <c r="F13" s="47"/>
      <c r="G13" s="47"/>
      <c r="H13" s="32"/>
      <c r="I13" s="30"/>
      <c r="J13" s="30"/>
    </row>
    <row r="14" spans="1:14" ht="22.5" customHeight="1">
      <c r="B14" s="31"/>
      <c r="C14" s="31"/>
      <c r="D14" s="33"/>
      <c r="E14" s="48"/>
      <c r="F14" s="48"/>
      <c r="G14" s="48"/>
      <c r="H14" s="33"/>
      <c r="I14" s="31"/>
      <c r="J14" s="31"/>
    </row>
    <row r="15" spans="1:14" ht="22.5" customHeight="1">
      <c r="B15" s="30"/>
      <c r="C15" s="30"/>
      <c r="D15" s="32"/>
      <c r="E15" s="47"/>
      <c r="F15" s="47"/>
      <c r="G15" s="47"/>
      <c r="H15" s="32"/>
      <c r="I15" s="30"/>
      <c r="J15" s="30"/>
    </row>
    <row r="16" spans="1:14" ht="22.5" customHeight="1">
      <c r="B16" s="31"/>
      <c r="C16" s="31"/>
      <c r="D16" s="33"/>
      <c r="E16" s="48"/>
      <c r="F16" s="48"/>
      <c r="G16" s="48"/>
      <c r="H16" s="33"/>
      <c r="I16" s="31"/>
      <c r="J16" s="31"/>
    </row>
    <row r="17" spans="2:10" ht="22.5" customHeight="1">
      <c r="B17" s="30"/>
      <c r="C17" s="30"/>
      <c r="D17" s="32"/>
      <c r="E17" s="47"/>
      <c r="F17" s="47"/>
      <c r="G17" s="47"/>
      <c r="H17" s="32"/>
      <c r="I17" s="30"/>
      <c r="J17" s="30"/>
    </row>
    <row r="18" spans="2:10" ht="22.5" customHeight="1">
      <c r="B18" s="31"/>
      <c r="C18" s="31"/>
      <c r="D18" s="33"/>
      <c r="E18" s="48"/>
      <c r="F18" s="48"/>
      <c r="G18" s="48"/>
      <c r="H18" s="33"/>
      <c r="I18" s="31"/>
      <c r="J18" s="31"/>
    </row>
    <row r="19" spans="2:10" ht="22.5" customHeight="1">
      <c r="B19" s="30"/>
      <c r="C19" s="30"/>
      <c r="D19" s="32"/>
      <c r="E19" s="47"/>
      <c r="F19" s="47"/>
      <c r="G19" s="47"/>
      <c r="H19" s="32"/>
      <c r="I19" s="30"/>
      <c r="J19" s="30"/>
    </row>
    <row r="20" spans="2:10" ht="22.5" customHeight="1">
      <c r="B20" s="31"/>
      <c r="C20" s="31"/>
      <c r="D20" s="33"/>
      <c r="E20" s="48"/>
      <c r="F20" s="48"/>
      <c r="G20" s="48"/>
      <c r="H20" s="33"/>
      <c r="I20" s="31"/>
      <c r="J20" s="31"/>
    </row>
    <row r="21" spans="2:10" ht="20.25" customHeight="1">
      <c r="B21" s="357" t="s">
        <v>310</v>
      </c>
    </row>
    <row r="22" spans="2:10" ht="87" customHeight="1">
      <c r="B22" s="825" t="s">
        <v>311</v>
      </c>
      <c r="C22" s="825"/>
      <c r="D22" s="825"/>
      <c r="E22" s="825"/>
      <c r="F22" s="825"/>
      <c r="G22" s="825"/>
      <c r="H22" s="825"/>
      <c r="I22" s="825"/>
      <c r="J22" s="825"/>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3333FF"/>
  </sheetPr>
  <dimension ref="A1:N22"/>
  <sheetViews>
    <sheetView showGridLines="0" view="pageBreakPreview" zoomScaleNormal="100" zoomScaleSheetLayoutView="100" workbookViewId="0"/>
  </sheetViews>
  <sheetFormatPr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355" t="s">
        <v>231</v>
      </c>
      <c r="M1" s="826"/>
      <c r="N1" s="826"/>
    </row>
    <row r="2" spans="1:14" ht="26.25" customHeight="1">
      <c r="B2" s="827" t="s">
        <v>232</v>
      </c>
      <c r="C2" s="827"/>
      <c r="D2" s="827"/>
      <c r="E2" s="827"/>
      <c r="F2" s="827"/>
      <c r="G2" s="827"/>
      <c r="H2" s="827"/>
      <c r="I2" s="827"/>
      <c r="J2" s="827"/>
    </row>
    <row r="3" spans="1:14" ht="13.5" customHeight="1">
      <c r="B3" s="828" t="s">
        <v>233</v>
      </c>
      <c r="C3" s="828" t="s">
        <v>234</v>
      </c>
      <c r="D3" s="829" t="s">
        <v>235</v>
      </c>
      <c r="E3" s="830"/>
      <c r="F3" s="830"/>
      <c r="G3" s="831"/>
      <c r="H3" s="828" t="s">
        <v>236</v>
      </c>
      <c r="I3" s="828" t="s">
        <v>237</v>
      </c>
      <c r="J3" s="828" t="s">
        <v>238</v>
      </c>
    </row>
    <row r="4" spans="1:14">
      <c r="B4" s="828"/>
      <c r="C4" s="828"/>
      <c r="D4" s="356" t="s">
        <v>239</v>
      </c>
      <c r="E4" s="356" t="s">
        <v>240</v>
      </c>
      <c r="F4" s="356" t="s">
        <v>241</v>
      </c>
      <c r="G4" s="356" t="s">
        <v>242</v>
      </c>
      <c r="H4" s="828"/>
      <c r="I4" s="828"/>
      <c r="J4" s="828"/>
    </row>
    <row r="5" spans="1:14" ht="22.5" customHeight="1">
      <c r="B5" s="30"/>
      <c r="C5" s="30"/>
      <c r="D5" s="32"/>
      <c r="E5" s="47"/>
      <c r="F5" s="47"/>
      <c r="G5" s="47"/>
      <c r="H5" s="32"/>
      <c r="I5" s="30"/>
      <c r="J5" s="30"/>
    </row>
    <row r="6" spans="1:14" ht="22.5" customHeight="1">
      <c r="B6" s="31"/>
      <c r="C6" s="31"/>
      <c r="D6" s="33"/>
      <c r="E6" s="48"/>
      <c r="F6" s="48"/>
      <c r="G6" s="48"/>
      <c r="H6" s="33"/>
      <c r="I6" s="31"/>
      <c r="J6" s="31"/>
    </row>
    <row r="7" spans="1:14" ht="22.5" customHeight="1">
      <c r="B7" s="30"/>
      <c r="C7" s="30"/>
      <c r="D7" s="32"/>
      <c r="E7" s="47"/>
      <c r="F7" s="47"/>
      <c r="G7" s="47"/>
      <c r="H7" s="32"/>
      <c r="I7" s="30"/>
      <c r="J7" s="30"/>
    </row>
    <row r="8" spans="1:14" ht="22.5" customHeight="1">
      <c r="B8" s="31"/>
      <c r="C8" s="31"/>
      <c r="D8" s="33"/>
      <c r="E8" s="48"/>
      <c r="F8" s="48"/>
      <c r="G8" s="48"/>
      <c r="H8" s="33"/>
      <c r="I8" s="31"/>
      <c r="J8" s="31"/>
    </row>
    <row r="9" spans="1:14" ht="22.5" customHeight="1">
      <c r="B9" s="30"/>
      <c r="C9" s="30"/>
      <c r="D9" s="32"/>
      <c r="E9" s="47"/>
      <c r="F9" s="47"/>
      <c r="G9" s="47"/>
      <c r="H9" s="32"/>
      <c r="I9" s="30"/>
      <c r="J9" s="30"/>
    </row>
    <row r="10" spans="1:14" ht="22.5" customHeight="1">
      <c r="B10" s="31"/>
      <c r="C10" s="31"/>
      <c r="D10" s="33"/>
      <c r="E10" s="48"/>
      <c r="F10" s="48"/>
      <c r="G10" s="48"/>
      <c r="H10" s="33"/>
      <c r="I10" s="31"/>
      <c r="J10" s="31"/>
    </row>
    <row r="11" spans="1:14" ht="22.5" customHeight="1">
      <c r="B11" s="30"/>
      <c r="C11" s="30"/>
      <c r="D11" s="32"/>
      <c r="E11" s="47"/>
      <c r="F11" s="47"/>
      <c r="G11" s="47"/>
      <c r="H11" s="32"/>
      <c r="I11" s="30"/>
      <c r="J11" s="30"/>
    </row>
    <row r="12" spans="1:14" ht="22.5" customHeight="1">
      <c r="B12" s="31"/>
      <c r="C12" s="31"/>
      <c r="D12" s="33"/>
      <c r="E12" s="48"/>
      <c r="F12" s="48"/>
      <c r="G12" s="48"/>
      <c r="H12" s="33"/>
      <c r="I12" s="31"/>
      <c r="J12" s="31"/>
    </row>
    <row r="13" spans="1:14" ht="22.5" customHeight="1">
      <c r="B13" s="30"/>
      <c r="C13" s="30"/>
      <c r="D13" s="32"/>
      <c r="E13" s="47"/>
      <c r="F13" s="47"/>
      <c r="G13" s="47"/>
      <c r="H13" s="32"/>
      <c r="I13" s="30"/>
      <c r="J13" s="30"/>
    </row>
    <row r="14" spans="1:14" ht="22.5" customHeight="1">
      <c r="B14" s="31"/>
      <c r="C14" s="31"/>
      <c r="D14" s="33"/>
      <c r="E14" s="48"/>
      <c r="F14" s="48"/>
      <c r="G14" s="48"/>
      <c r="H14" s="33"/>
      <c r="I14" s="31"/>
      <c r="J14" s="31"/>
    </row>
    <row r="15" spans="1:14" ht="22.5" customHeight="1">
      <c r="B15" s="30"/>
      <c r="C15" s="30"/>
      <c r="D15" s="32"/>
      <c r="E15" s="47"/>
      <c r="F15" s="47"/>
      <c r="G15" s="47"/>
      <c r="H15" s="32"/>
      <c r="I15" s="30"/>
      <c r="J15" s="30"/>
    </row>
    <row r="16" spans="1:14" ht="22.5" customHeight="1">
      <c r="B16" s="31"/>
      <c r="C16" s="31"/>
      <c r="D16" s="33"/>
      <c r="E16" s="48"/>
      <c r="F16" s="48"/>
      <c r="G16" s="48"/>
      <c r="H16" s="33"/>
      <c r="I16" s="31"/>
      <c r="J16" s="31"/>
    </row>
    <row r="17" spans="2:10" ht="22.5" customHeight="1">
      <c r="B17" s="30"/>
      <c r="C17" s="30"/>
      <c r="D17" s="32"/>
      <c r="E17" s="47"/>
      <c r="F17" s="47"/>
      <c r="G17" s="47"/>
      <c r="H17" s="32"/>
      <c r="I17" s="30"/>
      <c r="J17" s="30"/>
    </row>
    <row r="18" spans="2:10" ht="22.5" customHeight="1">
      <c r="B18" s="31"/>
      <c r="C18" s="31"/>
      <c r="D18" s="33"/>
      <c r="E18" s="48"/>
      <c r="F18" s="48"/>
      <c r="G18" s="48"/>
      <c r="H18" s="33"/>
      <c r="I18" s="31"/>
      <c r="J18" s="31"/>
    </row>
    <row r="19" spans="2:10" ht="22.5" customHeight="1">
      <c r="B19" s="30"/>
      <c r="C19" s="30"/>
      <c r="D19" s="32"/>
      <c r="E19" s="47"/>
      <c r="F19" s="47"/>
      <c r="G19" s="47"/>
      <c r="H19" s="32"/>
      <c r="I19" s="30"/>
      <c r="J19" s="30"/>
    </row>
    <row r="20" spans="2:10" ht="22.5" customHeight="1">
      <c r="B20" s="31"/>
      <c r="C20" s="31"/>
      <c r="D20" s="33"/>
      <c r="E20" s="48"/>
      <c r="F20" s="48"/>
      <c r="G20" s="48"/>
      <c r="H20" s="33"/>
      <c r="I20" s="31"/>
      <c r="J20" s="31"/>
    </row>
    <row r="21" spans="2:10" ht="20.25" customHeight="1">
      <c r="B21" s="357" t="s">
        <v>310</v>
      </c>
    </row>
    <row r="22" spans="2:10" ht="87" customHeight="1">
      <c r="B22" s="825" t="s">
        <v>311</v>
      </c>
      <c r="C22" s="825"/>
      <c r="D22" s="825"/>
      <c r="E22" s="825"/>
      <c r="F22" s="825"/>
      <c r="G22" s="825"/>
      <c r="H22" s="825"/>
      <c r="I22" s="825"/>
      <c r="J22" s="825"/>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imeMode="hiragana" allowBlank="1" showInputMessage="1" showErrorMessage="1" sqref="I5:J20"/>
    <dataValidation imeMode="halfAlpha" allowBlank="1" showInputMessage="1" showErrorMessage="1" prompt="数字は２桁半角で入力してください。" sqref="E5:G20"/>
    <dataValidation imeMode="hiragana" allowBlank="1" showInputMessage="1" showErrorMessage="1" promptTitle="全角にて入力" prompt="姓と名の間も半角で１マス空けてください。" sqref="C5:C20"/>
    <dataValidation imeMode="halfKatakana" allowBlank="1" showInputMessage="1" showErrorMessage="1" promptTitle="半角カナにて入力" prompt="姓と名の間も半角で１マス空けてください。" sqref="B5:B20"/>
    <dataValidation type="list" allowBlank="1" showInputMessage="1" showErrorMessage="1" sqref="D5:D20">
      <formula1>"T,S,H"</formula1>
    </dataValidation>
    <dataValidation type="list" allowBlank="1" showInputMessage="1" showErrorMessage="1" sqref="H5:H20">
      <formula1>"M,F"</formula1>
    </dataValidation>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3333FF"/>
    <pageSetUpPr fitToPage="1"/>
  </sheetPr>
  <dimension ref="A1:L42"/>
  <sheetViews>
    <sheetView view="pageBreakPreview" zoomScale="85" zoomScaleNormal="70" zoomScaleSheetLayoutView="85" workbookViewId="0"/>
  </sheetViews>
  <sheetFormatPr defaultRowHeight="18.75"/>
  <cols>
    <col min="1" max="1" width="2.90625" style="447" customWidth="1"/>
    <col min="2" max="2" width="5" style="447" customWidth="1"/>
    <col min="3" max="6" width="9.08984375" style="447" customWidth="1"/>
    <col min="7" max="7" width="11.1796875" style="447" customWidth="1"/>
    <col min="8" max="8" width="4.54296875" style="447" customWidth="1"/>
    <col min="9" max="9" width="8.54296875" style="447" customWidth="1"/>
    <col min="10" max="10" width="22.453125" style="447" customWidth="1"/>
    <col min="11" max="11" width="6.90625" style="447" customWidth="1"/>
    <col min="12" max="12" width="8.26953125" style="447" customWidth="1"/>
    <col min="13" max="16384" width="8.7265625" style="447"/>
  </cols>
  <sheetData>
    <row r="1" spans="1:12" ht="18.75" customHeight="1">
      <c r="A1" s="36" t="s">
        <v>638</v>
      </c>
      <c r="B1" s="443"/>
      <c r="C1" s="443"/>
      <c r="D1" s="444"/>
      <c r="E1" s="444"/>
      <c r="F1" s="444"/>
      <c r="G1" s="445"/>
      <c r="H1" s="443"/>
      <c r="I1" s="443"/>
      <c r="J1" s="443"/>
      <c r="K1" s="443"/>
      <c r="L1" s="232"/>
    </row>
    <row r="2" spans="1:12" ht="22.5" customHeight="1">
      <c r="A2" s="446"/>
      <c r="B2" s="940" t="s">
        <v>331</v>
      </c>
      <c r="C2" s="940"/>
      <c r="D2" s="940"/>
      <c r="E2" s="940"/>
      <c r="F2" s="940"/>
      <c r="G2" s="940"/>
      <c r="H2" s="940"/>
      <c r="I2" s="940"/>
      <c r="J2" s="940"/>
      <c r="K2" s="940"/>
      <c r="L2" s="940"/>
    </row>
    <row r="3" spans="1:12" ht="20.100000000000001" customHeight="1">
      <c r="A3" s="446"/>
      <c r="B3" s="941" t="s">
        <v>640</v>
      </c>
      <c r="C3" s="941"/>
      <c r="D3" s="941"/>
      <c r="E3" s="941"/>
      <c r="F3" s="941"/>
      <c r="G3" s="941"/>
      <c r="H3" s="941"/>
      <c r="I3" s="941"/>
      <c r="J3" s="941"/>
      <c r="K3" s="941"/>
      <c r="L3" s="941"/>
    </row>
    <row r="4" spans="1:12" ht="20.100000000000001" customHeight="1">
      <c r="A4" s="446"/>
      <c r="B4" s="941" t="s">
        <v>291</v>
      </c>
      <c r="C4" s="941"/>
      <c r="D4" s="941"/>
      <c r="E4" s="941"/>
      <c r="F4" s="941"/>
      <c r="G4" s="941"/>
      <c r="H4" s="941"/>
      <c r="I4" s="941"/>
      <c r="J4" s="941"/>
      <c r="K4" s="941"/>
      <c r="L4" s="941"/>
    </row>
    <row r="5" spans="1:12" ht="20.100000000000001" customHeight="1">
      <c r="A5" s="446"/>
      <c r="B5" s="941" t="s">
        <v>292</v>
      </c>
      <c r="C5" s="941"/>
      <c r="D5" s="941"/>
      <c r="E5" s="941"/>
      <c r="F5" s="941"/>
      <c r="G5" s="941"/>
      <c r="H5" s="941"/>
      <c r="I5" s="941"/>
      <c r="J5" s="941"/>
      <c r="K5" s="941"/>
      <c r="L5" s="941"/>
    </row>
    <row r="6" spans="1:12" ht="10.5" customHeight="1">
      <c r="A6" s="446"/>
      <c r="B6" s="448"/>
      <c r="C6" s="448"/>
      <c r="D6" s="448"/>
      <c r="E6" s="448"/>
      <c r="F6" s="448"/>
      <c r="G6" s="448"/>
      <c r="H6" s="448"/>
      <c r="I6" s="448"/>
      <c r="J6" s="448"/>
      <c r="K6" s="448"/>
      <c r="L6" s="448"/>
    </row>
    <row r="7" spans="1:12" ht="20.100000000000001" customHeight="1">
      <c r="A7" s="446"/>
      <c r="B7" s="950" t="s">
        <v>410</v>
      </c>
      <c r="C7" s="950"/>
      <c r="D7" s="961"/>
      <c r="E7" s="958"/>
      <c r="F7" s="958"/>
      <c r="G7" s="960"/>
      <c r="H7" s="956" t="s">
        <v>442</v>
      </c>
      <c r="I7" s="957"/>
      <c r="J7" s="958"/>
      <c r="K7" s="959"/>
      <c r="L7" s="960"/>
    </row>
    <row r="8" spans="1:12" ht="19.5" customHeight="1">
      <c r="A8" s="446"/>
      <c r="B8" s="968" t="s">
        <v>440</v>
      </c>
      <c r="C8" s="969"/>
      <c r="D8" s="962"/>
      <c r="E8" s="963"/>
      <c r="F8" s="964"/>
      <c r="G8" s="972"/>
      <c r="H8" s="973"/>
      <c r="I8" s="973"/>
      <c r="J8" s="973"/>
      <c r="K8" s="973"/>
      <c r="L8" s="974"/>
    </row>
    <row r="9" spans="1:12" ht="30" customHeight="1">
      <c r="A9" s="446"/>
      <c r="B9" s="970"/>
      <c r="C9" s="971"/>
      <c r="D9" s="951"/>
      <c r="E9" s="952"/>
      <c r="F9" s="952"/>
      <c r="G9" s="952"/>
      <c r="H9" s="952"/>
      <c r="I9" s="952"/>
      <c r="J9" s="952"/>
      <c r="K9" s="952"/>
      <c r="L9" s="953"/>
    </row>
    <row r="10" spans="1:12" ht="10.5" customHeight="1">
      <c r="A10" s="446"/>
      <c r="B10" s="449"/>
      <c r="C10" s="449"/>
      <c r="D10" s="449"/>
      <c r="E10" s="449"/>
      <c r="F10" s="446"/>
      <c r="G10" s="445"/>
      <c r="H10" s="443"/>
      <c r="I10" s="443"/>
      <c r="J10" s="443"/>
      <c r="K10" s="443"/>
      <c r="L10" s="446"/>
    </row>
    <row r="11" spans="1:12" ht="30.75" customHeight="1">
      <c r="A11" s="446"/>
      <c r="B11" s="942" t="s">
        <v>174</v>
      </c>
      <c r="C11" s="965" t="s">
        <v>204</v>
      </c>
      <c r="D11" s="967"/>
      <c r="E11" s="966"/>
      <c r="F11" s="944" t="s">
        <v>175</v>
      </c>
      <c r="G11" s="946" t="s">
        <v>441</v>
      </c>
      <c r="H11" s="944" t="s">
        <v>176</v>
      </c>
      <c r="I11" s="947" t="s">
        <v>639</v>
      </c>
      <c r="J11" s="954" t="s">
        <v>443</v>
      </c>
      <c r="K11" s="975" t="s">
        <v>1620</v>
      </c>
      <c r="L11" s="944" t="s">
        <v>168</v>
      </c>
    </row>
    <row r="12" spans="1:12" ht="30" customHeight="1">
      <c r="A12" s="443"/>
      <c r="B12" s="943"/>
      <c r="C12" s="965" t="s">
        <v>205</v>
      </c>
      <c r="D12" s="966"/>
      <c r="E12" s="450" t="s">
        <v>206</v>
      </c>
      <c r="F12" s="945"/>
      <c r="G12" s="945"/>
      <c r="H12" s="945"/>
      <c r="I12" s="948"/>
      <c r="J12" s="955"/>
      <c r="K12" s="955"/>
      <c r="L12" s="949"/>
    </row>
    <row r="13" spans="1:12" ht="29.25" customHeight="1">
      <c r="A13" s="451"/>
      <c r="B13" s="452">
        <v>1</v>
      </c>
      <c r="C13" s="56"/>
      <c r="D13" s="453"/>
      <c r="E13" s="37"/>
      <c r="F13" s="37"/>
      <c r="G13" s="37"/>
      <c r="H13" s="45"/>
      <c r="I13" s="37"/>
      <c r="J13" s="54"/>
      <c r="K13" s="70"/>
      <c r="L13" s="37"/>
    </row>
    <row r="14" spans="1:12" ht="29.25" customHeight="1">
      <c r="A14" s="451"/>
      <c r="B14" s="452">
        <v>2</v>
      </c>
      <c r="C14" s="56"/>
      <c r="D14" s="453"/>
      <c r="E14" s="37"/>
      <c r="F14" s="37"/>
      <c r="G14" s="37"/>
      <c r="H14" s="45"/>
      <c r="I14" s="37"/>
      <c r="J14" s="54"/>
      <c r="K14" s="70"/>
      <c r="L14" s="37"/>
    </row>
    <row r="15" spans="1:12" ht="29.25" customHeight="1">
      <c r="A15" s="451"/>
      <c r="B15" s="452">
        <v>3</v>
      </c>
      <c r="C15" s="56"/>
      <c r="D15" s="453"/>
      <c r="E15" s="37"/>
      <c r="F15" s="37"/>
      <c r="G15" s="37"/>
      <c r="H15" s="45"/>
      <c r="I15" s="37"/>
      <c r="J15" s="54"/>
      <c r="K15" s="70"/>
      <c r="L15" s="37"/>
    </row>
    <row r="16" spans="1:12" ht="29.25" customHeight="1">
      <c r="A16" s="451"/>
      <c r="B16" s="452">
        <v>4</v>
      </c>
      <c r="C16" s="56"/>
      <c r="D16" s="453"/>
      <c r="E16" s="37"/>
      <c r="F16" s="37"/>
      <c r="G16" s="37"/>
      <c r="H16" s="45"/>
      <c r="I16" s="37"/>
      <c r="J16" s="54"/>
      <c r="K16" s="70"/>
      <c r="L16" s="37"/>
    </row>
    <row r="17" spans="1:12" ht="29.25" customHeight="1">
      <c r="A17" s="451"/>
      <c r="B17" s="452">
        <v>5</v>
      </c>
      <c r="C17" s="56"/>
      <c r="D17" s="453"/>
      <c r="E17" s="37"/>
      <c r="F17" s="37"/>
      <c r="G17" s="37"/>
      <c r="H17" s="45"/>
      <c r="I17" s="37"/>
      <c r="J17" s="54"/>
      <c r="K17" s="70"/>
      <c r="L17" s="37"/>
    </row>
    <row r="18" spans="1:12" ht="29.25" customHeight="1">
      <c r="A18" s="451"/>
      <c r="B18" s="452">
        <v>6</v>
      </c>
      <c r="C18" s="56"/>
      <c r="D18" s="453"/>
      <c r="E18" s="37"/>
      <c r="F18" s="37"/>
      <c r="G18" s="37"/>
      <c r="H18" s="45"/>
      <c r="I18" s="37"/>
      <c r="J18" s="54"/>
      <c r="K18" s="70"/>
      <c r="L18" s="37"/>
    </row>
    <row r="19" spans="1:12" ht="29.25" customHeight="1">
      <c r="A19" s="451"/>
      <c r="B19" s="452">
        <v>7</v>
      </c>
      <c r="C19" s="56"/>
      <c r="D19" s="453"/>
      <c r="E19" s="37"/>
      <c r="F19" s="37"/>
      <c r="G19" s="37"/>
      <c r="H19" s="45"/>
      <c r="I19" s="37"/>
      <c r="J19" s="54"/>
      <c r="K19" s="70"/>
      <c r="L19" s="37"/>
    </row>
    <row r="20" spans="1:12" ht="29.25" customHeight="1">
      <c r="A20" s="451"/>
      <c r="B20" s="452">
        <v>8</v>
      </c>
      <c r="C20" s="56"/>
      <c r="D20" s="453"/>
      <c r="E20" s="37"/>
      <c r="F20" s="37"/>
      <c r="G20" s="37"/>
      <c r="H20" s="45"/>
      <c r="I20" s="37"/>
      <c r="J20" s="54"/>
      <c r="K20" s="70"/>
      <c r="L20" s="37"/>
    </row>
    <row r="21" spans="1:12" ht="29.25" customHeight="1">
      <c r="A21" s="451"/>
      <c r="B21" s="452">
        <v>9</v>
      </c>
      <c r="C21" s="56"/>
      <c r="D21" s="453"/>
      <c r="E21" s="37"/>
      <c r="F21" s="37"/>
      <c r="G21" s="37"/>
      <c r="H21" s="45"/>
      <c r="I21" s="37"/>
      <c r="J21" s="54"/>
      <c r="K21" s="70"/>
      <c r="L21" s="37"/>
    </row>
    <row r="22" spans="1:12" ht="29.25" customHeight="1">
      <c r="A22" s="451"/>
      <c r="B22" s="452">
        <v>10</v>
      </c>
      <c r="C22" s="56"/>
      <c r="D22" s="453"/>
      <c r="E22" s="37"/>
      <c r="F22" s="37"/>
      <c r="G22" s="37"/>
      <c r="H22" s="45"/>
      <c r="I22" s="37"/>
      <c r="J22" s="54"/>
      <c r="K22" s="70"/>
      <c r="L22" s="37"/>
    </row>
    <row r="23" spans="1:12" ht="29.25" customHeight="1">
      <c r="A23" s="451"/>
      <c r="B23" s="452">
        <v>11</v>
      </c>
      <c r="C23" s="56"/>
      <c r="D23" s="453"/>
      <c r="E23" s="37"/>
      <c r="F23" s="37"/>
      <c r="G23" s="37"/>
      <c r="H23" s="45"/>
      <c r="I23" s="37"/>
      <c r="J23" s="54"/>
      <c r="K23" s="70"/>
      <c r="L23" s="37"/>
    </row>
    <row r="24" spans="1:12" ht="29.25" customHeight="1">
      <c r="A24" s="451"/>
      <c r="B24" s="452">
        <v>12</v>
      </c>
      <c r="C24" s="56"/>
      <c r="D24" s="453"/>
      <c r="E24" s="37"/>
      <c r="F24" s="37"/>
      <c r="G24" s="37"/>
      <c r="H24" s="45"/>
      <c r="I24" s="37"/>
      <c r="J24" s="54"/>
      <c r="K24" s="70"/>
      <c r="L24" s="37"/>
    </row>
    <row r="25" spans="1:12" ht="29.25" customHeight="1">
      <c r="A25" s="451"/>
      <c r="B25" s="452">
        <v>13</v>
      </c>
      <c r="C25" s="56"/>
      <c r="D25" s="453"/>
      <c r="E25" s="37"/>
      <c r="F25" s="37"/>
      <c r="G25" s="37"/>
      <c r="H25" s="46"/>
      <c r="I25" s="38"/>
      <c r="J25" s="55"/>
      <c r="K25" s="71"/>
      <c r="L25" s="38"/>
    </row>
    <row r="26" spans="1:12" ht="29.25" customHeight="1">
      <c r="A26" s="451"/>
      <c r="B26" s="452">
        <v>14</v>
      </c>
      <c r="C26" s="56"/>
      <c r="D26" s="453"/>
      <c r="E26" s="37"/>
      <c r="F26" s="37"/>
      <c r="G26" s="37"/>
      <c r="H26" s="45"/>
      <c r="I26" s="37"/>
      <c r="J26" s="54"/>
      <c r="K26" s="70"/>
      <c r="L26" s="37"/>
    </row>
    <row r="27" spans="1:12" ht="29.25" customHeight="1">
      <c r="A27" s="451"/>
      <c r="B27" s="452">
        <v>15</v>
      </c>
      <c r="C27" s="56"/>
      <c r="D27" s="453"/>
      <c r="E27" s="37"/>
      <c r="F27" s="37"/>
      <c r="G27" s="37"/>
      <c r="H27" s="45"/>
      <c r="I27" s="37"/>
      <c r="J27" s="54"/>
      <c r="K27" s="70"/>
      <c r="L27" s="37"/>
    </row>
    <row r="28" spans="1:12" ht="29.25" customHeight="1">
      <c r="A28" s="451"/>
      <c r="B28" s="452">
        <v>16</v>
      </c>
      <c r="C28" s="56"/>
      <c r="D28" s="453"/>
      <c r="E28" s="37"/>
      <c r="F28" s="37"/>
      <c r="G28" s="37"/>
      <c r="H28" s="45"/>
      <c r="I28" s="37"/>
      <c r="J28" s="54"/>
      <c r="K28" s="70"/>
      <c r="L28" s="37"/>
    </row>
    <row r="29" spans="1:12" ht="29.25" customHeight="1">
      <c r="A29" s="451"/>
      <c r="B29" s="452">
        <v>17</v>
      </c>
      <c r="C29" s="56"/>
      <c r="D29" s="453"/>
      <c r="E29" s="37"/>
      <c r="F29" s="37"/>
      <c r="G29" s="37"/>
      <c r="H29" s="45"/>
      <c r="I29" s="37"/>
      <c r="J29" s="54"/>
      <c r="K29" s="70"/>
      <c r="L29" s="37"/>
    </row>
    <row r="30" spans="1:12" ht="29.25" customHeight="1">
      <c r="A30" s="451"/>
      <c r="B30" s="452">
        <v>18</v>
      </c>
      <c r="C30" s="56"/>
      <c r="D30" s="453"/>
      <c r="E30" s="68"/>
      <c r="F30" s="68"/>
      <c r="G30" s="68"/>
      <c r="H30" s="69"/>
      <c r="I30" s="68"/>
      <c r="J30" s="68"/>
      <c r="K30" s="70"/>
      <c r="L30" s="68"/>
    </row>
    <row r="31" spans="1:12" ht="29.25" customHeight="1">
      <c r="A31" s="451"/>
      <c r="B31" s="452">
        <v>19</v>
      </c>
      <c r="C31" s="56"/>
      <c r="D31" s="453"/>
      <c r="E31" s="68"/>
      <c r="F31" s="68"/>
      <c r="G31" s="68"/>
      <c r="H31" s="69"/>
      <c r="I31" s="68"/>
      <c r="J31" s="68"/>
      <c r="K31" s="70"/>
      <c r="L31" s="68"/>
    </row>
    <row r="32" spans="1:12" ht="29.25" customHeight="1">
      <c r="A32" s="451"/>
      <c r="B32" s="452">
        <v>20</v>
      </c>
      <c r="C32" s="77"/>
      <c r="D32" s="453"/>
      <c r="E32" s="68"/>
      <c r="F32" s="68"/>
      <c r="G32" s="68"/>
      <c r="H32" s="69"/>
      <c r="I32" s="68"/>
      <c r="J32" s="68"/>
      <c r="K32" s="70"/>
      <c r="L32" s="68"/>
    </row>
    <row r="33" spans="1:12" ht="29.25" customHeight="1">
      <c r="A33" s="451"/>
      <c r="B33" s="452">
        <v>21</v>
      </c>
      <c r="C33" s="77"/>
      <c r="D33" s="453"/>
      <c r="E33" s="68"/>
      <c r="F33" s="68"/>
      <c r="G33" s="68"/>
      <c r="H33" s="69"/>
      <c r="I33" s="68"/>
      <c r="J33" s="68"/>
      <c r="K33" s="70"/>
      <c r="L33" s="68"/>
    </row>
    <row r="34" spans="1:12" ht="29.25" customHeight="1">
      <c r="A34" s="451"/>
      <c r="B34" s="452">
        <v>22</v>
      </c>
      <c r="C34" s="77"/>
      <c r="D34" s="453"/>
      <c r="E34" s="68"/>
      <c r="F34" s="68"/>
      <c r="G34" s="68"/>
      <c r="H34" s="69"/>
      <c r="I34" s="68"/>
      <c r="J34" s="68"/>
      <c r="K34" s="70"/>
      <c r="L34" s="68"/>
    </row>
    <row r="35" spans="1:12" ht="29.25" customHeight="1">
      <c r="A35" s="451"/>
      <c r="B35" s="452">
        <v>23</v>
      </c>
      <c r="C35" s="77"/>
      <c r="D35" s="453"/>
      <c r="E35" s="68"/>
      <c r="F35" s="68"/>
      <c r="G35" s="68"/>
      <c r="H35" s="69"/>
      <c r="I35" s="68"/>
      <c r="J35" s="68"/>
      <c r="K35" s="70"/>
      <c r="L35" s="68"/>
    </row>
    <row r="36" spans="1:12" ht="29.25" customHeight="1">
      <c r="A36" s="451"/>
      <c r="B36" s="452">
        <v>24</v>
      </c>
      <c r="C36" s="77"/>
      <c r="D36" s="453"/>
      <c r="E36" s="68"/>
      <c r="F36" s="68"/>
      <c r="G36" s="68"/>
      <c r="H36" s="69"/>
      <c r="I36" s="68"/>
      <c r="J36" s="68"/>
      <c r="K36" s="70"/>
      <c r="L36" s="68"/>
    </row>
    <row r="37" spans="1:12" ht="29.25" customHeight="1">
      <c r="A37" s="451"/>
      <c r="B37" s="452">
        <v>25</v>
      </c>
      <c r="C37" s="77"/>
      <c r="D37" s="453"/>
      <c r="E37" s="68"/>
      <c r="F37" s="68"/>
      <c r="G37" s="68"/>
      <c r="H37" s="69"/>
      <c r="I37" s="68"/>
      <c r="J37" s="68"/>
      <c r="K37" s="70"/>
      <c r="L37" s="68"/>
    </row>
    <row r="38" spans="1:12" ht="29.25" customHeight="1">
      <c r="A38" s="451"/>
      <c r="B38" s="452">
        <v>26</v>
      </c>
      <c r="C38" s="77"/>
      <c r="D38" s="453"/>
      <c r="E38" s="68"/>
      <c r="F38" s="68"/>
      <c r="G38" s="68"/>
      <c r="H38" s="69"/>
      <c r="I38" s="68"/>
      <c r="J38" s="68"/>
      <c r="K38" s="70"/>
      <c r="L38" s="68"/>
    </row>
    <row r="39" spans="1:12" ht="29.25" customHeight="1">
      <c r="A39" s="451"/>
      <c r="B39" s="452">
        <v>27</v>
      </c>
      <c r="C39" s="77"/>
      <c r="D39" s="453"/>
      <c r="E39" s="68"/>
      <c r="F39" s="68"/>
      <c r="G39" s="68"/>
      <c r="H39" s="69"/>
      <c r="I39" s="68"/>
      <c r="J39" s="68"/>
      <c r="K39" s="70"/>
      <c r="L39" s="68"/>
    </row>
    <row r="40" spans="1:12" ht="29.25" customHeight="1">
      <c r="A40" s="451"/>
      <c r="B40" s="452">
        <v>28</v>
      </c>
      <c r="C40" s="77"/>
      <c r="D40" s="453"/>
      <c r="E40" s="68"/>
      <c r="F40" s="68"/>
      <c r="G40" s="68"/>
      <c r="H40" s="69"/>
      <c r="I40" s="68"/>
      <c r="J40" s="68"/>
      <c r="K40" s="70"/>
      <c r="L40" s="68"/>
    </row>
    <row r="41" spans="1:12" ht="29.25" customHeight="1">
      <c r="A41" s="451"/>
      <c r="B41" s="452">
        <v>29</v>
      </c>
      <c r="C41" s="77"/>
      <c r="D41" s="453"/>
      <c r="E41" s="68"/>
      <c r="F41" s="68"/>
      <c r="G41" s="68"/>
      <c r="H41" s="69"/>
      <c r="I41" s="68"/>
      <c r="J41" s="68"/>
      <c r="K41" s="70"/>
      <c r="L41" s="68"/>
    </row>
    <row r="42" spans="1:12" ht="29.25" customHeight="1">
      <c r="A42" s="451"/>
      <c r="B42" s="452">
        <v>30</v>
      </c>
      <c r="C42" s="56"/>
      <c r="D42" s="453"/>
      <c r="E42" s="37"/>
      <c r="F42" s="37"/>
      <c r="G42" s="37"/>
      <c r="H42" s="45"/>
      <c r="I42" s="37"/>
      <c r="J42" s="54"/>
      <c r="K42" s="70"/>
      <c r="L42" s="37"/>
    </row>
  </sheetData>
  <sheetProtection sheet="1" objects="1" scenarios="1" formatColumns="0" formatRows="0" insertRows="0"/>
  <mergeCells count="22">
    <mergeCell ref="B2:L2"/>
    <mergeCell ref="B3:L3"/>
    <mergeCell ref="B4:L4"/>
    <mergeCell ref="B5:L5"/>
    <mergeCell ref="B7:C7"/>
    <mergeCell ref="D7:G7"/>
    <mergeCell ref="H7:I7"/>
    <mergeCell ref="J7:L7"/>
    <mergeCell ref="J11:J12"/>
    <mergeCell ref="L11:L12"/>
    <mergeCell ref="C12:D12"/>
    <mergeCell ref="B8:C9"/>
    <mergeCell ref="D8:F8"/>
    <mergeCell ref="G8:L8"/>
    <mergeCell ref="D9:L9"/>
    <mergeCell ref="B11:B12"/>
    <mergeCell ref="C11:E11"/>
    <mergeCell ref="F11:F12"/>
    <mergeCell ref="G11:G12"/>
    <mergeCell ref="H11:H12"/>
    <mergeCell ref="I11:I12"/>
    <mergeCell ref="K11:K12"/>
  </mergeCells>
  <phoneticPr fontId="3"/>
  <dataValidations count="4">
    <dataValidation allowBlank="1" showInputMessage="1" showErrorMessage="1" prompt="郵便番号を半角で_x000a_「XXX-XXXX」の形で記入してください。" sqref="D8"/>
    <dataValidation type="list" allowBlank="1" showInputMessage="1" showErrorMessage="1" sqref="D13:D42">
      <formula1>INDIRECT($C13)</formula1>
    </dataValidation>
    <dataValidation type="list" allowBlank="1" showInputMessage="1" showErrorMessage="1" sqref="K13:K42">
      <formula1>既存設備の改造</formula1>
    </dataValidation>
    <dataValidation imeMode="off" allowBlank="1" showInputMessage="1" showErrorMessage="1" sqref="H13:H42"/>
  </dataValidations>
  <pageMargins left="0.74803149606299213" right="0.51181102362204722" top="0.59055118110236227" bottom="0.55118110236220474" header="0.51181102362204722" footer="0.51181102362204722"/>
  <pageSetup paperSize="9" scale="87" fitToHeight="0" orientation="landscape" blackAndWhite="1" r:id="rId1"/>
  <headerFooter alignWithMargins="0"/>
  <rowBreaks count="1" manualBreakCount="1">
    <brk id="25" max="1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入力リスト!$G$4:$G$16</xm:f>
          </x14:formula1>
          <xm:sqref>C13:C42</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3333FF"/>
    <pageSetUpPr fitToPage="1"/>
  </sheetPr>
  <dimension ref="A1:L42"/>
  <sheetViews>
    <sheetView view="pageBreakPreview" zoomScale="85" zoomScaleNormal="70" zoomScaleSheetLayoutView="85" workbookViewId="0"/>
  </sheetViews>
  <sheetFormatPr defaultRowHeight="18.75"/>
  <cols>
    <col min="1" max="1" width="2.90625" style="447" customWidth="1"/>
    <col min="2" max="2" width="5" style="447" customWidth="1"/>
    <col min="3" max="6" width="9.08984375" style="447" customWidth="1"/>
    <col min="7" max="7" width="11.1796875" style="447" customWidth="1"/>
    <col min="8" max="8" width="4.54296875" style="447" customWidth="1"/>
    <col min="9" max="9" width="8.54296875" style="447" customWidth="1"/>
    <col min="10" max="10" width="22.453125" style="447" customWidth="1"/>
    <col min="11" max="11" width="6.90625" style="447" customWidth="1"/>
    <col min="12" max="12" width="8.26953125" style="447" customWidth="1"/>
    <col min="13" max="16384" width="8.7265625" style="447"/>
  </cols>
  <sheetData>
    <row r="1" spans="1:12" ht="18.75" customHeight="1">
      <c r="A1" s="36" t="s">
        <v>638</v>
      </c>
      <c r="B1" s="443"/>
      <c r="C1" s="443"/>
      <c r="D1" s="444"/>
      <c r="E1" s="444"/>
      <c r="F1" s="444"/>
      <c r="G1" s="445"/>
      <c r="H1" s="443"/>
      <c r="I1" s="443"/>
      <c r="J1" s="443"/>
      <c r="K1" s="443"/>
      <c r="L1" s="232"/>
    </row>
    <row r="2" spans="1:12" ht="22.5" customHeight="1">
      <c r="A2" s="446"/>
      <c r="B2" s="940" t="s">
        <v>331</v>
      </c>
      <c r="C2" s="940"/>
      <c r="D2" s="940"/>
      <c r="E2" s="940"/>
      <c r="F2" s="940"/>
      <c r="G2" s="940"/>
      <c r="H2" s="940"/>
      <c r="I2" s="940"/>
      <c r="J2" s="940"/>
      <c r="K2" s="940"/>
      <c r="L2" s="940"/>
    </row>
    <row r="3" spans="1:12" ht="20.100000000000001" customHeight="1">
      <c r="A3" s="446"/>
      <c r="B3" s="941" t="s">
        <v>640</v>
      </c>
      <c r="C3" s="941"/>
      <c r="D3" s="941"/>
      <c r="E3" s="941"/>
      <c r="F3" s="941"/>
      <c r="G3" s="941"/>
      <c r="H3" s="941"/>
      <c r="I3" s="941"/>
      <c r="J3" s="941"/>
      <c r="K3" s="941"/>
      <c r="L3" s="941"/>
    </row>
    <row r="4" spans="1:12" ht="20.100000000000001" customHeight="1">
      <c r="A4" s="446"/>
      <c r="B4" s="941" t="s">
        <v>291</v>
      </c>
      <c r="C4" s="941"/>
      <c r="D4" s="941"/>
      <c r="E4" s="941"/>
      <c r="F4" s="941"/>
      <c r="G4" s="941"/>
      <c r="H4" s="941"/>
      <c r="I4" s="941"/>
      <c r="J4" s="941"/>
      <c r="K4" s="941"/>
      <c r="L4" s="941"/>
    </row>
    <row r="5" spans="1:12" ht="20.100000000000001" customHeight="1">
      <c r="A5" s="446"/>
      <c r="B5" s="941" t="s">
        <v>292</v>
      </c>
      <c r="C5" s="941"/>
      <c r="D5" s="941"/>
      <c r="E5" s="941"/>
      <c r="F5" s="941"/>
      <c r="G5" s="941"/>
      <c r="H5" s="941"/>
      <c r="I5" s="941"/>
      <c r="J5" s="941"/>
      <c r="K5" s="941"/>
      <c r="L5" s="941"/>
    </row>
    <row r="6" spans="1:12" ht="10.5" customHeight="1">
      <c r="A6" s="446"/>
      <c r="B6" s="448"/>
      <c r="C6" s="448"/>
      <c r="D6" s="448"/>
      <c r="E6" s="448"/>
      <c r="F6" s="448"/>
      <c r="G6" s="448"/>
      <c r="H6" s="448"/>
      <c r="I6" s="448"/>
      <c r="J6" s="448"/>
      <c r="K6" s="448"/>
      <c r="L6" s="448"/>
    </row>
    <row r="7" spans="1:12" ht="20.100000000000001" customHeight="1">
      <c r="A7" s="446"/>
      <c r="B7" s="950" t="s">
        <v>410</v>
      </c>
      <c r="C7" s="950"/>
      <c r="D7" s="961"/>
      <c r="E7" s="958"/>
      <c r="F7" s="958"/>
      <c r="G7" s="960"/>
      <c r="H7" s="956" t="s">
        <v>442</v>
      </c>
      <c r="I7" s="957"/>
      <c r="J7" s="958"/>
      <c r="K7" s="959"/>
      <c r="L7" s="960"/>
    </row>
    <row r="8" spans="1:12" ht="19.5" customHeight="1">
      <c r="A8" s="446"/>
      <c r="B8" s="968" t="s">
        <v>440</v>
      </c>
      <c r="C8" s="969"/>
      <c r="D8" s="962"/>
      <c r="E8" s="963"/>
      <c r="F8" s="964"/>
      <c r="G8" s="972"/>
      <c r="H8" s="973"/>
      <c r="I8" s="973"/>
      <c r="J8" s="973"/>
      <c r="K8" s="973"/>
      <c r="L8" s="974"/>
    </row>
    <row r="9" spans="1:12" ht="30" customHeight="1">
      <c r="A9" s="446"/>
      <c r="B9" s="970"/>
      <c r="C9" s="971"/>
      <c r="D9" s="951"/>
      <c r="E9" s="952"/>
      <c r="F9" s="952"/>
      <c r="G9" s="952"/>
      <c r="H9" s="952"/>
      <c r="I9" s="952"/>
      <c r="J9" s="952"/>
      <c r="K9" s="952"/>
      <c r="L9" s="953"/>
    </row>
    <row r="10" spans="1:12" ht="10.5" customHeight="1">
      <c r="A10" s="446"/>
      <c r="B10" s="449"/>
      <c r="C10" s="449"/>
      <c r="D10" s="449"/>
      <c r="E10" s="449"/>
      <c r="F10" s="446"/>
      <c r="G10" s="445"/>
      <c r="H10" s="443"/>
      <c r="I10" s="443"/>
      <c r="J10" s="443"/>
      <c r="K10" s="443"/>
      <c r="L10" s="446"/>
    </row>
    <row r="11" spans="1:12" ht="30.75" customHeight="1">
      <c r="A11" s="446"/>
      <c r="B11" s="942" t="s">
        <v>174</v>
      </c>
      <c r="C11" s="965" t="s">
        <v>204</v>
      </c>
      <c r="D11" s="967"/>
      <c r="E11" s="966"/>
      <c r="F11" s="944" t="s">
        <v>175</v>
      </c>
      <c r="G11" s="946" t="s">
        <v>441</v>
      </c>
      <c r="H11" s="944" t="s">
        <v>176</v>
      </c>
      <c r="I11" s="947" t="s">
        <v>639</v>
      </c>
      <c r="J11" s="954" t="s">
        <v>443</v>
      </c>
      <c r="K11" s="975" t="s">
        <v>1620</v>
      </c>
      <c r="L11" s="944" t="s">
        <v>168</v>
      </c>
    </row>
    <row r="12" spans="1:12" ht="30" customHeight="1">
      <c r="A12" s="443"/>
      <c r="B12" s="943"/>
      <c r="C12" s="965" t="s">
        <v>205</v>
      </c>
      <c r="D12" s="966"/>
      <c r="E12" s="450" t="s">
        <v>206</v>
      </c>
      <c r="F12" s="945"/>
      <c r="G12" s="945"/>
      <c r="H12" s="945"/>
      <c r="I12" s="948"/>
      <c r="J12" s="955"/>
      <c r="K12" s="955"/>
      <c r="L12" s="949"/>
    </row>
    <row r="13" spans="1:12" ht="29.25" customHeight="1">
      <c r="A13" s="451"/>
      <c r="B13" s="452">
        <v>1</v>
      </c>
      <c r="C13" s="56"/>
      <c r="D13" s="453"/>
      <c r="E13" s="37"/>
      <c r="F13" s="37"/>
      <c r="G13" s="37"/>
      <c r="H13" s="45"/>
      <c r="I13" s="37"/>
      <c r="J13" s="54"/>
      <c r="K13" s="70"/>
      <c r="L13" s="37"/>
    </row>
    <row r="14" spans="1:12" ht="29.25" customHeight="1">
      <c r="A14" s="451"/>
      <c r="B14" s="452">
        <v>2</v>
      </c>
      <c r="C14" s="56"/>
      <c r="D14" s="453"/>
      <c r="E14" s="37"/>
      <c r="F14" s="37"/>
      <c r="G14" s="37"/>
      <c r="H14" s="45"/>
      <c r="I14" s="37"/>
      <c r="J14" s="54"/>
      <c r="K14" s="70"/>
      <c r="L14" s="37"/>
    </row>
    <row r="15" spans="1:12" ht="29.25" customHeight="1">
      <c r="A15" s="451"/>
      <c r="B15" s="452">
        <v>3</v>
      </c>
      <c r="C15" s="56"/>
      <c r="D15" s="453"/>
      <c r="E15" s="37"/>
      <c r="F15" s="37"/>
      <c r="G15" s="37"/>
      <c r="H15" s="45"/>
      <c r="I15" s="37"/>
      <c r="J15" s="54"/>
      <c r="K15" s="70"/>
      <c r="L15" s="37"/>
    </row>
    <row r="16" spans="1:12" ht="29.25" customHeight="1">
      <c r="A16" s="451"/>
      <c r="B16" s="452">
        <v>4</v>
      </c>
      <c r="C16" s="56"/>
      <c r="D16" s="453"/>
      <c r="E16" s="37"/>
      <c r="F16" s="37"/>
      <c r="G16" s="37"/>
      <c r="H16" s="45"/>
      <c r="I16" s="37"/>
      <c r="J16" s="54"/>
      <c r="K16" s="70"/>
      <c r="L16" s="37"/>
    </row>
    <row r="17" spans="1:12" ht="29.25" customHeight="1">
      <c r="A17" s="451"/>
      <c r="B17" s="452">
        <v>5</v>
      </c>
      <c r="C17" s="56"/>
      <c r="D17" s="453"/>
      <c r="E17" s="37"/>
      <c r="F17" s="37"/>
      <c r="G17" s="37"/>
      <c r="H17" s="45"/>
      <c r="I17" s="37"/>
      <c r="J17" s="54"/>
      <c r="K17" s="70"/>
      <c r="L17" s="37"/>
    </row>
    <row r="18" spans="1:12" ht="29.25" customHeight="1">
      <c r="A18" s="451"/>
      <c r="B18" s="452">
        <v>6</v>
      </c>
      <c r="C18" s="56"/>
      <c r="D18" s="453"/>
      <c r="E18" s="37"/>
      <c r="F18" s="37"/>
      <c r="G18" s="37"/>
      <c r="H18" s="45"/>
      <c r="I18" s="37"/>
      <c r="J18" s="54"/>
      <c r="K18" s="70"/>
      <c r="L18" s="37"/>
    </row>
    <row r="19" spans="1:12" ht="29.25" customHeight="1">
      <c r="A19" s="451"/>
      <c r="B19" s="452">
        <v>7</v>
      </c>
      <c r="C19" s="56"/>
      <c r="D19" s="453"/>
      <c r="E19" s="37"/>
      <c r="F19" s="37"/>
      <c r="G19" s="37"/>
      <c r="H19" s="45"/>
      <c r="I19" s="37"/>
      <c r="J19" s="54"/>
      <c r="K19" s="70"/>
      <c r="L19" s="37"/>
    </row>
    <row r="20" spans="1:12" ht="29.25" customHeight="1">
      <c r="A20" s="451"/>
      <c r="B20" s="452">
        <v>8</v>
      </c>
      <c r="C20" s="56"/>
      <c r="D20" s="453"/>
      <c r="E20" s="37"/>
      <c r="F20" s="37"/>
      <c r="G20" s="37"/>
      <c r="H20" s="45"/>
      <c r="I20" s="37"/>
      <c r="J20" s="54"/>
      <c r="K20" s="70"/>
      <c r="L20" s="37"/>
    </row>
    <row r="21" spans="1:12" ht="29.25" customHeight="1">
      <c r="A21" s="451"/>
      <c r="B21" s="452">
        <v>9</v>
      </c>
      <c r="C21" s="56"/>
      <c r="D21" s="453"/>
      <c r="E21" s="37"/>
      <c r="F21" s="37"/>
      <c r="G21" s="37"/>
      <c r="H21" s="45"/>
      <c r="I21" s="37"/>
      <c r="J21" s="54"/>
      <c r="K21" s="70"/>
      <c r="L21" s="37"/>
    </row>
    <row r="22" spans="1:12" ht="29.25" customHeight="1">
      <c r="A22" s="451"/>
      <c r="B22" s="452">
        <v>10</v>
      </c>
      <c r="C22" s="56"/>
      <c r="D22" s="453"/>
      <c r="E22" s="37"/>
      <c r="F22" s="37"/>
      <c r="G22" s="37"/>
      <c r="H22" s="45"/>
      <c r="I22" s="37"/>
      <c r="J22" s="54"/>
      <c r="K22" s="70"/>
      <c r="L22" s="37"/>
    </row>
    <row r="23" spans="1:12" ht="29.25" customHeight="1">
      <c r="A23" s="451"/>
      <c r="B23" s="452">
        <v>11</v>
      </c>
      <c r="C23" s="56"/>
      <c r="D23" s="453"/>
      <c r="E23" s="37"/>
      <c r="F23" s="37"/>
      <c r="G23" s="37"/>
      <c r="H23" s="45"/>
      <c r="I23" s="37"/>
      <c r="J23" s="54"/>
      <c r="K23" s="70"/>
      <c r="L23" s="37"/>
    </row>
    <row r="24" spans="1:12" ht="29.25" customHeight="1">
      <c r="A24" s="451"/>
      <c r="B24" s="452">
        <v>12</v>
      </c>
      <c r="C24" s="56"/>
      <c r="D24" s="453"/>
      <c r="E24" s="37"/>
      <c r="F24" s="37"/>
      <c r="G24" s="37"/>
      <c r="H24" s="45"/>
      <c r="I24" s="37"/>
      <c r="J24" s="54"/>
      <c r="K24" s="70"/>
      <c r="L24" s="37"/>
    </row>
    <row r="25" spans="1:12" ht="29.25" customHeight="1">
      <c r="A25" s="451"/>
      <c r="B25" s="452">
        <v>13</v>
      </c>
      <c r="C25" s="56"/>
      <c r="D25" s="453"/>
      <c r="E25" s="37"/>
      <c r="F25" s="37"/>
      <c r="G25" s="37"/>
      <c r="H25" s="46"/>
      <c r="I25" s="38"/>
      <c r="J25" s="55"/>
      <c r="K25" s="71"/>
      <c r="L25" s="38"/>
    </row>
    <row r="26" spans="1:12" ht="29.25" customHeight="1">
      <c r="A26" s="451"/>
      <c r="B26" s="452">
        <v>14</v>
      </c>
      <c r="C26" s="56"/>
      <c r="D26" s="453"/>
      <c r="E26" s="37"/>
      <c r="F26" s="37"/>
      <c r="G26" s="37"/>
      <c r="H26" s="45"/>
      <c r="I26" s="37"/>
      <c r="J26" s="54"/>
      <c r="K26" s="70"/>
      <c r="L26" s="37"/>
    </row>
    <row r="27" spans="1:12" ht="29.25" customHeight="1">
      <c r="A27" s="451"/>
      <c r="B27" s="452">
        <v>15</v>
      </c>
      <c r="C27" s="56"/>
      <c r="D27" s="453"/>
      <c r="E27" s="37"/>
      <c r="F27" s="37"/>
      <c r="G27" s="37"/>
      <c r="H27" s="45"/>
      <c r="I27" s="37"/>
      <c r="J27" s="54"/>
      <c r="K27" s="70"/>
      <c r="L27" s="37"/>
    </row>
    <row r="28" spans="1:12" ht="29.25" customHeight="1">
      <c r="A28" s="451"/>
      <c r="B28" s="452">
        <v>16</v>
      </c>
      <c r="C28" s="56"/>
      <c r="D28" s="453"/>
      <c r="E28" s="37"/>
      <c r="F28" s="37"/>
      <c r="G28" s="37"/>
      <c r="H28" s="45"/>
      <c r="I28" s="37"/>
      <c r="J28" s="54"/>
      <c r="K28" s="70"/>
      <c r="L28" s="37"/>
    </row>
    <row r="29" spans="1:12" ht="29.25" customHeight="1">
      <c r="A29" s="451"/>
      <c r="B29" s="452">
        <v>17</v>
      </c>
      <c r="C29" s="56"/>
      <c r="D29" s="453"/>
      <c r="E29" s="37"/>
      <c r="F29" s="37"/>
      <c r="G29" s="37"/>
      <c r="H29" s="45"/>
      <c r="I29" s="37"/>
      <c r="J29" s="54"/>
      <c r="K29" s="70"/>
      <c r="L29" s="37"/>
    </row>
    <row r="30" spans="1:12" ht="29.25" customHeight="1">
      <c r="A30" s="451"/>
      <c r="B30" s="452">
        <v>18</v>
      </c>
      <c r="C30" s="56"/>
      <c r="D30" s="453"/>
      <c r="E30" s="68"/>
      <c r="F30" s="68"/>
      <c r="G30" s="68"/>
      <c r="H30" s="69"/>
      <c r="I30" s="68"/>
      <c r="J30" s="68"/>
      <c r="K30" s="70"/>
      <c r="L30" s="68"/>
    </row>
    <row r="31" spans="1:12" ht="29.25" customHeight="1">
      <c r="A31" s="451"/>
      <c r="B31" s="452">
        <v>19</v>
      </c>
      <c r="C31" s="56"/>
      <c r="D31" s="453"/>
      <c r="E31" s="68"/>
      <c r="F31" s="68"/>
      <c r="G31" s="68"/>
      <c r="H31" s="69"/>
      <c r="I31" s="68"/>
      <c r="J31" s="68"/>
      <c r="K31" s="70"/>
      <c r="L31" s="68"/>
    </row>
    <row r="32" spans="1:12" ht="29.25" customHeight="1">
      <c r="A32" s="451"/>
      <c r="B32" s="452">
        <v>20</v>
      </c>
      <c r="C32" s="77"/>
      <c r="D32" s="453"/>
      <c r="E32" s="68"/>
      <c r="F32" s="68"/>
      <c r="G32" s="68"/>
      <c r="H32" s="69"/>
      <c r="I32" s="68"/>
      <c r="J32" s="68"/>
      <c r="K32" s="70"/>
      <c r="L32" s="68"/>
    </row>
    <row r="33" spans="1:12" ht="29.25" customHeight="1">
      <c r="A33" s="451"/>
      <c r="B33" s="452">
        <v>21</v>
      </c>
      <c r="C33" s="77"/>
      <c r="D33" s="453"/>
      <c r="E33" s="68"/>
      <c r="F33" s="68"/>
      <c r="G33" s="68"/>
      <c r="H33" s="69"/>
      <c r="I33" s="68"/>
      <c r="J33" s="68"/>
      <c r="K33" s="70"/>
      <c r="L33" s="68"/>
    </row>
    <row r="34" spans="1:12" ht="29.25" customHeight="1">
      <c r="A34" s="451"/>
      <c r="B34" s="452">
        <v>22</v>
      </c>
      <c r="C34" s="77"/>
      <c r="D34" s="453"/>
      <c r="E34" s="68"/>
      <c r="F34" s="68"/>
      <c r="G34" s="68"/>
      <c r="H34" s="69"/>
      <c r="I34" s="68"/>
      <c r="J34" s="68"/>
      <c r="K34" s="70"/>
      <c r="L34" s="68"/>
    </row>
    <row r="35" spans="1:12" ht="29.25" customHeight="1">
      <c r="A35" s="451"/>
      <c r="B35" s="452">
        <v>23</v>
      </c>
      <c r="C35" s="77"/>
      <c r="D35" s="453"/>
      <c r="E35" s="68"/>
      <c r="F35" s="68"/>
      <c r="G35" s="68"/>
      <c r="H35" s="69"/>
      <c r="I35" s="68"/>
      <c r="J35" s="68"/>
      <c r="K35" s="70"/>
      <c r="L35" s="68"/>
    </row>
    <row r="36" spans="1:12" ht="29.25" customHeight="1">
      <c r="A36" s="451"/>
      <c r="B36" s="452">
        <v>24</v>
      </c>
      <c r="C36" s="77"/>
      <c r="D36" s="453"/>
      <c r="E36" s="68"/>
      <c r="F36" s="68"/>
      <c r="G36" s="68"/>
      <c r="H36" s="69"/>
      <c r="I36" s="68"/>
      <c r="J36" s="68"/>
      <c r="K36" s="70"/>
      <c r="L36" s="68"/>
    </row>
    <row r="37" spans="1:12" ht="29.25" customHeight="1">
      <c r="A37" s="451"/>
      <c r="B37" s="452">
        <v>25</v>
      </c>
      <c r="C37" s="77"/>
      <c r="D37" s="453"/>
      <c r="E37" s="68"/>
      <c r="F37" s="68"/>
      <c r="G37" s="68"/>
      <c r="H37" s="69"/>
      <c r="I37" s="68"/>
      <c r="J37" s="68"/>
      <c r="K37" s="70"/>
      <c r="L37" s="68"/>
    </row>
    <row r="38" spans="1:12" ht="29.25" customHeight="1">
      <c r="A38" s="451"/>
      <c r="B38" s="452">
        <v>26</v>
      </c>
      <c r="C38" s="77"/>
      <c r="D38" s="453"/>
      <c r="E38" s="68"/>
      <c r="F38" s="68"/>
      <c r="G38" s="68"/>
      <c r="H38" s="69"/>
      <c r="I38" s="68"/>
      <c r="J38" s="68"/>
      <c r="K38" s="70"/>
      <c r="L38" s="68"/>
    </row>
    <row r="39" spans="1:12" ht="29.25" customHeight="1">
      <c r="A39" s="451"/>
      <c r="B39" s="452">
        <v>27</v>
      </c>
      <c r="C39" s="77"/>
      <c r="D39" s="453"/>
      <c r="E39" s="68"/>
      <c r="F39" s="68"/>
      <c r="G39" s="68"/>
      <c r="H39" s="69"/>
      <c r="I39" s="68"/>
      <c r="J39" s="68"/>
      <c r="K39" s="70"/>
      <c r="L39" s="68"/>
    </row>
    <row r="40" spans="1:12" ht="29.25" customHeight="1">
      <c r="A40" s="451"/>
      <c r="B40" s="452">
        <v>28</v>
      </c>
      <c r="C40" s="77"/>
      <c r="D40" s="453"/>
      <c r="E40" s="68"/>
      <c r="F40" s="68"/>
      <c r="G40" s="68"/>
      <c r="H40" s="69"/>
      <c r="I40" s="68"/>
      <c r="J40" s="68"/>
      <c r="K40" s="70"/>
      <c r="L40" s="68"/>
    </row>
    <row r="41" spans="1:12" ht="29.25" customHeight="1">
      <c r="A41" s="451"/>
      <c r="B41" s="452">
        <v>29</v>
      </c>
      <c r="C41" s="77"/>
      <c r="D41" s="453"/>
      <c r="E41" s="68"/>
      <c r="F41" s="68"/>
      <c r="G41" s="68"/>
      <c r="H41" s="69"/>
      <c r="I41" s="68"/>
      <c r="J41" s="68"/>
      <c r="K41" s="70"/>
      <c r="L41" s="68"/>
    </row>
    <row r="42" spans="1:12" ht="29.25" customHeight="1">
      <c r="A42" s="451"/>
      <c r="B42" s="452">
        <v>30</v>
      </c>
      <c r="C42" s="56"/>
      <c r="D42" s="453"/>
      <c r="E42" s="37"/>
      <c r="F42" s="37"/>
      <c r="G42" s="37"/>
      <c r="H42" s="45"/>
      <c r="I42" s="37"/>
      <c r="J42" s="54"/>
      <c r="K42" s="70"/>
      <c r="L42" s="37"/>
    </row>
  </sheetData>
  <sheetProtection sheet="1" objects="1" scenarios="1" formatColumns="0" formatRows="0" insertRows="0"/>
  <mergeCells count="22">
    <mergeCell ref="B2:L2"/>
    <mergeCell ref="B3:L3"/>
    <mergeCell ref="B4:L4"/>
    <mergeCell ref="B5:L5"/>
    <mergeCell ref="B7:C7"/>
    <mergeCell ref="D7:G7"/>
    <mergeCell ref="H7:I7"/>
    <mergeCell ref="J7:L7"/>
    <mergeCell ref="J11:J12"/>
    <mergeCell ref="L11:L12"/>
    <mergeCell ref="C12:D12"/>
    <mergeCell ref="B8:C9"/>
    <mergeCell ref="D8:F8"/>
    <mergeCell ref="G8:L8"/>
    <mergeCell ref="D9:L9"/>
    <mergeCell ref="B11:B12"/>
    <mergeCell ref="C11:E11"/>
    <mergeCell ref="F11:F12"/>
    <mergeCell ref="G11:G12"/>
    <mergeCell ref="H11:H12"/>
    <mergeCell ref="I11:I12"/>
    <mergeCell ref="K11:K12"/>
  </mergeCells>
  <phoneticPr fontId="3"/>
  <dataValidations count="4">
    <dataValidation type="list" allowBlank="1" showInputMessage="1" showErrorMessage="1" sqref="K13:K42">
      <formula1>既存設備の改造</formula1>
    </dataValidation>
    <dataValidation type="list" allowBlank="1" showInputMessage="1" showErrorMessage="1" sqref="D13:D42">
      <formula1>INDIRECT($C13)</formula1>
    </dataValidation>
    <dataValidation allowBlank="1" showInputMessage="1" showErrorMessage="1" prompt="郵便番号を半角で_x000a_「XXX-XXXX」の形で記入してください。" sqref="D8"/>
    <dataValidation imeMode="off" allowBlank="1" showInputMessage="1" showErrorMessage="1" sqref="H13:H42"/>
  </dataValidations>
  <pageMargins left="0.74803149606299213" right="0.51181102362204722" top="0.59055118110236227" bottom="0.55118110236220474" header="0.51181102362204722" footer="0.51181102362204722"/>
  <pageSetup paperSize="9" scale="87" fitToHeight="0" orientation="landscape" blackAndWhite="1" r:id="rId1"/>
  <headerFooter alignWithMargins="0"/>
  <rowBreaks count="1" manualBreakCount="1">
    <brk id="25" max="11"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入力リスト!$G$4:$G$16</xm:f>
          </x14:formula1>
          <xm:sqref>C13:C42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HO6"/>
  <sheetViews>
    <sheetView zoomScale="70" zoomScaleNormal="70" workbookViewId="0">
      <selection activeCell="B34" sqref="B34"/>
    </sheetView>
  </sheetViews>
  <sheetFormatPr defaultRowHeight="14.25"/>
  <cols>
    <col min="1" max="1" width="9.26953125" style="101" customWidth="1"/>
    <col min="2" max="44" width="8.7265625" style="101"/>
    <col min="45" max="45" width="12.90625" style="101" customWidth="1"/>
    <col min="46" max="112" width="8.7265625" style="101"/>
    <col min="113" max="113" width="8.6328125" style="101" customWidth="1"/>
    <col min="114" max="251" width="8.7265625" style="101"/>
    <col min="252" max="252" width="8.7265625" style="101" customWidth="1"/>
    <col min="253" max="258" width="8.7265625" style="101"/>
    <col min="259" max="267" width="8.7265625" style="101" customWidth="1"/>
    <col min="268" max="482" width="8.7265625" style="101"/>
    <col min="483" max="483" width="8.7265625" style="101" customWidth="1"/>
    <col min="484" max="493" width="8.7265625" style="101"/>
    <col min="494" max="494" width="16.36328125" style="101" customWidth="1"/>
    <col min="495" max="521" width="8.7265625" style="101"/>
    <col min="522" max="523" width="8.08984375" style="101" customWidth="1"/>
    <col min="524" max="16384" width="8.7265625" style="101"/>
  </cols>
  <sheetData>
    <row r="1" spans="1:899" s="144" customFormat="1" ht="17.25" customHeight="1">
      <c r="A1" s="143"/>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c r="AS1" s="143"/>
      <c r="AT1" s="143"/>
      <c r="AU1" s="143"/>
      <c r="AV1" s="143"/>
      <c r="AW1" s="143"/>
      <c r="AX1" s="143"/>
      <c r="AY1" s="143"/>
      <c r="AZ1" s="143"/>
      <c r="BA1" s="143"/>
      <c r="BB1" s="143"/>
      <c r="BC1" s="143"/>
      <c r="BD1" s="143"/>
      <c r="BE1" s="143"/>
      <c r="BF1" s="143"/>
      <c r="BG1" s="143"/>
      <c r="BH1" s="143"/>
      <c r="BI1" s="143"/>
      <c r="BJ1" s="143"/>
      <c r="BK1" s="143"/>
      <c r="BL1" s="143"/>
      <c r="BM1" s="143"/>
      <c r="BN1" s="143"/>
      <c r="BO1" s="143"/>
      <c r="BP1" s="143"/>
      <c r="BQ1" s="143"/>
      <c r="BR1" s="143"/>
      <c r="BS1" s="143"/>
      <c r="BT1" s="143"/>
      <c r="BU1" s="143"/>
      <c r="BV1" s="143"/>
      <c r="BW1" s="143"/>
      <c r="BX1" s="143"/>
      <c r="BY1" s="143"/>
      <c r="BZ1" s="143"/>
      <c r="CA1" s="143"/>
      <c r="CB1" s="143"/>
      <c r="CC1" s="143"/>
      <c r="CD1" s="143"/>
      <c r="CE1" s="143"/>
      <c r="CF1" s="143"/>
      <c r="CG1" s="143"/>
      <c r="CH1" s="143"/>
      <c r="CI1" s="143"/>
      <c r="CJ1" s="143"/>
      <c r="CK1" s="143"/>
      <c r="CL1" s="143"/>
      <c r="CM1" s="143"/>
      <c r="CN1" s="143"/>
      <c r="CO1" s="143"/>
      <c r="CP1" s="143"/>
      <c r="CQ1" s="143"/>
      <c r="CR1" s="143"/>
      <c r="CS1" s="143"/>
      <c r="CT1" s="143"/>
      <c r="CU1" s="143"/>
      <c r="CV1" s="143"/>
      <c r="CW1" s="143"/>
      <c r="CX1" s="143"/>
      <c r="CY1" s="143"/>
      <c r="CZ1" s="143"/>
      <c r="DA1" s="143"/>
      <c r="DB1" s="143"/>
      <c r="DC1" s="143"/>
      <c r="DD1" s="143"/>
      <c r="IE1" s="145"/>
      <c r="IF1" s="145"/>
      <c r="IG1" s="145"/>
      <c r="IH1" s="145"/>
      <c r="II1" s="145"/>
      <c r="IJ1" s="145"/>
      <c r="IK1" s="145"/>
      <c r="IL1" s="145"/>
      <c r="IM1" s="145"/>
      <c r="IN1" s="145"/>
      <c r="IO1" s="145"/>
      <c r="SV1" s="146"/>
      <c r="SW1" s="146"/>
      <c r="SX1" s="146"/>
      <c r="SY1" s="146"/>
      <c r="SZ1" s="146"/>
      <c r="TA1" s="146"/>
      <c r="TB1" s="146"/>
      <c r="TC1" s="146"/>
      <c r="TD1" s="146"/>
    </row>
    <row r="2" spans="1:899" s="143" customFormat="1" ht="36.75" customHeight="1">
      <c r="A2" s="615" t="s">
        <v>767</v>
      </c>
      <c r="B2" s="615"/>
      <c r="C2" s="615"/>
      <c r="D2" s="615"/>
      <c r="DE2" s="623" t="s">
        <v>831</v>
      </c>
      <c r="DF2" s="623"/>
      <c r="DG2" s="624" t="s">
        <v>834</v>
      </c>
      <c r="DH2" s="624"/>
      <c r="EA2" s="624" t="s">
        <v>855</v>
      </c>
      <c r="EB2" s="624"/>
      <c r="EC2" s="624"/>
      <c r="GJ2" s="615" t="s">
        <v>1611</v>
      </c>
      <c r="GK2" s="615"/>
      <c r="GL2" s="615"/>
      <c r="GM2" s="615"/>
      <c r="IE2" s="615" t="s">
        <v>1612</v>
      </c>
      <c r="IF2" s="615"/>
      <c r="IG2" s="615"/>
      <c r="RO2" s="615" t="s">
        <v>1613</v>
      </c>
      <c r="RP2" s="615"/>
      <c r="RQ2" s="615"/>
      <c r="RR2" s="615"/>
      <c r="RS2" s="616" t="s">
        <v>1614</v>
      </c>
      <c r="RT2" s="616"/>
      <c r="RU2" s="616"/>
      <c r="RV2" s="616"/>
      <c r="SU2" s="617" t="s">
        <v>1237</v>
      </c>
      <c r="SV2" s="617"/>
      <c r="SW2" s="617"/>
      <c r="SX2" s="617"/>
      <c r="YY2" s="624" t="s">
        <v>1398</v>
      </c>
      <c r="YZ2" s="624"/>
      <c r="ZA2" s="624"/>
      <c r="ZB2" s="624"/>
      <c r="ZC2" s="624"/>
      <c r="ZD2" s="624"/>
      <c r="AFX2" s="616" t="s">
        <v>1615</v>
      </c>
      <c r="AFY2" s="616"/>
      <c r="AFZ2" s="616"/>
      <c r="AGA2" s="616"/>
      <c r="AGB2" s="616"/>
      <c r="AHE2" s="625" t="s">
        <v>1616</v>
      </c>
      <c r="AHF2" s="625"/>
      <c r="AHG2" s="625"/>
      <c r="AHH2" s="625"/>
      <c r="AHI2" s="625"/>
      <c r="AHJ2" s="625"/>
      <c r="AHK2" s="625"/>
      <c r="AHL2" s="619" t="s">
        <v>1593</v>
      </c>
      <c r="AHM2" s="619"/>
      <c r="AHN2" s="619"/>
      <c r="AHO2" s="619"/>
    </row>
    <row r="3" spans="1:899" s="143" customFormat="1" ht="39.75" customHeight="1">
      <c r="A3" s="615" t="s">
        <v>1600</v>
      </c>
      <c r="B3" s="615"/>
      <c r="C3" s="615"/>
      <c r="D3" s="615"/>
      <c r="E3" s="615"/>
      <c r="F3" s="615"/>
      <c r="G3" s="615"/>
      <c r="H3" s="615"/>
      <c r="I3" s="615"/>
      <c r="J3" s="615"/>
      <c r="K3" s="615" t="s">
        <v>1601</v>
      </c>
      <c r="L3" s="615"/>
      <c r="M3" s="615"/>
      <c r="N3" s="615"/>
      <c r="O3" s="615"/>
      <c r="P3" s="615"/>
      <c r="Q3" s="615"/>
      <c r="R3" s="615"/>
      <c r="S3" s="615"/>
      <c r="T3" s="615"/>
      <c r="U3" s="615" t="s">
        <v>796</v>
      </c>
      <c r="V3" s="615"/>
      <c r="W3" s="615"/>
      <c r="X3" s="615"/>
      <c r="Y3" s="615"/>
      <c r="Z3" s="615"/>
      <c r="AA3" s="615"/>
      <c r="AB3" s="615"/>
      <c r="AC3" s="615"/>
      <c r="AD3" s="615"/>
      <c r="AE3" s="615" t="s">
        <v>797</v>
      </c>
      <c r="AF3" s="615"/>
      <c r="AG3" s="615"/>
      <c r="AH3" s="615"/>
      <c r="AI3" s="615"/>
      <c r="AJ3" s="615"/>
      <c r="AK3" s="615"/>
      <c r="AL3" s="615"/>
      <c r="AM3" s="615"/>
      <c r="AN3" s="615"/>
      <c r="AS3" s="612" t="s">
        <v>777</v>
      </c>
      <c r="AT3" s="612"/>
      <c r="AU3" s="612"/>
      <c r="AV3" s="612"/>
      <c r="AW3" s="612"/>
      <c r="AX3" s="612"/>
      <c r="AY3" s="612"/>
      <c r="AZ3" s="612"/>
      <c r="BA3" s="612"/>
      <c r="BB3" s="612"/>
      <c r="BC3" s="612"/>
      <c r="BD3" s="618" t="s">
        <v>778</v>
      </c>
      <c r="BE3" s="618"/>
      <c r="BF3" s="618" t="s">
        <v>779</v>
      </c>
      <c r="BG3" s="618"/>
      <c r="BL3" s="615" t="s">
        <v>1602</v>
      </c>
      <c r="BM3" s="615"/>
      <c r="BN3" s="615"/>
      <c r="BO3" s="615"/>
      <c r="BP3" s="615"/>
      <c r="BQ3" s="615"/>
      <c r="BR3" s="615"/>
      <c r="BS3" s="615"/>
      <c r="BT3" s="615"/>
      <c r="BU3" s="615"/>
      <c r="BV3" s="615"/>
      <c r="BW3" s="615"/>
      <c r="BX3" s="612" t="s">
        <v>817</v>
      </c>
      <c r="BY3" s="612"/>
      <c r="BZ3" s="612"/>
      <c r="CA3" s="612"/>
      <c r="CB3" s="612"/>
      <c r="CC3" s="612"/>
      <c r="CD3" s="612"/>
      <c r="CE3" s="612"/>
      <c r="CF3" s="612" t="s">
        <v>784</v>
      </c>
      <c r="CG3" s="612"/>
      <c r="CH3" s="612"/>
      <c r="CI3" s="612"/>
      <c r="CJ3" s="612"/>
      <c r="CK3" s="612"/>
      <c r="CL3" s="612"/>
      <c r="CM3" s="612"/>
      <c r="CN3" s="612" t="s">
        <v>785</v>
      </c>
      <c r="CO3" s="612"/>
      <c r="CP3" s="612"/>
      <c r="CQ3" s="612"/>
      <c r="CR3" s="612"/>
      <c r="CS3" s="612"/>
      <c r="CT3" s="612"/>
      <c r="CU3" s="612"/>
      <c r="CV3" s="612"/>
      <c r="CW3" s="612"/>
      <c r="CX3" s="612"/>
      <c r="CY3" s="612"/>
      <c r="CZ3" s="613"/>
      <c r="DA3" s="614" t="s">
        <v>786</v>
      </c>
      <c r="DB3" s="614"/>
      <c r="DC3" s="614"/>
      <c r="DD3" s="614"/>
      <c r="DE3" s="621"/>
      <c r="DF3" s="621"/>
      <c r="DG3" s="624"/>
      <c r="DH3" s="624"/>
      <c r="EA3" s="624"/>
      <c r="EB3" s="624"/>
      <c r="EC3" s="624"/>
      <c r="GJ3" s="615"/>
      <c r="GK3" s="615"/>
      <c r="GL3" s="615"/>
      <c r="GM3" s="615"/>
      <c r="IE3" s="615"/>
      <c r="IF3" s="615"/>
      <c r="IG3" s="615"/>
      <c r="RO3" s="615"/>
      <c r="RP3" s="615"/>
      <c r="RQ3" s="615"/>
      <c r="RR3" s="615"/>
      <c r="RS3" s="616"/>
      <c r="RT3" s="616"/>
      <c r="RU3" s="616"/>
      <c r="RV3" s="616"/>
      <c r="SU3" s="617"/>
      <c r="SV3" s="617"/>
      <c r="SW3" s="617"/>
      <c r="SX3" s="617"/>
      <c r="YY3" s="624"/>
      <c r="YZ3" s="624"/>
      <c r="ZA3" s="624"/>
      <c r="ZB3" s="624"/>
      <c r="ZC3" s="624"/>
      <c r="ZD3" s="624"/>
      <c r="AFX3" s="616"/>
      <c r="AFY3" s="616"/>
      <c r="AFZ3" s="616"/>
      <c r="AGA3" s="616"/>
      <c r="AGB3" s="616"/>
      <c r="AGC3" s="620" t="s">
        <v>1584</v>
      </c>
      <c r="AGD3" s="621"/>
      <c r="AGE3" s="621"/>
      <c r="AGF3" s="621"/>
      <c r="AGG3" s="621"/>
      <c r="AGH3" s="621"/>
      <c r="AGI3" s="621"/>
      <c r="AGJ3" s="621"/>
      <c r="AGK3" s="621"/>
      <c r="AGL3" s="621"/>
      <c r="AGM3" s="621"/>
      <c r="AGN3" s="621"/>
      <c r="AGO3" s="621"/>
      <c r="AGP3" s="621"/>
      <c r="AGQ3" s="621" t="s">
        <v>1585</v>
      </c>
      <c r="AGR3" s="621"/>
      <c r="AGS3" s="621"/>
      <c r="AGT3" s="621"/>
      <c r="AGU3" s="621"/>
      <c r="AGV3" s="621"/>
      <c r="AGW3" s="621"/>
      <c r="AGX3" s="621"/>
      <c r="AGY3" s="621"/>
      <c r="AGZ3" s="621"/>
      <c r="AHA3" s="621"/>
      <c r="AHB3" s="621"/>
      <c r="AHC3" s="621"/>
      <c r="AHD3" s="622"/>
      <c r="AHE3" s="625"/>
      <c r="AHF3" s="625"/>
      <c r="AHG3" s="625"/>
      <c r="AHH3" s="625"/>
      <c r="AHI3" s="625"/>
      <c r="AHJ3" s="625"/>
      <c r="AHK3" s="625"/>
      <c r="AHL3" s="619"/>
      <c r="AHM3" s="619"/>
      <c r="AHN3" s="619"/>
      <c r="AHO3" s="619"/>
    </row>
    <row r="4" spans="1:899" s="132" customFormat="1" ht="95.25" customHeight="1">
      <c r="A4" s="131" t="s">
        <v>791</v>
      </c>
      <c r="B4" s="130" t="s">
        <v>769</v>
      </c>
      <c r="C4" s="107" t="s">
        <v>770</v>
      </c>
      <c r="D4" s="108" t="s">
        <v>772</v>
      </c>
      <c r="E4" s="107" t="s">
        <v>773</v>
      </c>
      <c r="F4" s="131" t="s">
        <v>792</v>
      </c>
      <c r="G4" s="107" t="s">
        <v>774</v>
      </c>
      <c r="H4" s="131" t="s">
        <v>793</v>
      </c>
      <c r="I4" s="131" t="s">
        <v>794</v>
      </c>
      <c r="J4" s="131" t="s">
        <v>795</v>
      </c>
      <c r="K4" s="131" t="s">
        <v>791</v>
      </c>
      <c r="L4" s="130" t="s">
        <v>769</v>
      </c>
      <c r="M4" s="107" t="s">
        <v>770</v>
      </c>
      <c r="N4" s="108" t="s">
        <v>772</v>
      </c>
      <c r="O4" s="107" t="s">
        <v>773</v>
      </c>
      <c r="P4" s="131" t="s">
        <v>792</v>
      </c>
      <c r="Q4" s="107" t="s">
        <v>774</v>
      </c>
      <c r="R4" s="131" t="s">
        <v>793</v>
      </c>
      <c r="S4" s="131" t="s">
        <v>794</v>
      </c>
      <c r="T4" s="131" t="s">
        <v>795</v>
      </c>
      <c r="U4" s="131" t="s">
        <v>791</v>
      </c>
      <c r="V4" s="130" t="s">
        <v>769</v>
      </c>
      <c r="W4" s="107" t="s">
        <v>770</v>
      </c>
      <c r="X4" s="108" t="s">
        <v>772</v>
      </c>
      <c r="Y4" s="107" t="s">
        <v>773</v>
      </c>
      <c r="Z4" s="131" t="s">
        <v>792</v>
      </c>
      <c r="AA4" s="107" t="s">
        <v>774</v>
      </c>
      <c r="AB4" s="131" t="s">
        <v>793</v>
      </c>
      <c r="AC4" s="131" t="s">
        <v>794</v>
      </c>
      <c r="AD4" s="131" t="s">
        <v>795</v>
      </c>
      <c r="AE4" s="131" t="s">
        <v>791</v>
      </c>
      <c r="AF4" s="130" t="s">
        <v>769</v>
      </c>
      <c r="AG4" s="107" t="s">
        <v>770</v>
      </c>
      <c r="AH4" s="108" t="s">
        <v>772</v>
      </c>
      <c r="AI4" s="107" t="s">
        <v>773</v>
      </c>
      <c r="AJ4" s="131" t="s">
        <v>792</v>
      </c>
      <c r="AK4" s="107" t="s">
        <v>774</v>
      </c>
      <c r="AL4" s="131" t="s">
        <v>793</v>
      </c>
      <c r="AM4" s="131" t="s">
        <v>794</v>
      </c>
      <c r="AN4" s="131" t="s">
        <v>795</v>
      </c>
      <c r="AO4" s="107" t="s">
        <v>775</v>
      </c>
      <c r="AP4" s="107" t="s">
        <v>776</v>
      </c>
      <c r="AQ4" s="133" t="s">
        <v>798</v>
      </c>
      <c r="AR4" s="133" t="s">
        <v>799</v>
      </c>
      <c r="AS4" s="131" t="s">
        <v>800</v>
      </c>
      <c r="AT4" s="131" t="s">
        <v>801</v>
      </c>
      <c r="AU4" s="131" t="s">
        <v>802</v>
      </c>
      <c r="AV4" s="107" t="s">
        <v>803</v>
      </c>
      <c r="AW4" s="107" t="s">
        <v>804</v>
      </c>
      <c r="AX4" s="131" t="s">
        <v>805</v>
      </c>
      <c r="AY4" s="131" t="s">
        <v>806</v>
      </c>
      <c r="AZ4" s="131" t="s">
        <v>807</v>
      </c>
      <c r="BA4" s="131" t="s">
        <v>808</v>
      </c>
      <c r="BB4" s="131" t="s">
        <v>809</v>
      </c>
      <c r="BC4" s="131" t="s">
        <v>810</v>
      </c>
      <c r="BD4" s="131" t="s">
        <v>811</v>
      </c>
      <c r="BE4" s="131" t="s">
        <v>812</v>
      </c>
      <c r="BF4" s="131" t="s">
        <v>811</v>
      </c>
      <c r="BG4" s="131" t="s">
        <v>812</v>
      </c>
      <c r="BH4" s="107" t="s">
        <v>780</v>
      </c>
      <c r="BI4" s="107" t="s">
        <v>781</v>
      </c>
      <c r="BJ4" s="134" t="s">
        <v>782</v>
      </c>
      <c r="BK4" s="134" t="s">
        <v>783</v>
      </c>
      <c r="BL4" s="107" t="s">
        <v>813</v>
      </c>
      <c r="BM4" s="107" t="s">
        <v>814</v>
      </c>
      <c r="BN4" s="107" t="s">
        <v>815</v>
      </c>
      <c r="BO4" s="107" t="s">
        <v>816</v>
      </c>
      <c r="BP4" s="135" t="s">
        <v>510</v>
      </c>
      <c r="BQ4" s="107" t="s">
        <v>406</v>
      </c>
      <c r="BR4" s="136" t="s">
        <v>407</v>
      </c>
      <c r="BS4" s="135" t="s">
        <v>563</v>
      </c>
      <c r="BT4" s="136" t="s">
        <v>564</v>
      </c>
      <c r="BU4" s="137" t="s">
        <v>434</v>
      </c>
      <c r="BV4" s="137" t="s">
        <v>435</v>
      </c>
      <c r="BW4" s="137" t="s">
        <v>403</v>
      </c>
      <c r="BX4" s="133" t="s">
        <v>1603</v>
      </c>
      <c r="BY4" s="131" t="s">
        <v>1607</v>
      </c>
      <c r="BZ4" s="133" t="s">
        <v>1604</v>
      </c>
      <c r="CA4" s="131" t="s">
        <v>1608</v>
      </c>
      <c r="CB4" s="107" t="s">
        <v>1605</v>
      </c>
      <c r="CC4" s="107" t="s">
        <v>1609</v>
      </c>
      <c r="CD4" s="107" t="s">
        <v>1606</v>
      </c>
      <c r="CE4" s="131" t="s">
        <v>1610</v>
      </c>
      <c r="CF4" s="133" t="s">
        <v>1603</v>
      </c>
      <c r="CG4" s="131" t="s">
        <v>1607</v>
      </c>
      <c r="CH4" s="133" t="s">
        <v>1604</v>
      </c>
      <c r="CI4" s="131" t="s">
        <v>1608</v>
      </c>
      <c r="CJ4" s="107" t="s">
        <v>1605</v>
      </c>
      <c r="CK4" s="107" t="s">
        <v>1609</v>
      </c>
      <c r="CL4" s="107" t="s">
        <v>1606</v>
      </c>
      <c r="CM4" s="131" t="s">
        <v>1610</v>
      </c>
      <c r="CN4" s="131" t="s">
        <v>818</v>
      </c>
      <c r="CO4" s="131" t="s">
        <v>819</v>
      </c>
      <c r="CP4" s="131" t="s">
        <v>820</v>
      </c>
      <c r="CQ4" s="131" t="s">
        <v>821</v>
      </c>
      <c r="CR4" s="131" t="s">
        <v>822</v>
      </c>
      <c r="CS4" s="131" t="s">
        <v>823</v>
      </c>
      <c r="CT4" s="131" t="s">
        <v>824</v>
      </c>
      <c r="CU4" s="131" t="s">
        <v>825</v>
      </c>
      <c r="CV4" s="131" t="s">
        <v>826</v>
      </c>
      <c r="CW4" s="131" t="s">
        <v>827</v>
      </c>
      <c r="CX4" s="131" t="s">
        <v>828</v>
      </c>
      <c r="CY4" s="131" t="s">
        <v>829</v>
      </c>
      <c r="CZ4" s="131" t="s">
        <v>830</v>
      </c>
      <c r="DA4" s="138" t="s">
        <v>787</v>
      </c>
      <c r="DB4" s="138" t="s">
        <v>788</v>
      </c>
      <c r="DC4" s="138" t="s">
        <v>789</v>
      </c>
      <c r="DD4" s="138" t="s">
        <v>790</v>
      </c>
      <c r="DE4" s="139" t="s">
        <v>832</v>
      </c>
      <c r="DF4" s="139" t="s">
        <v>833</v>
      </c>
      <c r="DG4" s="140" t="s">
        <v>835</v>
      </c>
      <c r="DH4" s="140" t="s">
        <v>836</v>
      </c>
      <c r="DI4" s="140" t="s">
        <v>837</v>
      </c>
      <c r="DJ4" s="140" t="s">
        <v>838</v>
      </c>
      <c r="DK4" s="140" t="s">
        <v>839</v>
      </c>
      <c r="DL4" s="140" t="s">
        <v>840</v>
      </c>
      <c r="DM4" s="140" t="s">
        <v>841</v>
      </c>
      <c r="DN4" s="140" t="s">
        <v>842</v>
      </c>
      <c r="DO4" s="140" t="s">
        <v>843</v>
      </c>
      <c r="DP4" s="140" t="s">
        <v>844</v>
      </c>
      <c r="DQ4" s="140" t="s">
        <v>845</v>
      </c>
      <c r="DR4" s="140" t="s">
        <v>846</v>
      </c>
      <c r="DS4" s="140" t="s">
        <v>847</v>
      </c>
      <c r="DT4" s="140" t="s">
        <v>848</v>
      </c>
      <c r="DU4" s="140" t="s">
        <v>849</v>
      </c>
      <c r="DV4" s="140" t="s">
        <v>850</v>
      </c>
      <c r="DW4" s="140" t="s">
        <v>851</v>
      </c>
      <c r="DX4" s="140" t="s">
        <v>852</v>
      </c>
      <c r="DY4" s="140" t="s">
        <v>853</v>
      </c>
      <c r="DZ4" s="140" t="s">
        <v>854</v>
      </c>
      <c r="EA4" s="107" t="s">
        <v>856</v>
      </c>
      <c r="EB4" s="107" t="s">
        <v>857</v>
      </c>
      <c r="EC4" s="107" t="s">
        <v>858</v>
      </c>
      <c r="ED4" s="107" t="s">
        <v>880</v>
      </c>
      <c r="EE4" s="107" t="s">
        <v>859</v>
      </c>
      <c r="EF4" s="107" t="s">
        <v>860</v>
      </c>
      <c r="EG4" s="107" t="s">
        <v>861</v>
      </c>
      <c r="EH4" s="107" t="s">
        <v>862</v>
      </c>
      <c r="EI4" s="107" t="s">
        <v>863</v>
      </c>
      <c r="EJ4" s="107" t="s">
        <v>864</v>
      </c>
      <c r="EK4" s="107" t="s">
        <v>865</v>
      </c>
      <c r="EL4" s="107" t="s">
        <v>866</v>
      </c>
      <c r="EM4" s="131" t="s">
        <v>867</v>
      </c>
      <c r="EN4" s="131" t="s">
        <v>868</v>
      </c>
      <c r="EO4" s="131" t="s">
        <v>869</v>
      </c>
      <c r="EP4" s="131" t="s">
        <v>870</v>
      </c>
      <c r="EQ4" s="131" t="s">
        <v>878</v>
      </c>
      <c r="ER4" s="131" t="s">
        <v>881</v>
      </c>
      <c r="ES4" s="131" t="s">
        <v>871</v>
      </c>
      <c r="ET4" s="131" t="s">
        <v>872</v>
      </c>
      <c r="EU4" s="131" t="s">
        <v>873</v>
      </c>
      <c r="EV4" s="131" t="s">
        <v>874</v>
      </c>
      <c r="EW4" s="131" t="s">
        <v>875</v>
      </c>
      <c r="EX4" s="131" t="s">
        <v>876</v>
      </c>
      <c r="EY4" s="131" t="s">
        <v>877</v>
      </c>
      <c r="EZ4" s="131" t="s">
        <v>879</v>
      </c>
      <c r="FA4" s="131" t="s">
        <v>882</v>
      </c>
      <c r="FB4" s="131" t="s">
        <v>883</v>
      </c>
      <c r="FC4" s="131" t="s">
        <v>884</v>
      </c>
      <c r="FD4" s="131" t="s">
        <v>885</v>
      </c>
      <c r="FE4" s="131" t="s">
        <v>886</v>
      </c>
      <c r="FF4" s="131" t="s">
        <v>906</v>
      </c>
      <c r="FG4" s="131" t="s">
        <v>907</v>
      </c>
      <c r="FH4" s="131" t="s">
        <v>887</v>
      </c>
      <c r="FI4" s="131" t="s">
        <v>888</v>
      </c>
      <c r="FJ4" s="131" t="s">
        <v>889</v>
      </c>
      <c r="FK4" s="131" t="s">
        <v>890</v>
      </c>
      <c r="FL4" s="131" t="s">
        <v>891</v>
      </c>
      <c r="FM4" s="131" t="s">
        <v>892</v>
      </c>
      <c r="FN4" s="131" t="s">
        <v>893</v>
      </c>
      <c r="FO4" s="131" t="s">
        <v>894</v>
      </c>
      <c r="FP4" s="131" t="s">
        <v>895</v>
      </c>
      <c r="FQ4" s="131" t="s">
        <v>896</v>
      </c>
      <c r="FR4" s="131" t="s">
        <v>897</v>
      </c>
      <c r="FS4" s="131" t="s">
        <v>898</v>
      </c>
      <c r="FT4" s="131" t="s">
        <v>908</v>
      </c>
      <c r="FU4" s="131" t="s">
        <v>909</v>
      </c>
      <c r="FV4" s="131" t="s">
        <v>899</v>
      </c>
      <c r="FW4" s="131" t="s">
        <v>900</v>
      </c>
      <c r="FX4" s="131" t="s">
        <v>901</v>
      </c>
      <c r="FY4" s="131" t="s">
        <v>902</v>
      </c>
      <c r="FZ4" s="131" t="s">
        <v>903</v>
      </c>
      <c r="GA4" s="131" t="s">
        <v>904</v>
      </c>
      <c r="GB4" s="131" t="s">
        <v>905</v>
      </c>
      <c r="GC4" s="131" t="s">
        <v>910</v>
      </c>
      <c r="GD4" s="131" t="s">
        <v>911</v>
      </c>
      <c r="GE4" s="131" t="s">
        <v>912</v>
      </c>
      <c r="GF4" s="131" t="s">
        <v>913</v>
      </c>
      <c r="GG4" s="131" t="s">
        <v>914</v>
      </c>
      <c r="GH4" s="131" t="s">
        <v>915</v>
      </c>
      <c r="GI4" s="131" t="s">
        <v>916</v>
      </c>
      <c r="GJ4" s="107" t="s">
        <v>917</v>
      </c>
      <c r="GK4" s="139" t="s">
        <v>918</v>
      </c>
      <c r="GL4" s="139" t="s">
        <v>919</v>
      </c>
      <c r="GM4" s="139" t="s">
        <v>920</v>
      </c>
      <c r="GN4" s="139" t="s">
        <v>921</v>
      </c>
      <c r="GO4" s="139" t="s">
        <v>922</v>
      </c>
      <c r="GP4" s="139" t="s">
        <v>923</v>
      </c>
      <c r="GQ4" s="139" t="s">
        <v>924</v>
      </c>
      <c r="GR4" s="139" t="s">
        <v>925</v>
      </c>
      <c r="GS4" s="139" t="s">
        <v>926</v>
      </c>
      <c r="GT4" s="139" t="s">
        <v>927</v>
      </c>
      <c r="GU4" s="131" t="s">
        <v>928</v>
      </c>
      <c r="GV4" s="131" t="s">
        <v>929</v>
      </c>
      <c r="GW4" s="131" t="s">
        <v>930</v>
      </c>
      <c r="GX4" s="131" t="s">
        <v>931</v>
      </c>
      <c r="GY4" s="131" t="s">
        <v>932</v>
      </c>
      <c r="GZ4" s="131" t="s">
        <v>933</v>
      </c>
      <c r="HA4" s="131" t="s">
        <v>934</v>
      </c>
      <c r="HB4" s="131" t="s">
        <v>935</v>
      </c>
      <c r="HC4" s="131" t="s">
        <v>936</v>
      </c>
      <c r="HD4" s="131" t="s">
        <v>937</v>
      </c>
      <c r="HE4" s="131" t="s">
        <v>938</v>
      </c>
      <c r="HF4" s="131" t="s">
        <v>939</v>
      </c>
      <c r="HG4" s="131" t="s">
        <v>940</v>
      </c>
      <c r="HH4" s="131" t="s">
        <v>941</v>
      </c>
      <c r="HI4" s="131" t="s">
        <v>942</v>
      </c>
      <c r="HJ4" s="131" t="s">
        <v>943</v>
      </c>
      <c r="HK4" s="131" t="s">
        <v>944</v>
      </c>
      <c r="HL4" s="139" t="s">
        <v>945</v>
      </c>
      <c r="HM4" s="139" t="s">
        <v>189</v>
      </c>
      <c r="HN4" s="139" t="s">
        <v>946</v>
      </c>
      <c r="HO4" s="131" t="s">
        <v>947</v>
      </c>
      <c r="HP4" s="131" t="s">
        <v>950</v>
      </c>
      <c r="HQ4" s="131" t="s">
        <v>951</v>
      </c>
      <c r="HR4" s="131" t="s">
        <v>952</v>
      </c>
      <c r="HS4" s="131" t="s">
        <v>953</v>
      </c>
      <c r="HT4" s="131" t="s">
        <v>954</v>
      </c>
      <c r="HU4" s="131" t="s">
        <v>948</v>
      </c>
      <c r="HV4" s="131" t="s">
        <v>955</v>
      </c>
      <c r="HW4" s="131" t="s">
        <v>956</v>
      </c>
      <c r="HX4" s="131" t="s">
        <v>957</v>
      </c>
      <c r="HY4" s="131" t="s">
        <v>958</v>
      </c>
      <c r="HZ4" s="131" t="s">
        <v>959</v>
      </c>
      <c r="IA4" s="131" t="s">
        <v>949</v>
      </c>
      <c r="IB4" s="131" t="s">
        <v>960</v>
      </c>
      <c r="IC4" s="131" t="s">
        <v>961</v>
      </c>
      <c r="ID4" s="131" t="s">
        <v>962</v>
      </c>
      <c r="IE4" s="141" t="s">
        <v>917</v>
      </c>
      <c r="IF4" s="141" t="s">
        <v>1598</v>
      </c>
      <c r="IG4" s="141" t="s">
        <v>963</v>
      </c>
      <c r="IH4" s="141" t="s">
        <v>964</v>
      </c>
      <c r="II4" s="131" t="s">
        <v>965</v>
      </c>
      <c r="IJ4" s="131" t="s">
        <v>966</v>
      </c>
      <c r="IK4" s="131" t="s">
        <v>967</v>
      </c>
      <c r="IL4" s="131" t="s">
        <v>968</v>
      </c>
      <c r="IM4" s="131" t="s">
        <v>969</v>
      </c>
      <c r="IN4" s="131" t="s">
        <v>970</v>
      </c>
      <c r="IO4" s="131" t="s">
        <v>971</v>
      </c>
      <c r="IP4" s="131" t="s">
        <v>972</v>
      </c>
      <c r="IQ4" s="131" t="s">
        <v>973</v>
      </c>
      <c r="IR4" s="131" t="s">
        <v>974</v>
      </c>
      <c r="IS4" s="131" t="s">
        <v>975</v>
      </c>
      <c r="IT4" s="131" t="s">
        <v>976</v>
      </c>
      <c r="IU4" s="131" t="s">
        <v>977</v>
      </c>
      <c r="IV4" s="131" t="s">
        <v>978</v>
      </c>
      <c r="IW4" s="131" t="s">
        <v>979</v>
      </c>
      <c r="IX4" s="131" t="s">
        <v>980</v>
      </c>
      <c r="IY4" s="131" t="s">
        <v>981</v>
      </c>
      <c r="IZ4" s="131" t="s">
        <v>982</v>
      </c>
      <c r="JA4" s="131" t="s">
        <v>983</v>
      </c>
      <c r="JB4" s="131" t="s">
        <v>984</v>
      </c>
      <c r="JC4" s="131" t="s">
        <v>985</v>
      </c>
      <c r="JD4" s="131" t="s">
        <v>986</v>
      </c>
      <c r="JE4" s="131" t="s">
        <v>987</v>
      </c>
      <c r="JF4" s="131" t="s">
        <v>988</v>
      </c>
      <c r="JG4" s="131" t="s">
        <v>989</v>
      </c>
      <c r="JH4" s="131" t="s">
        <v>990</v>
      </c>
      <c r="JI4" s="131" t="s">
        <v>991</v>
      </c>
      <c r="JJ4" s="131" t="s">
        <v>992</v>
      </c>
      <c r="JK4" s="131" t="s">
        <v>993</v>
      </c>
      <c r="JL4" s="131" t="s">
        <v>994</v>
      </c>
      <c r="JM4" s="131" t="s">
        <v>995</v>
      </c>
      <c r="JN4" s="131" t="s">
        <v>996</v>
      </c>
      <c r="JO4" s="131" t="s">
        <v>997</v>
      </c>
      <c r="JP4" s="131" t="s">
        <v>998</v>
      </c>
      <c r="JQ4" s="131" t="s">
        <v>999</v>
      </c>
      <c r="JR4" s="131" t="s">
        <v>1000</v>
      </c>
      <c r="JS4" s="131" t="s">
        <v>1001</v>
      </c>
      <c r="JT4" s="131" t="s">
        <v>1002</v>
      </c>
      <c r="JU4" s="131" t="s">
        <v>1003</v>
      </c>
      <c r="JV4" s="131" t="s">
        <v>1004</v>
      </c>
      <c r="JW4" s="131" t="s">
        <v>1005</v>
      </c>
      <c r="JX4" s="131" t="s">
        <v>1006</v>
      </c>
      <c r="JY4" s="131" t="s">
        <v>1007</v>
      </c>
      <c r="JZ4" s="131" t="s">
        <v>1008</v>
      </c>
      <c r="KA4" s="131" t="s">
        <v>1009</v>
      </c>
      <c r="KB4" s="131" t="s">
        <v>1010</v>
      </c>
      <c r="KC4" s="131" t="s">
        <v>1011</v>
      </c>
      <c r="KD4" s="131" t="s">
        <v>1012</v>
      </c>
      <c r="KE4" s="131" t="s">
        <v>1013</v>
      </c>
      <c r="KF4" s="131" t="s">
        <v>1014</v>
      </c>
      <c r="KG4" s="131" t="s">
        <v>1015</v>
      </c>
      <c r="KH4" s="131" t="s">
        <v>1016</v>
      </c>
      <c r="KI4" s="131" t="s">
        <v>1017</v>
      </c>
      <c r="KJ4" s="131" t="s">
        <v>1018</v>
      </c>
      <c r="KK4" s="131" t="s">
        <v>1019</v>
      </c>
      <c r="KL4" s="131" t="s">
        <v>1020</v>
      </c>
      <c r="KM4" s="131" t="s">
        <v>1021</v>
      </c>
      <c r="KN4" s="131" t="s">
        <v>1022</v>
      </c>
      <c r="KO4" s="131" t="s">
        <v>1023</v>
      </c>
      <c r="KP4" s="131" t="s">
        <v>1024</v>
      </c>
      <c r="KQ4" s="131" t="s">
        <v>1025</v>
      </c>
      <c r="KR4" s="131" t="s">
        <v>1026</v>
      </c>
      <c r="KS4" s="131" t="s">
        <v>1027</v>
      </c>
      <c r="KT4" s="131" t="s">
        <v>1028</v>
      </c>
      <c r="KU4" s="131" t="s">
        <v>1029</v>
      </c>
      <c r="KV4" s="131" t="s">
        <v>1030</v>
      </c>
      <c r="KW4" s="131" t="s">
        <v>1031</v>
      </c>
      <c r="KX4" s="131" t="s">
        <v>1032</v>
      </c>
      <c r="KY4" s="131" t="s">
        <v>1033</v>
      </c>
      <c r="KZ4" s="131" t="s">
        <v>1034</v>
      </c>
      <c r="LA4" s="131" t="s">
        <v>1035</v>
      </c>
      <c r="LB4" s="131" t="s">
        <v>1036</v>
      </c>
      <c r="LC4" s="131" t="s">
        <v>1037</v>
      </c>
      <c r="LD4" s="131" t="s">
        <v>1038</v>
      </c>
      <c r="LE4" s="131" t="s">
        <v>1039</v>
      </c>
      <c r="LF4" s="131" t="s">
        <v>1040</v>
      </c>
      <c r="LG4" s="131" t="s">
        <v>1041</v>
      </c>
      <c r="LH4" s="131" t="s">
        <v>1042</v>
      </c>
      <c r="LI4" s="131" t="s">
        <v>1043</v>
      </c>
      <c r="LJ4" s="131" t="s">
        <v>1044</v>
      </c>
      <c r="LK4" s="131" t="s">
        <v>1045</v>
      </c>
      <c r="LL4" s="131" t="s">
        <v>1046</v>
      </c>
      <c r="LM4" s="131" t="s">
        <v>1047</v>
      </c>
      <c r="LN4" s="131" t="s">
        <v>1048</v>
      </c>
      <c r="LO4" s="131" t="s">
        <v>1049</v>
      </c>
      <c r="LP4" s="131" t="s">
        <v>1050</v>
      </c>
      <c r="LQ4" s="131" t="s">
        <v>1051</v>
      </c>
      <c r="LR4" s="131" t="s">
        <v>1052</v>
      </c>
      <c r="LS4" s="131" t="s">
        <v>1053</v>
      </c>
      <c r="LT4" s="131" t="s">
        <v>1054</v>
      </c>
      <c r="LU4" s="131" t="s">
        <v>1055</v>
      </c>
      <c r="LV4" s="131" t="s">
        <v>1056</v>
      </c>
      <c r="LW4" s="131" t="s">
        <v>1057</v>
      </c>
      <c r="LX4" s="131" t="s">
        <v>1058</v>
      </c>
      <c r="LY4" s="131" t="s">
        <v>1059</v>
      </c>
      <c r="LZ4" s="131" t="s">
        <v>1060</v>
      </c>
      <c r="MA4" s="131" t="s">
        <v>1061</v>
      </c>
      <c r="MB4" s="131" t="s">
        <v>1062</v>
      </c>
      <c r="MC4" s="131" t="s">
        <v>1063</v>
      </c>
      <c r="MD4" s="131" t="s">
        <v>1064</v>
      </c>
      <c r="ME4" s="131" t="s">
        <v>1065</v>
      </c>
      <c r="MF4" s="131" t="s">
        <v>1066</v>
      </c>
      <c r="MG4" s="131" t="s">
        <v>1067</v>
      </c>
      <c r="MH4" s="131" t="s">
        <v>1068</v>
      </c>
      <c r="MI4" s="131" t="s">
        <v>1069</v>
      </c>
      <c r="MJ4" s="131" t="s">
        <v>1070</v>
      </c>
      <c r="MK4" s="131" t="s">
        <v>1071</v>
      </c>
      <c r="ML4" s="131" t="s">
        <v>1072</v>
      </c>
      <c r="MM4" s="131" t="s">
        <v>1073</v>
      </c>
      <c r="MN4" s="131" t="s">
        <v>1074</v>
      </c>
      <c r="MO4" s="131" t="s">
        <v>1075</v>
      </c>
      <c r="MP4" s="131" t="s">
        <v>1076</v>
      </c>
      <c r="MQ4" s="131" t="s">
        <v>1077</v>
      </c>
      <c r="MR4" s="131" t="s">
        <v>1078</v>
      </c>
      <c r="MS4" s="131" t="s">
        <v>1079</v>
      </c>
      <c r="MT4" s="131" t="s">
        <v>1080</v>
      </c>
      <c r="MU4" s="131" t="s">
        <v>1081</v>
      </c>
      <c r="MV4" s="131" t="s">
        <v>1082</v>
      </c>
      <c r="MW4" s="131" t="s">
        <v>1083</v>
      </c>
      <c r="MX4" s="131" t="s">
        <v>1084</v>
      </c>
      <c r="MY4" s="131" t="s">
        <v>1085</v>
      </c>
      <c r="MZ4" s="131" t="s">
        <v>1086</v>
      </c>
      <c r="NA4" s="131" t="s">
        <v>1087</v>
      </c>
      <c r="NB4" s="131" t="s">
        <v>1088</v>
      </c>
      <c r="NC4" s="131" t="s">
        <v>1089</v>
      </c>
      <c r="ND4" s="131" t="s">
        <v>1090</v>
      </c>
      <c r="NE4" s="131" t="s">
        <v>1091</v>
      </c>
      <c r="NF4" s="131" t="s">
        <v>1092</v>
      </c>
      <c r="NG4" s="131" t="s">
        <v>1093</v>
      </c>
      <c r="NH4" s="131" t="s">
        <v>1094</v>
      </c>
      <c r="NI4" s="131" t="s">
        <v>1095</v>
      </c>
      <c r="NJ4" s="131" t="s">
        <v>1096</v>
      </c>
      <c r="NK4" s="131" t="s">
        <v>1097</v>
      </c>
      <c r="NL4" s="131" t="s">
        <v>1098</v>
      </c>
      <c r="NM4" s="131" t="s">
        <v>1099</v>
      </c>
      <c r="NN4" s="131" t="s">
        <v>1100</v>
      </c>
      <c r="NO4" s="131" t="s">
        <v>1101</v>
      </c>
      <c r="NP4" s="131" t="s">
        <v>1102</v>
      </c>
      <c r="NQ4" s="131" t="s">
        <v>1103</v>
      </c>
      <c r="NR4" s="131" t="s">
        <v>1104</v>
      </c>
      <c r="NS4" s="131" t="s">
        <v>1105</v>
      </c>
      <c r="NT4" s="131" t="s">
        <v>1106</v>
      </c>
      <c r="NU4" s="131" t="s">
        <v>1107</v>
      </c>
      <c r="NV4" s="131" t="s">
        <v>1108</v>
      </c>
      <c r="NW4" s="131" t="s">
        <v>1109</v>
      </c>
      <c r="NX4" s="131" t="s">
        <v>1110</v>
      </c>
      <c r="NY4" s="131" t="s">
        <v>1111</v>
      </c>
      <c r="NZ4" s="131" t="s">
        <v>1112</v>
      </c>
      <c r="OA4" s="131" t="s">
        <v>1113</v>
      </c>
      <c r="OB4" s="131" t="s">
        <v>1114</v>
      </c>
      <c r="OC4" s="131" t="s">
        <v>1115</v>
      </c>
      <c r="OD4" s="131" t="s">
        <v>1116</v>
      </c>
      <c r="OE4" s="131" t="s">
        <v>1117</v>
      </c>
      <c r="OF4" s="131" t="s">
        <v>1118</v>
      </c>
      <c r="OG4" s="131" t="s">
        <v>1119</v>
      </c>
      <c r="OH4" s="131" t="s">
        <v>1120</v>
      </c>
      <c r="OI4" s="131" t="s">
        <v>1121</v>
      </c>
      <c r="OJ4" s="131" t="s">
        <v>1122</v>
      </c>
      <c r="OK4" s="131" t="s">
        <v>1123</v>
      </c>
      <c r="OL4" s="131" t="s">
        <v>1124</v>
      </c>
      <c r="OM4" s="131" t="s">
        <v>1125</v>
      </c>
      <c r="ON4" s="131" t="s">
        <v>1126</v>
      </c>
      <c r="OO4" s="131" t="s">
        <v>1127</v>
      </c>
      <c r="OP4" s="131" t="s">
        <v>1128</v>
      </c>
      <c r="OQ4" s="131" t="s">
        <v>1129</v>
      </c>
      <c r="OR4" s="131" t="s">
        <v>1130</v>
      </c>
      <c r="OS4" s="131" t="s">
        <v>1131</v>
      </c>
      <c r="OT4" s="131" t="s">
        <v>1132</v>
      </c>
      <c r="OU4" s="131" t="s">
        <v>1133</v>
      </c>
      <c r="OV4" s="131" t="s">
        <v>1134</v>
      </c>
      <c r="OW4" s="131" t="s">
        <v>1135</v>
      </c>
      <c r="OX4" s="131" t="s">
        <v>1136</v>
      </c>
      <c r="OY4" s="131" t="s">
        <v>1137</v>
      </c>
      <c r="OZ4" s="131" t="s">
        <v>1138</v>
      </c>
      <c r="PA4" s="131" t="s">
        <v>1139</v>
      </c>
      <c r="PB4" s="131" t="s">
        <v>1140</v>
      </c>
      <c r="PC4" s="131" t="s">
        <v>1141</v>
      </c>
      <c r="PD4" s="131" t="s">
        <v>1142</v>
      </c>
      <c r="PE4" s="131" t="s">
        <v>1143</v>
      </c>
      <c r="PF4" s="131" t="s">
        <v>1144</v>
      </c>
      <c r="PG4" s="131" t="s">
        <v>1145</v>
      </c>
      <c r="PH4" s="131" t="s">
        <v>1146</v>
      </c>
      <c r="PI4" s="131" t="s">
        <v>1147</v>
      </c>
      <c r="PJ4" s="131" t="s">
        <v>1148</v>
      </c>
      <c r="PK4" s="131" t="s">
        <v>1149</v>
      </c>
      <c r="PL4" s="131" t="s">
        <v>1150</v>
      </c>
      <c r="PM4" s="131" t="s">
        <v>1151</v>
      </c>
      <c r="PN4" s="131" t="s">
        <v>1152</v>
      </c>
      <c r="PO4" s="131" t="s">
        <v>1153</v>
      </c>
      <c r="PP4" s="131" t="s">
        <v>1154</v>
      </c>
      <c r="PQ4" s="131" t="s">
        <v>1155</v>
      </c>
      <c r="PR4" s="131" t="s">
        <v>1156</v>
      </c>
      <c r="PS4" s="131" t="s">
        <v>1157</v>
      </c>
      <c r="PT4" s="131" t="s">
        <v>1158</v>
      </c>
      <c r="PU4" s="131" t="s">
        <v>1159</v>
      </c>
      <c r="PV4" s="131" t="s">
        <v>1160</v>
      </c>
      <c r="PW4" s="131" t="s">
        <v>1161</v>
      </c>
      <c r="PX4" s="131" t="s">
        <v>1162</v>
      </c>
      <c r="PY4" s="131" t="s">
        <v>1163</v>
      </c>
      <c r="PZ4" s="131" t="s">
        <v>1164</v>
      </c>
      <c r="QA4" s="131" t="s">
        <v>1165</v>
      </c>
      <c r="QB4" s="131" t="s">
        <v>1166</v>
      </c>
      <c r="QC4" s="131" t="s">
        <v>1167</v>
      </c>
      <c r="QD4" s="131" t="s">
        <v>1168</v>
      </c>
      <c r="QE4" s="131" t="s">
        <v>1169</v>
      </c>
      <c r="QF4" s="131" t="s">
        <v>1170</v>
      </c>
      <c r="QG4" s="131" t="s">
        <v>1171</v>
      </c>
      <c r="QH4" s="131" t="s">
        <v>1172</v>
      </c>
      <c r="QI4" s="131" t="s">
        <v>1173</v>
      </c>
      <c r="QJ4" s="131" t="s">
        <v>1174</v>
      </c>
      <c r="QK4" s="131" t="s">
        <v>1175</v>
      </c>
      <c r="QL4" s="131" t="s">
        <v>1176</v>
      </c>
      <c r="QM4" s="131" t="s">
        <v>1177</v>
      </c>
      <c r="QN4" s="131" t="s">
        <v>1178</v>
      </c>
      <c r="QO4" s="131" t="s">
        <v>1179</v>
      </c>
      <c r="QP4" s="131" t="s">
        <v>1180</v>
      </c>
      <c r="QQ4" s="131" t="s">
        <v>1181</v>
      </c>
      <c r="QR4" s="131" t="s">
        <v>1182</v>
      </c>
      <c r="QS4" s="131" t="s">
        <v>1183</v>
      </c>
      <c r="QT4" s="131" t="s">
        <v>1184</v>
      </c>
      <c r="QU4" s="131" t="s">
        <v>1185</v>
      </c>
      <c r="QV4" s="131" t="s">
        <v>1186</v>
      </c>
      <c r="QW4" s="131" t="s">
        <v>1187</v>
      </c>
      <c r="QX4" s="131" t="s">
        <v>1188</v>
      </c>
      <c r="QY4" s="131" t="s">
        <v>1189</v>
      </c>
      <c r="QZ4" s="131" t="s">
        <v>1190</v>
      </c>
      <c r="RA4" s="131" t="s">
        <v>1191</v>
      </c>
      <c r="RB4" s="131" t="s">
        <v>1192</v>
      </c>
      <c r="RC4" s="131" t="s">
        <v>1193</v>
      </c>
      <c r="RD4" s="131" t="s">
        <v>1194</v>
      </c>
      <c r="RE4" s="131" t="s">
        <v>1195</v>
      </c>
      <c r="RF4" s="131" t="s">
        <v>1196</v>
      </c>
      <c r="RG4" s="131" t="s">
        <v>1197</v>
      </c>
      <c r="RH4" s="131" t="s">
        <v>1198</v>
      </c>
      <c r="RI4" s="131" t="s">
        <v>1199</v>
      </c>
      <c r="RJ4" s="131" t="s">
        <v>1200</v>
      </c>
      <c r="RK4" s="131" t="s">
        <v>1201</v>
      </c>
      <c r="RL4" s="131" t="s">
        <v>1202</v>
      </c>
      <c r="RM4" s="131" t="s">
        <v>1203</v>
      </c>
      <c r="RN4" s="131" t="s">
        <v>1204</v>
      </c>
      <c r="RO4" s="131" t="s">
        <v>1205</v>
      </c>
      <c r="RP4" s="147" t="s">
        <v>1206</v>
      </c>
      <c r="RQ4" s="147" t="s">
        <v>1207</v>
      </c>
      <c r="RR4" s="147" t="s">
        <v>1208</v>
      </c>
      <c r="RS4" s="131" t="s">
        <v>1209</v>
      </c>
      <c r="RT4" s="131" t="s">
        <v>1210</v>
      </c>
      <c r="RU4" s="131" t="s">
        <v>1211</v>
      </c>
      <c r="RV4" s="131" t="s">
        <v>1212</v>
      </c>
      <c r="RW4" s="131" t="s">
        <v>1213</v>
      </c>
      <c r="RX4" s="131" t="s">
        <v>1214</v>
      </c>
      <c r="RY4" s="131" t="s">
        <v>1215</v>
      </c>
      <c r="RZ4" s="131" t="s">
        <v>1216</v>
      </c>
      <c r="SA4" s="131" t="s">
        <v>1217</v>
      </c>
      <c r="SB4" s="131" t="s">
        <v>1218</v>
      </c>
      <c r="SC4" s="131" t="s">
        <v>1219</v>
      </c>
      <c r="SD4" s="131" t="s">
        <v>1220</v>
      </c>
      <c r="SE4" s="131" t="s">
        <v>1221</v>
      </c>
      <c r="SF4" s="131" t="s">
        <v>1222</v>
      </c>
      <c r="SG4" s="131" t="s">
        <v>1223</v>
      </c>
      <c r="SH4" s="131" t="s">
        <v>1224</v>
      </c>
      <c r="SI4" s="131" t="s">
        <v>1225</v>
      </c>
      <c r="SJ4" s="131" t="s">
        <v>1226</v>
      </c>
      <c r="SK4" s="131" t="s">
        <v>1227</v>
      </c>
      <c r="SL4" s="131" t="s">
        <v>1228</v>
      </c>
      <c r="SM4" s="131" t="s">
        <v>1229</v>
      </c>
      <c r="SN4" s="131" t="s">
        <v>1230</v>
      </c>
      <c r="SO4" s="131" t="s">
        <v>1231</v>
      </c>
      <c r="SP4" s="131" t="s">
        <v>1232</v>
      </c>
      <c r="SQ4" s="131" t="s">
        <v>1233</v>
      </c>
      <c r="SR4" s="131" t="s">
        <v>1234</v>
      </c>
      <c r="SS4" s="131" t="s">
        <v>1235</v>
      </c>
      <c r="ST4" s="131" t="s">
        <v>1236</v>
      </c>
      <c r="SU4" s="131" t="s">
        <v>1238</v>
      </c>
      <c r="SV4" s="131" t="s">
        <v>1239</v>
      </c>
      <c r="SW4" s="131" t="s">
        <v>1240</v>
      </c>
      <c r="SX4" s="131" t="s">
        <v>1241</v>
      </c>
      <c r="SY4" s="131" t="s">
        <v>1242</v>
      </c>
      <c r="SZ4" s="131" t="s">
        <v>1243</v>
      </c>
      <c r="TA4" s="131" t="s">
        <v>1244</v>
      </c>
      <c r="TB4" s="131" t="s">
        <v>1245</v>
      </c>
      <c r="TC4" s="131" t="s">
        <v>1246</v>
      </c>
      <c r="TD4" s="131" t="s">
        <v>1247</v>
      </c>
      <c r="TE4" s="131" t="s">
        <v>1248</v>
      </c>
      <c r="TF4" s="131" t="s">
        <v>1249</v>
      </c>
      <c r="TG4" s="131" t="s">
        <v>1250</v>
      </c>
      <c r="TH4" s="131" t="s">
        <v>1251</v>
      </c>
      <c r="TI4" s="131" t="s">
        <v>1252</v>
      </c>
      <c r="TJ4" s="131" t="s">
        <v>1253</v>
      </c>
      <c r="TK4" s="131" t="s">
        <v>1254</v>
      </c>
      <c r="TL4" s="131" t="s">
        <v>1255</v>
      </c>
      <c r="TM4" s="131" t="s">
        <v>1256</v>
      </c>
      <c r="TN4" s="131" t="s">
        <v>1257</v>
      </c>
      <c r="TO4" s="131" t="s">
        <v>1258</v>
      </c>
      <c r="TP4" s="131" t="s">
        <v>1259</v>
      </c>
      <c r="TQ4" s="131" t="s">
        <v>1260</v>
      </c>
      <c r="TR4" s="131" t="s">
        <v>1261</v>
      </c>
      <c r="TS4" s="131" t="s">
        <v>1262</v>
      </c>
      <c r="TT4" s="131" t="s">
        <v>1263</v>
      </c>
      <c r="TU4" s="131" t="s">
        <v>1264</v>
      </c>
      <c r="TV4" s="131" t="s">
        <v>1265</v>
      </c>
      <c r="TW4" s="131" t="s">
        <v>1266</v>
      </c>
      <c r="TX4" s="131" t="s">
        <v>1267</v>
      </c>
      <c r="TY4" s="131" t="s">
        <v>1268</v>
      </c>
      <c r="TZ4" s="131" t="s">
        <v>1269</v>
      </c>
      <c r="UA4" s="131" t="s">
        <v>1270</v>
      </c>
      <c r="UB4" s="131" t="s">
        <v>1271</v>
      </c>
      <c r="UC4" s="131" t="s">
        <v>1272</v>
      </c>
      <c r="UD4" s="131" t="s">
        <v>1273</v>
      </c>
      <c r="UE4" s="131" t="s">
        <v>1274</v>
      </c>
      <c r="UF4" s="131" t="s">
        <v>1275</v>
      </c>
      <c r="UG4" s="131" t="s">
        <v>1276</v>
      </c>
      <c r="UH4" s="131" t="s">
        <v>1277</v>
      </c>
      <c r="UI4" s="131" t="s">
        <v>1278</v>
      </c>
      <c r="UJ4" s="131" t="s">
        <v>1279</v>
      </c>
      <c r="UK4" s="131" t="s">
        <v>1280</v>
      </c>
      <c r="UL4" s="131" t="s">
        <v>1281</v>
      </c>
      <c r="UM4" s="131" t="s">
        <v>1282</v>
      </c>
      <c r="UN4" s="131" t="s">
        <v>1283</v>
      </c>
      <c r="UO4" s="131" t="s">
        <v>1284</v>
      </c>
      <c r="UP4" s="131" t="s">
        <v>1285</v>
      </c>
      <c r="UQ4" s="131" t="s">
        <v>1286</v>
      </c>
      <c r="UR4" s="131" t="s">
        <v>1287</v>
      </c>
      <c r="US4" s="131" t="s">
        <v>1288</v>
      </c>
      <c r="UT4" s="131" t="s">
        <v>1289</v>
      </c>
      <c r="UU4" s="131" t="s">
        <v>1290</v>
      </c>
      <c r="UV4" s="131" t="s">
        <v>1291</v>
      </c>
      <c r="UW4" s="131" t="s">
        <v>1292</v>
      </c>
      <c r="UX4" s="131" t="s">
        <v>1293</v>
      </c>
      <c r="UY4" s="131" t="s">
        <v>1294</v>
      </c>
      <c r="UZ4" s="131" t="s">
        <v>1295</v>
      </c>
      <c r="VA4" s="131" t="s">
        <v>1296</v>
      </c>
      <c r="VB4" s="131" t="s">
        <v>1297</v>
      </c>
      <c r="VC4" s="131" t="s">
        <v>1298</v>
      </c>
      <c r="VD4" s="131" t="s">
        <v>1299</v>
      </c>
      <c r="VE4" s="131" t="s">
        <v>1300</v>
      </c>
      <c r="VF4" s="131" t="s">
        <v>1301</v>
      </c>
      <c r="VG4" s="131" t="s">
        <v>1302</v>
      </c>
      <c r="VH4" s="131" t="s">
        <v>1303</v>
      </c>
      <c r="VI4" s="131" t="s">
        <v>1304</v>
      </c>
      <c r="VJ4" s="131" t="s">
        <v>1305</v>
      </c>
      <c r="VK4" s="131" t="s">
        <v>1306</v>
      </c>
      <c r="VL4" s="131" t="s">
        <v>1307</v>
      </c>
      <c r="VM4" s="131" t="s">
        <v>1308</v>
      </c>
      <c r="VN4" s="131" t="s">
        <v>1309</v>
      </c>
      <c r="VO4" s="131" t="s">
        <v>1310</v>
      </c>
      <c r="VP4" s="131" t="s">
        <v>1311</v>
      </c>
      <c r="VQ4" s="131" t="s">
        <v>1312</v>
      </c>
      <c r="VR4" s="131" t="s">
        <v>1313</v>
      </c>
      <c r="VS4" s="131" t="s">
        <v>1314</v>
      </c>
      <c r="VT4" s="131" t="s">
        <v>1315</v>
      </c>
      <c r="VU4" s="131" t="s">
        <v>1316</v>
      </c>
      <c r="VV4" s="131" t="s">
        <v>1317</v>
      </c>
      <c r="VW4" s="131" t="s">
        <v>1318</v>
      </c>
      <c r="VX4" s="131" t="s">
        <v>1319</v>
      </c>
      <c r="VY4" s="131" t="s">
        <v>1320</v>
      </c>
      <c r="VZ4" s="131" t="s">
        <v>1321</v>
      </c>
      <c r="WA4" s="131" t="s">
        <v>1322</v>
      </c>
      <c r="WB4" s="131" t="s">
        <v>1323</v>
      </c>
      <c r="WC4" s="131" t="s">
        <v>1324</v>
      </c>
      <c r="WD4" s="131" t="s">
        <v>1325</v>
      </c>
      <c r="WE4" s="131" t="s">
        <v>1326</v>
      </c>
      <c r="WF4" s="131" t="s">
        <v>1327</v>
      </c>
      <c r="WG4" s="131" t="s">
        <v>1328</v>
      </c>
      <c r="WH4" s="131" t="s">
        <v>1329</v>
      </c>
      <c r="WI4" s="131" t="s">
        <v>1330</v>
      </c>
      <c r="WJ4" s="131" t="s">
        <v>1331</v>
      </c>
      <c r="WK4" s="131" t="s">
        <v>1332</v>
      </c>
      <c r="WL4" s="131" t="s">
        <v>1333</v>
      </c>
      <c r="WM4" s="131" t="s">
        <v>1334</v>
      </c>
      <c r="WN4" s="131" t="s">
        <v>1335</v>
      </c>
      <c r="WO4" s="131" t="s">
        <v>1336</v>
      </c>
      <c r="WP4" s="131" t="s">
        <v>1337</v>
      </c>
      <c r="WQ4" s="131" t="s">
        <v>1338</v>
      </c>
      <c r="WR4" s="131" t="s">
        <v>1339</v>
      </c>
      <c r="WS4" s="131" t="s">
        <v>1340</v>
      </c>
      <c r="WT4" s="131" t="s">
        <v>1341</v>
      </c>
      <c r="WU4" s="131" t="s">
        <v>1342</v>
      </c>
      <c r="WV4" s="131" t="s">
        <v>1343</v>
      </c>
      <c r="WW4" s="131" t="s">
        <v>1344</v>
      </c>
      <c r="WX4" s="131" t="s">
        <v>1345</v>
      </c>
      <c r="WY4" s="131" t="s">
        <v>1346</v>
      </c>
      <c r="WZ4" s="131" t="s">
        <v>1347</v>
      </c>
      <c r="XA4" s="131" t="s">
        <v>1348</v>
      </c>
      <c r="XB4" s="131" t="s">
        <v>1349</v>
      </c>
      <c r="XC4" s="131" t="s">
        <v>1350</v>
      </c>
      <c r="XD4" s="131" t="s">
        <v>1351</v>
      </c>
      <c r="XE4" s="131" t="s">
        <v>1352</v>
      </c>
      <c r="XF4" s="131" t="s">
        <v>1353</v>
      </c>
      <c r="XG4" s="131" t="s">
        <v>1354</v>
      </c>
      <c r="XH4" s="131" t="s">
        <v>1355</v>
      </c>
      <c r="XI4" s="131" t="s">
        <v>1356</v>
      </c>
      <c r="XJ4" s="131" t="s">
        <v>1357</v>
      </c>
      <c r="XK4" s="131" t="s">
        <v>1358</v>
      </c>
      <c r="XL4" s="131" t="s">
        <v>1359</v>
      </c>
      <c r="XM4" s="131" t="s">
        <v>1360</v>
      </c>
      <c r="XN4" s="131" t="s">
        <v>1361</v>
      </c>
      <c r="XO4" s="131" t="s">
        <v>1362</v>
      </c>
      <c r="XP4" s="131" t="s">
        <v>1363</v>
      </c>
      <c r="XQ4" s="131" t="s">
        <v>1364</v>
      </c>
      <c r="XR4" s="131" t="s">
        <v>1365</v>
      </c>
      <c r="XS4" s="131" t="s">
        <v>1366</v>
      </c>
      <c r="XT4" s="131" t="s">
        <v>1367</v>
      </c>
      <c r="XU4" s="131" t="s">
        <v>1368</v>
      </c>
      <c r="XV4" s="131" t="s">
        <v>1369</v>
      </c>
      <c r="XW4" s="131" t="s">
        <v>1370</v>
      </c>
      <c r="XX4" s="131" t="s">
        <v>1371</v>
      </c>
      <c r="XY4" s="131" t="s">
        <v>1372</v>
      </c>
      <c r="XZ4" s="131" t="s">
        <v>1373</v>
      </c>
      <c r="YA4" s="131" t="s">
        <v>1374</v>
      </c>
      <c r="YB4" s="131" t="s">
        <v>1375</v>
      </c>
      <c r="YC4" s="131" t="s">
        <v>1376</v>
      </c>
      <c r="YD4" s="131" t="s">
        <v>1377</v>
      </c>
      <c r="YE4" s="131" t="s">
        <v>1378</v>
      </c>
      <c r="YF4" s="131" t="s">
        <v>1379</v>
      </c>
      <c r="YG4" s="131" t="s">
        <v>1380</v>
      </c>
      <c r="YH4" s="131" t="s">
        <v>1381</v>
      </c>
      <c r="YI4" s="131" t="s">
        <v>1382</v>
      </c>
      <c r="YJ4" s="131" t="s">
        <v>1383</v>
      </c>
      <c r="YK4" s="131" t="s">
        <v>1384</v>
      </c>
      <c r="YL4" s="131" t="s">
        <v>1385</v>
      </c>
      <c r="YM4" s="131" t="s">
        <v>1386</v>
      </c>
      <c r="YN4" s="131" t="s">
        <v>1387</v>
      </c>
      <c r="YO4" s="131" t="s">
        <v>1388</v>
      </c>
      <c r="YP4" s="131" t="s">
        <v>1389</v>
      </c>
      <c r="YQ4" s="131" t="s">
        <v>1390</v>
      </c>
      <c r="YR4" s="131" t="s">
        <v>1391</v>
      </c>
      <c r="YS4" s="131" t="s">
        <v>1392</v>
      </c>
      <c r="YT4" s="131" t="s">
        <v>1393</v>
      </c>
      <c r="YU4" s="131" t="s">
        <v>1394</v>
      </c>
      <c r="YV4" s="131" t="s">
        <v>1395</v>
      </c>
      <c r="YW4" s="131" t="s">
        <v>1396</v>
      </c>
      <c r="YX4" s="131" t="s">
        <v>1397</v>
      </c>
      <c r="YY4" s="131" t="s">
        <v>1399</v>
      </c>
      <c r="YZ4" s="131" t="s">
        <v>1400</v>
      </c>
      <c r="ZA4" s="131" t="s">
        <v>1401</v>
      </c>
      <c r="ZB4" s="131" t="s">
        <v>1402</v>
      </c>
      <c r="ZC4" s="131" t="s">
        <v>1403</v>
      </c>
      <c r="ZD4" s="131" t="s">
        <v>1404</v>
      </c>
      <c r="ZE4" s="131" t="s">
        <v>1405</v>
      </c>
      <c r="ZF4" s="131" t="s">
        <v>1406</v>
      </c>
      <c r="ZG4" s="131" t="s">
        <v>1407</v>
      </c>
      <c r="ZH4" s="131" t="s">
        <v>1408</v>
      </c>
      <c r="ZI4" s="131" t="s">
        <v>1409</v>
      </c>
      <c r="ZJ4" s="131" t="s">
        <v>1410</v>
      </c>
      <c r="ZK4" s="131" t="s">
        <v>1411</v>
      </c>
      <c r="ZL4" s="131" t="s">
        <v>1412</v>
      </c>
      <c r="ZM4" s="131" t="s">
        <v>1413</v>
      </c>
      <c r="ZN4" s="131" t="s">
        <v>1414</v>
      </c>
      <c r="ZO4" s="131" t="s">
        <v>1415</v>
      </c>
      <c r="ZP4" s="131" t="s">
        <v>1416</v>
      </c>
      <c r="ZQ4" s="131" t="s">
        <v>1417</v>
      </c>
      <c r="ZR4" s="131" t="s">
        <v>1418</v>
      </c>
      <c r="ZS4" s="131" t="s">
        <v>1419</v>
      </c>
      <c r="ZT4" s="131" t="s">
        <v>1420</v>
      </c>
      <c r="ZU4" s="131" t="s">
        <v>1421</v>
      </c>
      <c r="ZV4" s="131" t="s">
        <v>1422</v>
      </c>
      <c r="ZW4" s="131" t="s">
        <v>1423</v>
      </c>
      <c r="ZX4" s="131" t="s">
        <v>1424</v>
      </c>
      <c r="ZY4" s="131" t="s">
        <v>1425</v>
      </c>
      <c r="ZZ4" s="131" t="s">
        <v>1426</v>
      </c>
      <c r="AAA4" s="131" t="s">
        <v>1427</v>
      </c>
      <c r="AAB4" s="131" t="s">
        <v>1428</v>
      </c>
      <c r="AAC4" s="131" t="s">
        <v>1429</v>
      </c>
      <c r="AAD4" s="131" t="s">
        <v>1430</v>
      </c>
      <c r="AAE4" s="131" t="s">
        <v>1431</v>
      </c>
      <c r="AAF4" s="131" t="s">
        <v>1432</v>
      </c>
      <c r="AAG4" s="131" t="s">
        <v>1433</v>
      </c>
      <c r="AAH4" s="131" t="s">
        <v>1434</v>
      </c>
      <c r="AAI4" s="131" t="s">
        <v>1435</v>
      </c>
      <c r="AAJ4" s="131" t="s">
        <v>1436</v>
      </c>
      <c r="AAK4" s="131" t="s">
        <v>1437</v>
      </c>
      <c r="AAL4" s="131" t="s">
        <v>1438</v>
      </c>
      <c r="AAM4" s="131" t="s">
        <v>1439</v>
      </c>
      <c r="AAN4" s="131" t="s">
        <v>1440</v>
      </c>
      <c r="AAO4" s="131" t="s">
        <v>1441</v>
      </c>
      <c r="AAP4" s="131" t="s">
        <v>1442</v>
      </c>
      <c r="AAQ4" s="131" t="s">
        <v>1443</v>
      </c>
      <c r="AAR4" s="131" t="s">
        <v>1444</v>
      </c>
      <c r="AAS4" s="131" t="s">
        <v>1445</v>
      </c>
      <c r="AAT4" s="131" t="s">
        <v>1446</v>
      </c>
      <c r="AAU4" s="131" t="s">
        <v>1447</v>
      </c>
      <c r="AAV4" s="131" t="s">
        <v>1448</v>
      </c>
      <c r="AAW4" s="131" t="s">
        <v>1449</v>
      </c>
      <c r="AAX4" s="131" t="s">
        <v>1450</v>
      </c>
      <c r="AAY4" s="131" t="s">
        <v>1451</v>
      </c>
      <c r="AAZ4" s="131" t="s">
        <v>1452</v>
      </c>
      <c r="ABA4" s="131" t="s">
        <v>1453</v>
      </c>
      <c r="ABB4" s="131" t="s">
        <v>1454</v>
      </c>
      <c r="ABC4" s="131" t="s">
        <v>1455</v>
      </c>
      <c r="ABD4" s="131" t="s">
        <v>1456</v>
      </c>
      <c r="ABE4" s="131" t="s">
        <v>1457</v>
      </c>
      <c r="ABF4" s="131" t="s">
        <v>1458</v>
      </c>
      <c r="ABG4" s="131" t="s">
        <v>1459</v>
      </c>
      <c r="ABH4" s="131" t="s">
        <v>1460</v>
      </c>
      <c r="ABI4" s="131" t="s">
        <v>1461</v>
      </c>
      <c r="ABJ4" s="131" t="s">
        <v>1462</v>
      </c>
      <c r="ABK4" s="131" t="s">
        <v>1463</v>
      </c>
      <c r="ABL4" s="131" t="s">
        <v>1464</v>
      </c>
      <c r="ABM4" s="131" t="s">
        <v>1465</v>
      </c>
      <c r="ABN4" s="131" t="s">
        <v>1466</v>
      </c>
      <c r="ABO4" s="131" t="s">
        <v>1467</v>
      </c>
      <c r="ABP4" s="131" t="s">
        <v>1468</v>
      </c>
      <c r="ABQ4" s="131" t="s">
        <v>1469</v>
      </c>
      <c r="ABR4" s="131" t="s">
        <v>1470</v>
      </c>
      <c r="ABS4" s="131" t="s">
        <v>1471</v>
      </c>
      <c r="ABT4" s="131" t="s">
        <v>1472</v>
      </c>
      <c r="ABU4" s="131" t="s">
        <v>1473</v>
      </c>
      <c r="ABV4" s="131" t="s">
        <v>1474</v>
      </c>
      <c r="ABW4" s="131" t="s">
        <v>1475</v>
      </c>
      <c r="ABX4" s="131" t="s">
        <v>1476</v>
      </c>
      <c r="ABY4" s="131" t="s">
        <v>1477</v>
      </c>
      <c r="ABZ4" s="131" t="s">
        <v>1478</v>
      </c>
      <c r="ACA4" s="131" t="s">
        <v>1479</v>
      </c>
      <c r="ACB4" s="131" t="s">
        <v>1480</v>
      </c>
      <c r="ACC4" s="131" t="s">
        <v>1481</v>
      </c>
      <c r="ACD4" s="131" t="s">
        <v>1482</v>
      </c>
      <c r="ACE4" s="131" t="s">
        <v>1483</v>
      </c>
      <c r="ACF4" s="131" t="s">
        <v>1484</v>
      </c>
      <c r="ACG4" s="131" t="s">
        <v>1485</v>
      </c>
      <c r="ACH4" s="131" t="s">
        <v>1486</v>
      </c>
      <c r="ACI4" s="131" t="s">
        <v>1487</v>
      </c>
      <c r="ACJ4" s="131" t="s">
        <v>1488</v>
      </c>
      <c r="ACK4" s="131" t="s">
        <v>1489</v>
      </c>
      <c r="ACL4" s="131" t="s">
        <v>1490</v>
      </c>
      <c r="ACM4" s="131" t="s">
        <v>1491</v>
      </c>
      <c r="ACN4" s="131" t="s">
        <v>1492</v>
      </c>
      <c r="ACO4" s="131" t="s">
        <v>1493</v>
      </c>
      <c r="ACP4" s="131" t="s">
        <v>1494</v>
      </c>
      <c r="ACQ4" s="131" t="s">
        <v>1495</v>
      </c>
      <c r="ACR4" s="131" t="s">
        <v>1496</v>
      </c>
      <c r="ACS4" s="131" t="s">
        <v>1497</v>
      </c>
      <c r="ACT4" s="131" t="s">
        <v>1498</v>
      </c>
      <c r="ACU4" s="131" t="s">
        <v>1499</v>
      </c>
      <c r="ACV4" s="131" t="s">
        <v>1500</v>
      </c>
      <c r="ACW4" s="131" t="s">
        <v>1501</v>
      </c>
      <c r="ACX4" s="131" t="s">
        <v>1502</v>
      </c>
      <c r="ACY4" s="131" t="s">
        <v>1503</v>
      </c>
      <c r="ACZ4" s="131" t="s">
        <v>1504</v>
      </c>
      <c r="ADA4" s="131" t="s">
        <v>1505</v>
      </c>
      <c r="ADB4" s="131" t="s">
        <v>1506</v>
      </c>
      <c r="ADC4" s="131" t="s">
        <v>1507</v>
      </c>
      <c r="ADD4" s="131" t="s">
        <v>1508</v>
      </c>
      <c r="ADE4" s="131" t="s">
        <v>1509</v>
      </c>
      <c r="ADF4" s="131" t="s">
        <v>1510</v>
      </c>
      <c r="ADG4" s="131" t="s">
        <v>1511</v>
      </c>
      <c r="ADH4" s="131" t="s">
        <v>1512</v>
      </c>
      <c r="ADI4" s="131" t="s">
        <v>1513</v>
      </c>
      <c r="ADJ4" s="131" t="s">
        <v>1514</v>
      </c>
      <c r="ADK4" s="131" t="s">
        <v>1515</v>
      </c>
      <c r="ADL4" s="131" t="s">
        <v>1516</v>
      </c>
      <c r="ADM4" s="131" t="s">
        <v>1517</v>
      </c>
      <c r="ADN4" s="131" t="s">
        <v>1518</v>
      </c>
      <c r="ADO4" s="131" t="s">
        <v>1519</v>
      </c>
      <c r="ADP4" s="131" t="s">
        <v>1520</v>
      </c>
      <c r="ADQ4" s="131" t="s">
        <v>1521</v>
      </c>
      <c r="ADR4" s="131" t="s">
        <v>1522</v>
      </c>
      <c r="ADS4" s="131" t="s">
        <v>1523</v>
      </c>
      <c r="ADT4" s="131" t="s">
        <v>1524</v>
      </c>
      <c r="ADU4" s="131" t="s">
        <v>1525</v>
      </c>
      <c r="ADV4" s="131" t="s">
        <v>1526</v>
      </c>
      <c r="ADW4" s="131" t="s">
        <v>1527</v>
      </c>
      <c r="ADX4" s="131" t="s">
        <v>1528</v>
      </c>
      <c r="ADY4" s="131" t="s">
        <v>1529</v>
      </c>
      <c r="ADZ4" s="131" t="s">
        <v>1530</v>
      </c>
      <c r="AEA4" s="131" t="s">
        <v>1531</v>
      </c>
      <c r="AEB4" s="131" t="s">
        <v>1532</v>
      </c>
      <c r="AEC4" s="131" t="s">
        <v>1533</v>
      </c>
      <c r="AED4" s="131" t="s">
        <v>1534</v>
      </c>
      <c r="AEE4" s="131" t="s">
        <v>1535</v>
      </c>
      <c r="AEF4" s="131" t="s">
        <v>1536</v>
      </c>
      <c r="AEG4" s="131" t="s">
        <v>1537</v>
      </c>
      <c r="AEH4" s="131" t="s">
        <v>1538</v>
      </c>
      <c r="AEI4" s="131" t="s">
        <v>1539</v>
      </c>
      <c r="AEJ4" s="131" t="s">
        <v>1540</v>
      </c>
      <c r="AEK4" s="131" t="s">
        <v>1541</v>
      </c>
      <c r="AEL4" s="131" t="s">
        <v>1542</v>
      </c>
      <c r="AEM4" s="131" t="s">
        <v>1543</v>
      </c>
      <c r="AEN4" s="131" t="s">
        <v>1544</v>
      </c>
      <c r="AEO4" s="131" t="s">
        <v>1545</v>
      </c>
      <c r="AEP4" s="131" t="s">
        <v>1546</v>
      </c>
      <c r="AEQ4" s="131" t="s">
        <v>1547</v>
      </c>
      <c r="AER4" s="131" t="s">
        <v>1548</v>
      </c>
      <c r="AES4" s="131" t="s">
        <v>1549</v>
      </c>
      <c r="AET4" s="131" t="s">
        <v>1550</v>
      </c>
      <c r="AEU4" s="131" t="s">
        <v>1551</v>
      </c>
      <c r="AEV4" s="131" t="s">
        <v>1552</v>
      </c>
      <c r="AEW4" s="131" t="s">
        <v>1553</v>
      </c>
      <c r="AEX4" s="131" t="s">
        <v>1554</v>
      </c>
      <c r="AEY4" s="131" t="s">
        <v>1555</v>
      </c>
      <c r="AEZ4" s="131" t="s">
        <v>1556</v>
      </c>
      <c r="AFA4" s="131" t="s">
        <v>1557</v>
      </c>
      <c r="AFB4" s="131" t="s">
        <v>1558</v>
      </c>
      <c r="AFC4" s="131" t="s">
        <v>1559</v>
      </c>
      <c r="AFD4" s="131" t="s">
        <v>1560</v>
      </c>
      <c r="AFE4" s="131" t="s">
        <v>1561</v>
      </c>
      <c r="AFF4" s="131" t="s">
        <v>1562</v>
      </c>
      <c r="AFG4" s="131" t="s">
        <v>1563</v>
      </c>
      <c r="AFH4" s="131" t="s">
        <v>1564</v>
      </c>
      <c r="AFI4" s="131" t="s">
        <v>1565</v>
      </c>
      <c r="AFJ4" s="131" t="s">
        <v>1566</v>
      </c>
      <c r="AFK4" s="131" t="s">
        <v>1567</v>
      </c>
      <c r="AFL4" s="131" t="s">
        <v>1568</v>
      </c>
      <c r="AFM4" s="131" t="s">
        <v>1569</v>
      </c>
      <c r="AFN4" s="131" t="s">
        <v>1570</v>
      </c>
      <c r="AFO4" s="131" t="s">
        <v>1571</v>
      </c>
      <c r="AFP4" s="131" t="s">
        <v>1572</v>
      </c>
      <c r="AFQ4" s="131" t="s">
        <v>1573</v>
      </c>
      <c r="AFR4" s="131" t="s">
        <v>1574</v>
      </c>
      <c r="AFS4" s="131" t="s">
        <v>1575</v>
      </c>
      <c r="AFT4" s="131" t="s">
        <v>1576</v>
      </c>
      <c r="AFU4" s="131" t="s">
        <v>1577</v>
      </c>
      <c r="AFV4" s="131" t="s">
        <v>1578</v>
      </c>
      <c r="AFW4" s="131" t="s">
        <v>1579</v>
      </c>
      <c r="AFX4" s="137" t="s">
        <v>1580</v>
      </c>
      <c r="AFY4" s="137" t="s">
        <v>1581</v>
      </c>
      <c r="AFZ4" s="137" t="s">
        <v>1582</v>
      </c>
      <c r="AGA4" s="137" t="s">
        <v>1583</v>
      </c>
      <c r="AGB4" s="137" t="s">
        <v>403</v>
      </c>
      <c r="AGC4" s="139" t="s">
        <v>602</v>
      </c>
      <c r="AGD4" s="139" t="s">
        <v>243</v>
      </c>
      <c r="AGE4" s="139" t="s">
        <v>603</v>
      </c>
      <c r="AGF4" s="139" t="s">
        <v>604</v>
      </c>
      <c r="AGG4" s="139" t="s">
        <v>605</v>
      </c>
      <c r="AGH4" s="139" t="s">
        <v>1586</v>
      </c>
      <c r="AGI4" s="139" t="s">
        <v>207</v>
      </c>
      <c r="AGJ4" s="139" t="s">
        <v>1587</v>
      </c>
      <c r="AGK4" s="139" t="s">
        <v>180</v>
      </c>
      <c r="AGL4" s="139" t="s">
        <v>1588</v>
      </c>
      <c r="AGM4" s="139" t="s">
        <v>329</v>
      </c>
      <c r="AGN4" s="139" t="s">
        <v>181</v>
      </c>
      <c r="AGO4" s="139" t="s">
        <v>182</v>
      </c>
      <c r="AGP4" s="139" t="s">
        <v>183</v>
      </c>
      <c r="AGQ4" s="139" t="s">
        <v>602</v>
      </c>
      <c r="AGR4" s="139" t="s">
        <v>243</v>
      </c>
      <c r="AGS4" s="139" t="s">
        <v>603</v>
      </c>
      <c r="AGT4" s="139" t="s">
        <v>604</v>
      </c>
      <c r="AGU4" s="139" t="s">
        <v>605</v>
      </c>
      <c r="AGV4" s="139" t="s">
        <v>1586</v>
      </c>
      <c r="AGW4" s="139" t="s">
        <v>207</v>
      </c>
      <c r="AGX4" s="139" t="s">
        <v>1587</v>
      </c>
      <c r="AGY4" s="139" t="s">
        <v>180</v>
      </c>
      <c r="AGZ4" s="139" t="s">
        <v>1588</v>
      </c>
      <c r="AHA4" s="139" t="s">
        <v>329</v>
      </c>
      <c r="AHB4" s="139" t="s">
        <v>181</v>
      </c>
      <c r="AHC4" s="139" t="s">
        <v>182</v>
      </c>
      <c r="AHD4" s="139" t="s">
        <v>183</v>
      </c>
      <c r="AHE4" s="142" t="s">
        <v>1599</v>
      </c>
      <c r="AHF4" s="142" t="s">
        <v>1589</v>
      </c>
      <c r="AHG4" s="142" t="s">
        <v>1590</v>
      </c>
      <c r="AHH4" s="142" t="s">
        <v>1591</v>
      </c>
      <c r="AHI4" s="131" t="s">
        <v>614</v>
      </c>
      <c r="AHJ4" s="131" t="s">
        <v>1592</v>
      </c>
      <c r="AHK4" s="131" t="s">
        <v>637</v>
      </c>
      <c r="AHL4" s="139" t="s">
        <v>1594</v>
      </c>
      <c r="AHM4" s="139" t="s">
        <v>1595</v>
      </c>
      <c r="AHN4" s="139" t="s">
        <v>1596</v>
      </c>
      <c r="AHO4" s="139" t="s">
        <v>1597</v>
      </c>
    </row>
    <row r="5" spans="1:899" s="102" customFormat="1" ht="81.75" customHeight="1">
      <c r="A5" s="148">
        <f>申請概要書!F4</f>
        <v>0</v>
      </c>
      <c r="B5" s="148">
        <f>申請概要書!F5</f>
        <v>0</v>
      </c>
      <c r="C5" s="109">
        <f>申請概要書!F7</f>
        <v>0</v>
      </c>
      <c r="D5" s="149">
        <f>申請概要書!G7</f>
        <v>0</v>
      </c>
      <c r="E5" s="150">
        <f>申請概要書!H7</f>
        <v>0</v>
      </c>
      <c r="F5" s="151">
        <f>申請概要書!F8</f>
        <v>0</v>
      </c>
      <c r="G5" s="151">
        <f>申請概要書!F9</f>
        <v>0</v>
      </c>
      <c r="H5" s="152">
        <f>申請概要書!F10</f>
        <v>0</v>
      </c>
      <c r="I5" s="109">
        <f>申請概要書!F11</f>
        <v>0</v>
      </c>
      <c r="J5" s="110">
        <f>申請概要書!G11</f>
        <v>0</v>
      </c>
      <c r="K5" s="148">
        <f>申請概要書!F12</f>
        <v>0</v>
      </c>
      <c r="L5" s="148">
        <f>申請概要書!F13</f>
        <v>0</v>
      </c>
      <c r="M5" s="109">
        <f>申請概要書!F15</f>
        <v>0</v>
      </c>
      <c r="N5" s="149">
        <f>申請概要書!G15</f>
        <v>0</v>
      </c>
      <c r="O5" s="150">
        <f>申請概要書!H15</f>
        <v>0</v>
      </c>
      <c r="P5" s="151">
        <f>申請概要書!F16</f>
        <v>0</v>
      </c>
      <c r="Q5" s="151">
        <f>申請概要書!F17</f>
        <v>0</v>
      </c>
      <c r="R5" s="152">
        <f>申請概要書!F18</f>
        <v>0</v>
      </c>
      <c r="S5" s="109">
        <f>申請概要書!F19</f>
        <v>0</v>
      </c>
      <c r="T5" s="110">
        <f>申請概要書!G19</f>
        <v>0</v>
      </c>
      <c r="U5" s="148">
        <f>申請概要書!F20</f>
        <v>0</v>
      </c>
      <c r="V5" s="148">
        <f>申請概要書!F21</f>
        <v>0</v>
      </c>
      <c r="W5" s="109">
        <f>申請概要書!F23</f>
        <v>0</v>
      </c>
      <c r="X5" s="149">
        <f>申請概要書!G23</f>
        <v>0</v>
      </c>
      <c r="Y5" s="150">
        <f>申請概要書!H23</f>
        <v>0</v>
      </c>
      <c r="Z5" s="151">
        <f>申請概要書!F24</f>
        <v>0</v>
      </c>
      <c r="AA5" s="151">
        <f>申請概要書!F25</f>
        <v>0</v>
      </c>
      <c r="AB5" s="152">
        <f>申請概要書!F26</f>
        <v>0</v>
      </c>
      <c r="AC5" s="109">
        <f>申請概要書!F27</f>
        <v>0</v>
      </c>
      <c r="AD5" s="110">
        <f>申請概要書!G27</f>
        <v>0</v>
      </c>
      <c r="AE5" s="148">
        <f>申請概要書!F28</f>
        <v>0</v>
      </c>
      <c r="AF5" s="148">
        <f>申請概要書!F29</f>
        <v>0</v>
      </c>
      <c r="AG5" s="109">
        <f>申請概要書!F31</f>
        <v>0</v>
      </c>
      <c r="AH5" s="149">
        <f>申請概要書!G31</f>
        <v>0</v>
      </c>
      <c r="AI5" s="150">
        <f>申請概要書!H31</f>
        <v>0</v>
      </c>
      <c r="AJ5" s="151">
        <f>申請概要書!F32</f>
        <v>0</v>
      </c>
      <c r="AK5" s="151">
        <f>申請概要書!F33</f>
        <v>0</v>
      </c>
      <c r="AL5" s="152">
        <f>申請概要書!F34</f>
        <v>0</v>
      </c>
      <c r="AM5" s="109">
        <f>申請概要書!F35</f>
        <v>0</v>
      </c>
      <c r="AN5" s="110">
        <f>申請概要書!G35</f>
        <v>0</v>
      </c>
      <c r="AO5" s="110">
        <f>申請概要書!F37</f>
        <v>0</v>
      </c>
      <c r="AP5" s="110">
        <f>申請概要書!F38</f>
        <v>0</v>
      </c>
      <c r="AQ5" s="109">
        <f>申請概要書!F40</f>
        <v>0</v>
      </c>
      <c r="AR5" s="110">
        <f>申請概要書!G40</f>
        <v>0</v>
      </c>
      <c r="AS5" s="111">
        <f>申請概要書!F43</f>
        <v>0</v>
      </c>
      <c r="AT5" s="111">
        <f>申請概要書!H43</f>
        <v>0</v>
      </c>
      <c r="AU5" s="111">
        <f>申請概要書!I43</f>
        <v>0</v>
      </c>
      <c r="AV5" s="112">
        <f>申請概要書!F44</f>
        <v>0</v>
      </c>
      <c r="AW5" s="112">
        <f>申請概要書!G44</f>
        <v>0</v>
      </c>
      <c r="AX5" s="112">
        <f>申請概要書!H44</f>
        <v>0</v>
      </c>
      <c r="AY5" s="112">
        <f>申請概要書!I44</f>
        <v>0</v>
      </c>
      <c r="AZ5" s="112">
        <f>申請概要書!F45</f>
        <v>0</v>
      </c>
      <c r="BA5" s="112">
        <f>申請概要書!G45</f>
        <v>0</v>
      </c>
      <c r="BB5" s="112">
        <f>申請概要書!H45</f>
        <v>0</v>
      </c>
      <c r="BC5" s="112">
        <f>申請概要書!I45</f>
        <v>0</v>
      </c>
      <c r="BD5" s="112">
        <f>申請概要書!H46</f>
        <v>0</v>
      </c>
      <c r="BE5" s="112">
        <f>申請概要書!I46</f>
        <v>0</v>
      </c>
      <c r="BF5" s="113" t="str">
        <f>申請概要書!H47</f>
        <v/>
      </c>
      <c r="BG5" s="113" t="str">
        <f>申請概要書!I47</f>
        <v/>
      </c>
      <c r="BH5" s="114">
        <f>申請概要書!F48</f>
        <v>0</v>
      </c>
      <c r="BI5" s="115">
        <f>申請概要書!F49</f>
        <v>0</v>
      </c>
      <c r="BJ5" s="153">
        <f>申請概要書!I50</f>
        <v>0</v>
      </c>
      <c r="BK5" s="154">
        <f>申請概要書!F51</f>
        <v>0</v>
      </c>
      <c r="BL5" s="96">
        <f>申請概要書!F52</f>
        <v>0</v>
      </c>
      <c r="BM5" s="96">
        <f>申請概要書!G52</f>
        <v>0</v>
      </c>
      <c r="BN5" s="96">
        <f>申請概要書!H52</f>
        <v>0</v>
      </c>
      <c r="BO5" s="96">
        <f>申請概要書!I52</f>
        <v>0</v>
      </c>
      <c r="BP5" s="96">
        <f>申請概要書!F53</f>
        <v>0</v>
      </c>
      <c r="BQ5" s="96">
        <f>申請概要書!F54</f>
        <v>0</v>
      </c>
      <c r="BR5" s="96">
        <f>申請概要書!F55</f>
        <v>0</v>
      </c>
      <c r="BS5" s="96">
        <f>申請概要書!F56</f>
        <v>0</v>
      </c>
      <c r="BT5" s="96">
        <f>申請概要書!F57</f>
        <v>0</v>
      </c>
      <c r="BU5" s="96">
        <f>申請概要書!F58</f>
        <v>0</v>
      </c>
      <c r="BV5" s="96">
        <f>申請概要書!F59</f>
        <v>0</v>
      </c>
      <c r="BW5" s="96">
        <f>申請概要書!F60</f>
        <v>0</v>
      </c>
      <c r="BX5" s="116">
        <f>申請概要書!F62</f>
        <v>0</v>
      </c>
      <c r="BY5" s="113">
        <f>申請概要書!F63</f>
        <v>0</v>
      </c>
      <c r="BZ5" s="116">
        <f>申請概要書!G62</f>
        <v>0</v>
      </c>
      <c r="CA5" s="113" t="str">
        <f>申請概要書!G63</f>
        <v/>
      </c>
      <c r="CB5" s="116">
        <f>申請概要書!H62</f>
        <v>0</v>
      </c>
      <c r="CC5" s="113" t="str">
        <f>申請概要書!H63</f>
        <v/>
      </c>
      <c r="CD5" s="155">
        <f>申請概要書!I62</f>
        <v>0</v>
      </c>
      <c r="CE5" s="156">
        <f>申請概要書!I63</f>
        <v>0</v>
      </c>
      <c r="CF5" s="117">
        <f>申請概要書!F65</f>
        <v>0</v>
      </c>
      <c r="CG5" s="113">
        <f>申請概要書!F66</f>
        <v>0</v>
      </c>
      <c r="CH5" s="117">
        <f>申請概要書!G65</f>
        <v>0</v>
      </c>
      <c r="CI5" s="113" t="str">
        <f>申請概要書!G66</f>
        <v/>
      </c>
      <c r="CJ5" s="117">
        <f>申請概要書!H65</f>
        <v>0</v>
      </c>
      <c r="CK5" s="113" t="str">
        <f>申請概要書!H66</f>
        <v/>
      </c>
      <c r="CL5" s="155">
        <f>申請概要書!I65</f>
        <v>0</v>
      </c>
      <c r="CM5" s="156">
        <f>申請概要書!I66</f>
        <v>0</v>
      </c>
      <c r="CN5" s="157">
        <f>申請概要書!F69</f>
        <v>0</v>
      </c>
      <c r="CO5" s="157">
        <f>申請概要書!F70</f>
        <v>0</v>
      </c>
      <c r="CP5" s="157">
        <f>申請概要書!F71</f>
        <v>0</v>
      </c>
      <c r="CQ5" s="157">
        <f>申請概要書!F72</f>
        <v>0</v>
      </c>
      <c r="CR5" s="158">
        <f>申請概要書!F73</f>
        <v>0</v>
      </c>
      <c r="CS5" s="157">
        <f>申請概要書!G69</f>
        <v>0</v>
      </c>
      <c r="CT5" s="157">
        <f>申請概要書!G70</f>
        <v>0</v>
      </c>
      <c r="CU5" s="157">
        <f>申請概要書!G71</f>
        <v>0</v>
      </c>
      <c r="CV5" s="158">
        <f>申請概要書!G73</f>
        <v>0</v>
      </c>
      <c r="CW5" s="159">
        <f>申請概要書!H69</f>
        <v>0</v>
      </c>
      <c r="CX5" s="159">
        <f>申請概要書!H70</f>
        <v>0</v>
      </c>
      <c r="CY5" s="159">
        <f>申請概要書!H71</f>
        <v>0</v>
      </c>
      <c r="CZ5" s="160">
        <f>申請概要書!H73</f>
        <v>0</v>
      </c>
      <c r="DA5" s="160" t="str">
        <f>申請概要書!F75</f>
        <v/>
      </c>
      <c r="DB5" s="160" t="str">
        <f>申請概要書!F77</f>
        <v/>
      </c>
      <c r="DC5" s="160" t="str">
        <f>申請概要書!F79</f>
        <v/>
      </c>
      <c r="DD5" s="160" t="str">
        <f>申請概要書!F81</f>
        <v/>
      </c>
      <c r="DE5" s="103" t="str">
        <f>様式第１!J3</f>
        <v>番 　　　号</v>
      </c>
      <c r="DF5" s="103">
        <f>様式第１!J4</f>
        <v>0</v>
      </c>
      <c r="DG5" s="118">
        <f>'（別紙1,2）補助事業に要する経費及び四半期別発生予定額'!C17</f>
        <v>0</v>
      </c>
      <c r="DH5" s="118">
        <f>'（別紙1,2）補助事業に要する経費及び四半期別発生予定額'!C18</f>
        <v>0</v>
      </c>
      <c r="DI5" s="118">
        <f>'（別紙1,2）補助事業に要する経費及び四半期別発生予定額'!C19</f>
        <v>0</v>
      </c>
      <c r="DJ5" s="118">
        <f>'（別紙1,2）補助事業に要する経費及び四半期別発生予定額'!C20</f>
        <v>0</v>
      </c>
      <c r="DK5" s="119">
        <f>'（別紙1,2）補助事業に要する経費及び四半期別発生予定額'!C21</f>
        <v>0</v>
      </c>
      <c r="DL5" s="118">
        <f>'（別紙1,2）補助事業に要する経費及び四半期別発生予定額'!E17</f>
        <v>0</v>
      </c>
      <c r="DM5" s="118">
        <f>'（別紙1,2）補助事業に要する経費及び四半期別発生予定額'!E18</f>
        <v>0</v>
      </c>
      <c r="DN5" s="118">
        <f>'（別紙1,2）補助事業に要する経費及び四半期別発生予定額'!E19</f>
        <v>0</v>
      </c>
      <c r="DO5" s="118">
        <f>'（別紙1,2）補助事業に要する経費及び四半期別発生予定額'!E20</f>
        <v>0</v>
      </c>
      <c r="DP5" s="119">
        <f>'（別紙1,2）補助事業に要する経費及び四半期別発生予定額'!E21</f>
        <v>0</v>
      </c>
      <c r="DQ5" s="118">
        <f>'（別紙1,2）補助事業に要する経費及び四半期別発生予定額'!G17</f>
        <v>0</v>
      </c>
      <c r="DR5" s="118">
        <f>'（別紙1,2）補助事業に要する経費及び四半期別発生予定額'!G18</f>
        <v>0</v>
      </c>
      <c r="DS5" s="118">
        <f>'（別紙1,2）補助事業に要する経費及び四半期別発生予定額'!G19</f>
        <v>0</v>
      </c>
      <c r="DT5" s="118">
        <f>'（別紙1,2）補助事業に要する経費及び四半期別発生予定額'!G20</f>
        <v>0</v>
      </c>
      <c r="DU5" s="119">
        <f>'（別紙1,2）補助事業に要する経費及び四半期別発生予定額'!G21</f>
        <v>0</v>
      </c>
      <c r="DV5" s="118">
        <f>'（別紙1,2）補助事業に要する経費及び四半期別発生予定額'!I17</f>
        <v>0</v>
      </c>
      <c r="DW5" s="118">
        <f>'（別紙1,2）補助事業に要する経費及び四半期別発生予定額'!I18</f>
        <v>0</v>
      </c>
      <c r="DX5" s="118">
        <f>'（別紙1,2）補助事業に要する経費及び四半期別発生予定額'!I19</f>
        <v>0</v>
      </c>
      <c r="DY5" s="118">
        <f>'（別紙1,2）補助事業に要する経費及び四半期別発生予定額'!I20</f>
        <v>0</v>
      </c>
      <c r="DZ5" s="119">
        <f>'（別紙1,2）補助事業に要する経費及び四半期別発生予定額'!I21</f>
        <v>0</v>
      </c>
      <c r="EA5" s="161">
        <f>'2-1　設備導入事業経費の配分'!B4</f>
        <v>0</v>
      </c>
      <c r="EB5" s="162">
        <f>'2-1　設備導入事業経費の配分'!B8</f>
        <v>0</v>
      </c>
      <c r="EC5" s="162">
        <f>'2-1　設備導入事業経費の配分'!B9</f>
        <v>0</v>
      </c>
      <c r="ED5" s="163">
        <f>'2-1　設備導入事業経費の配分'!B11</f>
        <v>0</v>
      </c>
      <c r="EE5" s="162">
        <f>'2-1　設備導入事業経費の配分'!B12</f>
        <v>0</v>
      </c>
      <c r="EF5" s="162">
        <f>'2-1　設備導入事業経費の配分'!B13</f>
        <v>0</v>
      </c>
      <c r="EG5" s="162">
        <f>'2-1　設備導入事業経費の配分'!B14</f>
        <v>0</v>
      </c>
      <c r="EH5" s="162">
        <f>'2-1　設備導入事業経費の配分'!B15</f>
        <v>0</v>
      </c>
      <c r="EI5" s="162">
        <f>'2-1　設備導入事業経費の配分'!B16</f>
        <v>0</v>
      </c>
      <c r="EJ5" s="162">
        <f>'2-1　設備導入事業経費の配分'!B17</f>
        <v>0</v>
      </c>
      <c r="EK5" s="162">
        <f>'2-1　設備導入事業経費の配分'!B18</f>
        <v>0</v>
      </c>
      <c r="EL5" s="162">
        <f>'2-1　設備導入事業経費の配分'!B19</f>
        <v>0</v>
      </c>
      <c r="EM5" s="162">
        <f>'2-1　設備導入事業経費の配分'!B20</f>
        <v>0</v>
      </c>
      <c r="EN5" s="162">
        <f>'2-1　設備導入事業経費の配分'!B21</f>
        <v>0</v>
      </c>
      <c r="EO5" s="162">
        <f>'2-1　設備導入事業経費の配分'!B22</f>
        <v>0</v>
      </c>
      <c r="EP5" s="162">
        <f>'2-1　設備導入事業経費の配分'!B23</f>
        <v>0</v>
      </c>
      <c r="EQ5" s="162">
        <f>'2-1　設備導入事業経費の配分'!B24</f>
        <v>0</v>
      </c>
      <c r="ER5" s="163">
        <f>'2-1　設備導入事業経費の配分'!B26</f>
        <v>0</v>
      </c>
      <c r="ES5" s="162">
        <f>'2-1　設備導入事業経費の配分'!B27</f>
        <v>0</v>
      </c>
      <c r="ET5" s="162">
        <f>'2-1　設備導入事業経費の配分'!B28</f>
        <v>0</v>
      </c>
      <c r="EU5" s="162">
        <f>'2-1　設備導入事業経費の配分'!B29</f>
        <v>0</v>
      </c>
      <c r="EV5" s="162">
        <f>'2-1　設備導入事業経費の配分'!B30</f>
        <v>0</v>
      </c>
      <c r="EW5" s="162">
        <f>'2-1　設備導入事業経費の配分'!B31</f>
        <v>0</v>
      </c>
      <c r="EX5" s="162">
        <f>'2-1　設備導入事業経費の配分'!B32</f>
        <v>0</v>
      </c>
      <c r="EY5" s="162">
        <f>'2-1　設備導入事業経費の配分'!B33</f>
        <v>0</v>
      </c>
      <c r="EZ5" s="162">
        <f>'2-1　設備導入事業経費の配分'!B34</f>
        <v>0</v>
      </c>
      <c r="FA5" s="164">
        <f>'2-1　設備導入事業経費の配分'!B36</f>
        <v>0</v>
      </c>
      <c r="FB5" s="165">
        <f>'2-1　設備導入事業経費の配分'!B37</f>
        <v>0</v>
      </c>
      <c r="FC5" s="166">
        <f>'2-1　設備導入事業経費の配分'!B38</f>
        <v>0</v>
      </c>
      <c r="FD5" s="165">
        <f>'2-1　設備導入事業経費の配分'!B39</f>
        <v>0</v>
      </c>
      <c r="FE5" s="167">
        <f>'2-1　設備導入事業経費の配分'!D8</f>
        <v>0</v>
      </c>
      <c r="FF5" s="167">
        <f>'2-1　設備導入事業経費の配分'!D9</f>
        <v>0</v>
      </c>
      <c r="FG5" s="164">
        <f>'2-1　設備導入事業経費の配分'!D11</f>
        <v>0</v>
      </c>
      <c r="FH5" s="167">
        <f>'2-1　設備導入事業経費の配分'!D12</f>
        <v>0</v>
      </c>
      <c r="FI5" s="167">
        <f>'2-1　設備導入事業経費の配分'!D13</f>
        <v>0</v>
      </c>
      <c r="FJ5" s="167">
        <f>'2-1　設備導入事業経費の配分'!D14</f>
        <v>0</v>
      </c>
      <c r="FK5" s="167">
        <f>'2-1　設備導入事業経費の配分'!D15</f>
        <v>0</v>
      </c>
      <c r="FL5" s="167">
        <f>'2-1　設備導入事業経費の配分'!D16</f>
        <v>0</v>
      </c>
      <c r="FM5" s="167">
        <f>'2-1　設備導入事業経費の配分'!D17</f>
        <v>0</v>
      </c>
      <c r="FN5" s="167">
        <f>'2-1　設備導入事業経費の配分'!D18</f>
        <v>0</v>
      </c>
      <c r="FO5" s="167">
        <f>'2-1　設備導入事業経費の配分'!D19</f>
        <v>0</v>
      </c>
      <c r="FP5" s="167">
        <f>'2-1　設備導入事業経費の配分'!D20</f>
        <v>0</v>
      </c>
      <c r="FQ5" s="167">
        <f>'2-1　設備導入事業経費の配分'!D21</f>
        <v>0</v>
      </c>
      <c r="FR5" s="167">
        <f>'2-1　設備導入事業経費の配分'!D22</f>
        <v>0</v>
      </c>
      <c r="FS5" s="167">
        <f>'2-1　設備導入事業経費の配分'!D23</f>
        <v>0</v>
      </c>
      <c r="FT5" s="167">
        <f>'2-1　設備導入事業経費の配分'!D24</f>
        <v>0</v>
      </c>
      <c r="FU5" s="164">
        <f>'2-1　設備導入事業経費の配分'!D26</f>
        <v>0</v>
      </c>
      <c r="FV5" s="167">
        <f>'2-1　設備導入事業経費の配分'!D27</f>
        <v>0</v>
      </c>
      <c r="FW5" s="167">
        <f>'2-1　設備導入事業経費の配分'!D28</f>
        <v>0</v>
      </c>
      <c r="FX5" s="167">
        <f>'2-1　設備導入事業経費の配分'!D29</f>
        <v>0</v>
      </c>
      <c r="FY5" s="167">
        <f>'2-1　設備導入事業経費の配分'!D30</f>
        <v>0</v>
      </c>
      <c r="FZ5" s="167">
        <f>'2-1　設備導入事業経費の配分'!D31</f>
        <v>0</v>
      </c>
      <c r="GA5" s="167">
        <f>'2-1　設備導入事業経費の配分'!D32</f>
        <v>0</v>
      </c>
      <c r="GB5" s="167">
        <f>'2-1　設備導入事業経費の配分'!D33</f>
        <v>0</v>
      </c>
      <c r="GC5" s="167">
        <f>'2-1　設備導入事業経費の配分'!D34</f>
        <v>0</v>
      </c>
      <c r="GD5" s="164">
        <f>'2-1　設備導入事業経費の配分'!D36</f>
        <v>0</v>
      </c>
      <c r="GE5" s="168">
        <f>'2-1　設備導入事業経費の配分'!D39</f>
        <v>0</v>
      </c>
      <c r="GF5" s="169">
        <f>'2-1　設備導入事業経費の配分'!H11</f>
        <v>0</v>
      </c>
      <c r="GG5" s="169">
        <f>'2-1　設備導入事業経費の配分'!H26</f>
        <v>0</v>
      </c>
      <c r="GH5" s="169">
        <f>'2-1　設備導入事業経費の配分'!H36</f>
        <v>0</v>
      </c>
      <c r="GI5" s="168">
        <f>'2-1　設備導入事業経費の配分'!H39</f>
        <v>0</v>
      </c>
      <c r="GJ5" s="170">
        <f>'2-3　補助事業に要する経費、及びその調達方法'!C4</f>
        <v>0</v>
      </c>
      <c r="GK5" s="120">
        <f>'2-3　補助事業に要する経費、及びその調達方法'!B13</f>
        <v>0</v>
      </c>
      <c r="GL5" s="171">
        <f>'2-3　補助事業に要する経費、及びその調達方法'!D13</f>
        <v>0</v>
      </c>
      <c r="GM5" s="120">
        <f>'2-3　補助事業に要する経費、及びその調達方法'!E13</f>
        <v>0</v>
      </c>
      <c r="GN5" s="120">
        <f>'2-3　補助事業に要する経費、及びその調達方法'!B14</f>
        <v>0</v>
      </c>
      <c r="GO5" s="171">
        <f>'2-3　補助事業に要する経費、及びその調達方法'!D14</f>
        <v>0</v>
      </c>
      <c r="GP5" s="120">
        <f>'2-3　補助事業に要する経費、及びその調達方法'!E14</f>
        <v>0</v>
      </c>
      <c r="GQ5" s="120">
        <f>'2-3　補助事業に要する経費、及びその調達方法'!B15</f>
        <v>0</v>
      </c>
      <c r="GR5" s="171">
        <f>'2-3　補助事業に要する経費、及びその調達方法'!D15</f>
        <v>0</v>
      </c>
      <c r="GS5" s="120">
        <f>'2-3　補助事業に要する経費、及びその調達方法'!E15</f>
        <v>0</v>
      </c>
      <c r="GT5" s="172">
        <f>'2-3　補助事業に要する経費、及びその調達方法'!D16</f>
        <v>0</v>
      </c>
      <c r="GU5" s="120">
        <f>'2-3　補助事業に要する経費、及びその調達方法'!B20</f>
        <v>0</v>
      </c>
      <c r="GV5" s="171">
        <f>'2-3　補助事業に要する経費、及びその調達方法'!D20</f>
        <v>0</v>
      </c>
      <c r="GW5" s="173">
        <f>'2-3　補助事業に要する経費、及びその調達方法'!E20</f>
        <v>0</v>
      </c>
      <c r="GX5" s="120">
        <f>'2-3　補助事業に要する経費、及びその調達方法'!F20</f>
        <v>0</v>
      </c>
      <c r="GY5" s="120">
        <f>'2-3　補助事業に要する経費、及びその調達方法'!B21</f>
        <v>0</v>
      </c>
      <c r="GZ5" s="171">
        <f>'2-3　補助事業に要する経費、及びその調達方法'!D21</f>
        <v>0</v>
      </c>
      <c r="HA5" s="173">
        <f>'2-3　補助事業に要する経費、及びその調達方法'!E21</f>
        <v>0</v>
      </c>
      <c r="HB5" s="120">
        <f>'2-3　補助事業に要する経費、及びその調達方法'!F21</f>
        <v>0</v>
      </c>
      <c r="HC5" s="120">
        <f>'2-3　補助事業に要する経費、及びその調達方法'!B22</f>
        <v>0</v>
      </c>
      <c r="HD5" s="171">
        <f>'2-3　補助事業に要する経費、及びその調達方法'!D22</f>
        <v>0</v>
      </c>
      <c r="HE5" s="173">
        <f>'2-3　補助事業に要する経費、及びその調達方法'!E22</f>
        <v>0</v>
      </c>
      <c r="HF5" s="120">
        <f>'2-3　補助事業に要する経費、及びその調達方法'!F22</f>
        <v>0</v>
      </c>
      <c r="HG5" s="120">
        <f>'2-3　補助事業に要する経費、及びその調達方法'!B23</f>
        <v>0</v>
      </c>
      <c r="HH5" s="171">
        <f>'2-3　補助事業に要する経費、及びその調達方法'!D23</f>
        <v>0</v>
      </c>
      <c r="HI5" s="173">
        <f>'2-3　補助事業に要する経費、及びその調達方法'!E23</f>
        <v>0</v>
      </c>
      <c r="HJ5" s="120">
        <f>'2-3　補助事業に要する経費、及びその調達方法'!F23</f>
        <v>0</v>
      </c>
      <c r="HK5" s="174">
        <f>'2-3　補助事業に要する経費、及びその調達方法'!D24</f>
        <v>0</v>
      </c>
      <c r="HL5" s="175">
        <f>'2-3　補助事業に要する経費、及びその調達方法'!H9</f>
        <v>0</v>
      </c>
      <c r="HM5" s="162">
        <f>'2-3　補助事業に要する経費、及びその調達方法'!J9</f>
        <v>0</v>
      </c>
      <c r="HN5" s="121">
        <f>'2-3　補助事業に要する経費、及びその調達方法'!B27</f>
        <v>0</v>
      </c>
      <c r="HO5" s="120">
        <f>'2-3　補助事業に要する経費、及びその調達方法'!B31</f>
        <v>0</v>
      </c>
      <c r="HP5" s="176">
        <f>'2-3　補助事業に要する経費、及びその調達方法'!D31</f>
        <v>0</v>
      </c>
      <c r="HQ5" s="173">
        <f>'2-3　補助事業に要する経費、及びその調達方法'!E31</f>
        <v>0</v>
      </c>
      <c r="HR5" s="122">
        <f>'2-3　補助事業に要する経費、及びその調達方法'!F31</f>
        <v>0</v>
      </c>
      <c r="HS5" s="122">
        <f>'2-3　補助事業に要する経費、及びその調達方法'!G31</f>
        <v>0</v>
      </c>
      <c r="HT5" s="120">
        <f>'2-3　補助事業に要する経費、及びその調達方法'!B32</f>
        <v>0</v>
      </c>
      <c r="HU5" s="176">
        <f>'2-3　補助事業に要する経費、及びその調達方法'!D32</f>
        <v>0</v>
      </c>
      <c r="HV5" s="173">
        <f>'2-3　補助事業に要する経費、及びその調達方法'!E32</f>
        <v>0</v>
      </c>
      <c r="HW5" s="122">
        <f>'2-3　補助事業に要する経費、及びその調達方法'!F32</f>
        <v>0</v>
      </c>
      <c r="HX5" s="122">
        <f>'2-3　補助事業に要する経費、及びその調達方法'!G32</f>
        <v>0</v>
      </c>
      <c r="HY5" s="120">
        <f>'2-3　補助事業に要する経費、及びその調達方法'!B33</f>
        <v>0</v>
      </c>
      <c r="HZ5" s="176">
        <f>'2-3　補助事業に要する経費、及びその調達方法'!D33</f>
        <v>0</v>
      </c>
      <c r="IA5" s="173">
        <f>'2-3　補助事業に要する経費、及びその調達方法'!E33</f>
        <v>0</v>
      </c>
      <c r="IB5" s="122">
        <f>'2-3　補助事業に要する経費、及びその調達方法'!F33</f>
        <v>0</v>
      </c>
      <c r="IC5" s="122">
        <f>'2-3　補助事業に要する経費、及びその調達方法'!G33</f>
        <v>0</v>
      </c>
      <c r="ID5" s="177">
        <f>'2-3　補助事業に要する経費、及びその調達方法'!D34</f>
        <v>0</v>
      </c>
      <c r="IE5" s="178">
        <f>'2-4　補助対象設備の機器リスト'!D7</f>
        <v>0</v>
      </c>
      <c r="IF5" s="178">
        <f>'2-4　補助対象設備の機器リスト'!J7</f>
        <v>0</v>
      </c>
      <c r="IG5" s="179">
        <f>'2-4　補助対象設備の機器リスト'!D8</f>
        <v>0</v>
      </c>
      <c r="IH5" s="178">
        <f>'2-4　補助対象設備の機器リスト'!D9</f>
        <v>0</v>
      </c>
      <c r="II5" s="77">
        <f>'2-4　補助対象設備の機器リスト'!C13</f>
        <v>0</v>
      </c>
      <c r="IJ5" s="74">
        <f>'2-4　補助対象設備の機器リスト'!D13</f>
        <v>0</v>
      </c>
      <c r="IK5" s="68">
        <f>'2-4　補助対象設備の機器リスト'!E13</f>
        <v>0</v>
      </c>
      <c r="IL5" s="68">
        <f>'2-4　補助対象設備の機器リスト'!F13</f>
        <v>0</v>
      </c>
      <c r="IM5" s="68">
        <f>'2-4　補助対象設備の機器リスト'!G13</f>
        <v>0</v>
      </c>
      <c r="IN5" s="180">
        <f>'2-4　補助対象設備の機器リスト'!H13</f>
        <v>0</v>
      </c>
      <c r="IO5" s="68">
        <f>'2-4　補助対象設備の機器リスト'!J13</f>
        <v>0</v>
      </c>
      <c r="IP5" s="70" t="e">
        <f>'2-4　補助対象設備の機器リスト'!#REF!</f>
        <v>#REF!</v>
      </c>
      <c r="IQ5" s="77">
        <f>'2-4　補助対象設備の機器リスト'!C14</f>
        <v>0</v>
      </c>
      <c r="IR5" s="74">
        <f>'2-4　補助対象設備の機器リスト'!D14</f>
        <v>0</v>
      </c>
      <c r="IS5" s="68">
        <f>'2-4　補助対象設備の機器リスト'!E14</f>
        <v>0</v>
      </c>
      <c r="IT5" s="68">
        <f>'2-4　補助対象設備の機器リスト'!F14</f>
        <v>0</v>
      </c>
      <c r="IU5" s="68">
        <f>'2-4　補助対象設備の機器リスト'!G14</f>
        <v>0</v>
      </c>
      <c r="IV5" s="180">
        <f>'2-4　補助対象設備の機器リスト'!H14</f>
        <v>0</v>
      </c>
      <c r="IW5" s="68">
        <f>'2-4　補助対象設備の機器リスト'!J14</f>
        <v>0</v>
      </c>
      <c r="IX5" s="70" t="e">
        <f>'2-4　補助対象設備の機器リスト'!#REF!</f>
        <v>#REF!</v>
      </c>
      <c r="IY5" s="77">
        <f>'2-4　補助対象設備の機器リスト'!C15</f>
        <v>0</v>
      </c>
      <c r="IZ5" s="74">
        <f>'2-4　補助対象設備の機器リスト'!D15</f>
        <v>0</v>
      </c>
      <c r="JA5" s="68">
        <f>'2-4　補助対象設備の機器リスト'!E15</f>
        <v>0</v>
      </c>
      <c r="JB5" s="68">
        <f>'2-4　補助対象設備の機器リスト'!F15</f>
        <v>0</v>
      </c>
      <c r="JC5" s="68">
        <f>'2-4　補助対象設備の機器リスト'!G15</f>
        <v>0</v>
      </c>
      <c r="JD5" s="180">
        <f>'2-4　補助対象設備の機器リスト'!H15</f>
        <v>0</v>
      </c>
      <c r="JE5" s="68">
        <f>'2-4　補助対象設備の機器リスト'!J15</f>
        <v>0</v>
      </c>
      <c r="JF5" s="70" t="e">
        <f>'2-4　補助対象設備の機器リスト'!#REF!</f>
        <v>#REF!</v>
      </c>
      <c r="JG5" s="77">
        <f>'2-4　補助対象設備の機器リスト'!C16</f>
        <v>0</v>
      </c>
      <c r="JH5" s="74">
        <f>'2-4　補助対象設備の機器リスト'!D16</f>
        <v>0</v>
      </c>
      <c r="JI5" s="68">
        <f>'2-4　補助対象設備の機器リスト'!E16</f>
        <v>0</v>
      </c>
      <c r="JJ5" s="68">
        <f>'2-4　補助対象設備の機器リスト'!F16</f>
        <v>0</v>
      </c>
      <c r="JK5" s="68">
        <f>'2-4　補助対象設備の機器リスト'!G16</f>
        <v>0</v>
      </c>
      <c r="JL5" s="180">
        <f>'2-4　補助対象設備の機器リスト'!H16</f>
        <v>0</v>
      </c>
      <c r="JM5" s="68">
        <f>'2-4　補助対象設備の機器リスト'!J16</f>
        <v>0</v>
      </c>
      <c r="JN5" s="70" t="e">
        <f>'2-4　補助対象設備の機器リスト'!#REF!</f>
        <v>#REF!</v>
      </c>
      <c r="JO5" s="77">
        <f>'2-4　補助対象設備の機器リスト'!C17</f>
        <v>0</v>
      </c>
      <c r="JP5" s="74">
        <f>'2-4　補助対象設備の機器リスト'!D17</f>
        <v>0</v>
      </c>
      <c r="JQ5" s="68">
        <f>'2-4　補助対象設備の機器リスト'!E17</f>
        <v>0</v>
      </c>
      <c r="JR5" s="68">
        <f>'2-4　補助対象設備の機器リスト'!F17</f>
        <v>0</v>
      </c>
      <c r="JS5" s="68">
        <f>'2-4　補助対象設備の機器リスト'!G17</f>
        <v>0</v>
      </c>
      <c r="JT5" s="180">
        <f>'2-4　補助対象設備の機器リスト'!H17</f>
        <v>0</v>
      </c>
      <c r="JU5" s="68">
        <f>'2-4　補助対象設備の機器リスト'!J17</f>
        <v>0</v>
      </c>
      <c r="JV5" s="70" t="e">
        <f>'2-4　補助対象設備の機器リスト'!#REF!</f>
        <v>#REF!</v>
      </c>
      <c r="JW5" s="77">
        <f>'2-4　補助対象設備の機器リスト'!C18</f>
        <v>0</v>
      </c>
      <c r="JX5" s="74">
        <f>'2-4　補助対象設備の機器リスト'!D18</f>
        <v>0</v>
      </c>
      <c r="JY5" s="68">
        <f>'2-4　補助対象設備の機器リスト'!E18</f>
        <v>0</v>
      </c>
      <c r="JZ5" s="68">
        <f>'2-4　補助対象設備の機器リスト'!F18</f>
        <v>0</v>
      </c>
      <c r="KA5" s="68">
        <f>'2-4　補助対象設備の機器リスト'!G18</f>
        <v>0</v>
      </c>
      <c r="KB5" s="180">
        <f>'2-4　補助対象設備の機器リスト'!H18</f>
        <v>0</v>
      </c>
      <c r="KC5" s="68">
        <f>'2-4　補助対象設備の機器リスト'!J18</f>
        <v>0</v>
      </c>
      <c r="KD5" s="70" t="e">
        <f>'2-4　補助対象設備の機器リスト'!#REF!</f>
        <v>#REF!</v>
      </c>
      <c r="KE5" s="77">
        <f>'2-4　補助対象設備の機器リスト'!C19</f>
        <v>0</v>
      </c>
      <c r="KF5" s="74">
        <f>'2-4　補助対象設備の機器リスト'!D19</f>
        <v>0</v>
      </c>
      <c r="KG5" s="68">
        <f>'2-4　補助対象設備の機器リスト'!E19</f>
        <v>0</v>
      </c>
      <c r="KH5" s="68">
        <f>'2-4　補助対象設備の機器リスト'!F19</f>
        <v>0</v>
      </c>
      <c r="KI5" s="68">
        <f>'2-4　補助対象設備の機器リスト'!G19</f>
        <v>0</v>
      </c>
      <c r="KJ5" s="180">
        <f>'2-4　補助対象設備の機器リスト'!H19</f>
        <v>0</v>
      </c>
      <c r="KK5" s="68">
        <f>'2-4　補助対象設備の機器リスト'!J19</f>
        <v>0</v>
      </c>
      <c r="KL5" s="70" t="e">
        <f>'2-4　補助対象設備の機器リスト'!#REF!</f>
        <v>#REF!</v>
      </c>
      <c r="KM5" s="77">
        <f>'2-4　補助対象設備の機器リスト'!C20</f>
        <v>0</v>
      </c>
      <c r="KN5" s="74">
        <f>'2-4　補助対象設備の機器リスト'!D20</f>
        <v>0</v>
      </c>
      <c r="KO5" s="68">
        <f>'2-4　補助対象設備の機器リスト'!E20</f>
        <v>0</v>
      </c>
      <c r="KP5" s="68">
        <f>'2-4　補助対象設備の機器リスト'!F20</f>
        <v>0</v>
      </c>
      <c r="KQ5" s="68">
        <f>'2-4　補助対象設備の機器リスト'!G20</f>
        <v>0</v>
      </c>
      <c r="KR5" s="180">
        <f>'2-4　補助対象設備の機器リスト'!H20</f>
        <v>0</v>
      </c>
      <c r="KS5" s="68">
        <f>'2-4　補助対象設備の機器リスト'!J20</f>
        <v>0</v>
      </c>
      <c r="KT5" s="70" t="e">
        <f>'2-4　補助対象設備の機器リスト'!#REF!</f>
        <v>#REF!</v>
      </c>
      <c r="KU5" s="77">
        <f>'2-4　補助対象設備の機器リスト'!C21</f>
        <v>0</v>
      </c>
      <c r="KV5" s="74">
        <f>'2-4　補助対象設備の機器リスト'!D21</f>
        <v>0</v>
      </c>
      <c r="KW5" s="68">
        <f>'2-4　補助対象設備の機器リスト'!E21</f>
        <v>0</v>
      </c>
      <c r="KX5" s="68">
        <f>'2-4　補助対象設備の機器リスト'!F21</f>
        <v>0</v>
      </c>
      <c r="KY5" s="68">
        <f>'2-4　補助対象設備の機器リスト'!G21</f>
        <v>0</v>
      </c>
      <c r="KZ5" s="180">
        <f>'2-4　補助対象設備の機器リスト'!H21</f>
        <v>0</v>
      </c>
      <c r="LA5" s="68">
        <f>'2-4　補助対象設備の機器リスト'!J21</f>
        <v>0</v>
      </c>
      <c r="LB5" s="70" t="e">
        <f>'2-4　補助対象設備の機器リスト'!#REF!</f>
        <v>#REF!</v>
      </c>
      <c r="LC5" s="77">
        <f>'2-4　補助対象設備の機器リスト'!C22</f>
        <v>0</v>
      </c>
      <c r="LD5" s="74">
        <f>'2-4　補助対象設備の機器リスト'!D22</f>
        <v>0</v>
      </c>
      <c r="LE5" s="68">
        <f>'2-4　補助対象設備の機器リスト'!E22</f>
        <v>0</v>
      </c>
      <c r="LF5" s="68">
        <f>'2-4　補助対象設備の機器リスト'!F22</f>
        <v>0</v>
      </c>
      <c r="LG5" s="68">
        <f>'2-4　補助対象設備の機器リスト'!G22</f>
        <v>0</v>
      </c>
      <c r="LH5" s="180">
        <f>'2-4　補助対象設備の機器リスト'!H22</f>
        <v>0</v>
      </c>
      <c r="LI5" s="68">
        <f>'2-4　補助対象設備の機器リスト'!J22</f>
        <v>0</v>
      </c>
      <c r="LJ5" s="70" t="e">
        <f>'2-4　補助対象設備の機器リスト'!#REF!</f>
        <v>#REF!</v>
      </c>
      <c r="LK5" s="77">
        <f>'2-4　補助対象設備の機器リスト'!C23</f>
        <v>0</v>
      </c>
      <c r="LL5" s="74">
        <f>'2-4　補助対象設備の機器リスト'!D23</f>
        <v>0</v>
      </c>
      <c r="LM5" s="68">
        <f>'2-4　補助対象設備の機器リスト'!E23</f>
        <v>0</v>
      </c>
      <c r="LN5" s="68">
        <f>'2-4　補助対象設備の機器リスト'!F23</f>
        <v>0</v>
      </c>
      <c r="LO5" s="68">
        <f>'2-4　補助対象設備の機器リスト'!G23</f>
        <v>0</v>
      </c>
      <c r="LP5" s="180">
        <f>'2-4　補助対象設備の機器リスト'!H23</f>
        <v>0</v>
      </c>
      <c r="LQ5" s="68">
        <f>'2-4　補助対象設備の機器リスト'!J23</f>
        <v>0</v>
      </c>
      <c r="LR5" s="70" t="e">
        <f>'2-4　補助対象設備の機器リスト'!#REF!</f>
        <v>#REF!</v>
      </c>
      <c r="LS5" s="77">
        <f>'2-4　補助対象設備の機器リスト'!C24</f>
        <v>0</v>
      </c>
      <c r="LT5" s="74">
        <f>'2-4　補助対象設備の機器リスト'!D24</f>
        <v>0</v>
      </c>
      <c r="LU5" s="68">
        <f>'2-4　補助対象設備の機器リスト'!E24</f>
        <v>0</v>
      </c>
      <c r="LV5" s="68">
        <f>'2-4　補助対象設備の機器リスト'!F24</f>
        <v>0</v>
      </c>
      <c r="LW5" s="68">
        <f>'2-4　補助対象設備の機器リスト'!G24</f>
        <v>0</v>
      </c>
      <c r="LX5" s="180">
        <f>'2-4　補助対象設備の機器リスト'!H24</f>
        <v>0</v>
      </c>
      <c r="LY5" s="68">
        <f>'2-4　補助対象設備の機器リスト'!J24</f>
        <v>0</v>
      </c>
      <c r="LZ5" s="70" t="e">
        <f>'2-4　補助対象設備の機器リスト'!#REF!</f>
        <v>#REF!</v>
      </c>
      <c r="MA5" s="77">
        <f>'2-4　補助対象設備の機器リスト'!C25</f>
        <v>0</v>
      </c>
      <c r="MB5" s="74">
        <f>'2-4　補助対象設備の機器リスト'!D25</f>
        <v>0</v>
      </c>
      <c r="MC5" s="68">
        <f>'2-4　補助対象設備の機器リスト'!E25</f>
        <v>0</v>
      </c>
      <c r="MD5" s="68">
        <f>'2-4　補助対象設備の機器リスト'!F25</f>
        <v>0</v>
      </c>
      <c r="ME5" s="68">
        <f>'2-4　補助対象設備の機器リスト'!G25</f>
        <v>0</v>
      </c>
      <c r="MF5" s="181">
        <f>'2-4　補助対象設備の機器リスト'!H25</f>
        <v>0</v>
      </c>
      <c r="MG5" s="123">
        <f>'2-4　補助対象設備の機器リスト'!J25</f>
        <v>0</v>
      </c>
      <c r="MH5" s="71" t="e">
        <f>'2-4　補助対象設備の機器リスト'!#REF!</f>
        <v>#REF!</v>
      </c>
      <c r="MI5" s="77">
        <f>'2-4　補助対象設備の機器リスト'!C26</f>
        <v>0</v>
      </c>
      <c r="MJ5" s="74">
        <f>'2-4　補助対象設備の機器リスト'!D26</f>
        <v>0</v>
      </c>
      <c r="MK5" s="68">
        <f>'2-4　補助対象設備の機器リスト'!E26</f>
        <v>0</v>
      </c>
      <c r="ML5" s="68">
        <f>'2-4　補助対象設備の機器リスト'!F26</f>
        <v>0</v>
      </c>
      <c r="MM5" s="68">
        <f>'2-4　補助対象設備の機器リスト'!G26</f>
        <v>0</v>
      </c>
      <c r="MN5" s="180">
        <f>'2-4　補助対象設備の機器リスト'!H26</f>
        <v>0</v>
      </c>
      <c r="MO5" s="68">
        <f>'2-4　補助対象設備の機器リスト'!J26</f>
        <v>0</v>
      </c>
      <c r="MP5" s="70" t="e">
        <f>'2-4　補助対象設備の機器リスト'!#REF!</f>
        <v>#REF!</v>
      </c>
      <c r="MQ5" s="77">
        <f>'2-4　補助対象設備の機器リスト'!C27</f>
        <v>0</v>
      </c>
      <c r="MR5" s="74">
        <f>'2-4　補助対象設備の機器リスト'!D27</f>
        <v>0</v>
      </c>
      <c r="MS5" s="68">
        <f>'2-4　補助対象設備の機器リスト'!E27</f>
        <v>0</v>
      </c>
      <c r="MT5" s="68">
        <f>'2-4　補助対象設備の機器リスト'!F27</f>
        <v>0</v>
      </c>
      <c r="MU5" s="68">
        <f>'2-4　補助対象設備の機器リスト'!G27</f>
        <v>0</v>
      </c>
      <c r="MV5" s="180">
        <f>'2-4　補助対象設備の機器リスト'!H27</f>
        <v>0</v>
      </c>
      <c r="MW5" s="68">
        <f>'2-4　補助対象設備の機器リスト'!J27</f>
        <v>0</v>
      </c>
      <c r="MX5" s="70" t="e">
        <f>'2-4　補助対象設備の機器リスト'!#REF!</f>
        <v>#REF!</v>
      </c>
      <c r="MY5" s="77">
        <f>'2-4　補助対象設備の機器リスト'!C28</f>
        <v>0</v>
      </c>
      <c r="MZ5" s="74">
        <f>'2-4　補助対象設備の機器リスト'!D28</f>
        <v>0</v>
      </c>
      <c r="NA5" s="68">
        <f>'2-4　補助対象設備の機器リスト'!E28</f>
        <v>0</v>
      </c>
      <c r="NB5" s="68">
        <f>'2-4　補助対象設備の機器リスト'!F28</f>
        <v>0</v>
      </c>
      <c r="NC5" s="68">
        <f>'2-4　補助対象設備の機器リスト'!G28</f>
        <v>0</v>
      </c>
      <c r="ND5" s="180">
        <f>'2-4　補助対象設備の機器リスト'!H28</f>
        <v>0</v>
      </c>
      <c r="NE5" s="68">
        <f>'2-4　補助対象設備の機器リスト'!J28</f>
        <v>0</v>
      </c>
      <c r="NF5" s="70" t="e">
        <f>'2-4　補助対象設備の機器リスト'!#REF!</f>
        <v>#REF!</v>
      </c>
      <c r="NG5" s="77">
        <f>'2-4　補助対象設備の機器リスト'!C29</f>
        <v>0</v>
      </c>
      <c r="NH5" s="74">
        <f>'2-4　補助対象設備の機器リスト'!D29</f>
        <v>0</v>
      </c>
      <c r="NI5" s="68">
        <f>'2-4　補助対象設備の機器リスト'!E29</f>
        <v>0</v>
      </c>
      <c r="NJ5" s="68">
        <f>'2-4　補助対象設備の機器リスト'!F29</f>
        <v>0</v>
      </c>
      <c r="NK5" s="68">
        <f>'2-4　補助対象設備の機器リスト'!G29</f>
        <v>0</v>
      </c>
      <c r="NL5" s="180">
        <f>'2-4　補助対象設備の機器リスト'!H29</f>
        <v>0</v>
      </c>
      <c r="NM5" s="68">
        <f>'2-4　補助対象設備の機器リスト'!J29</f>
        <v>0</v>
      </c>
      <c r="NN5" s="70" t="e">
        <f>'2-4　補助対象設備の機器リスト'!#REF!</f>
        <v>#REF!</v>
      </c>
      <c r="NO5" s="77">
        <f>'2-4　補助対象設備の機器リスト'!C30</f>
        <v>0</v>
      </c>
      <c r="NP5" s="74">
        <f>'2-4　補助対象設備の機器リスト'!D30</f>
        <v>0</v>
      </c>
      <c r="NQ5" s="68">
        <f>'2-4　補助対象設備の機器リスト'!E30</f>
        <v>0</v>
      </c>
      <c r="NR5" s="68">
        <f>'2-4　補助対象設備の機器リスト'!F30</f>
        <v>0</v>
      </c>
      <c r="NS5" s="68">
        <f>'2-4　補助対象設備の機器リスト'!G30</f>
        <v>0</v>
      </c>
      <c r="NT5" s="180">
        <f>'2-4　補助対象設備の機器リスト'!H30</f>
        <v>0</v>
      </c>
      <c r="NU5" s="68">
        <f>'2-4　補助対象設備の機器リスト'!J30</f>
        <v>0</v>
      </c>
      <c r="NV5" s="70" t="e">
        <f>'2-4　補助対象設備の機器リスト'!#REF!</f>
        <v>#REF!</v>
      </c>
      <c r="NW5" s="77">
        <f>'2-4　補助対象設備の機器リスト'!C31</f>
        <v>0</v>
      </c>
      <c r="NX5" s="74">
        <f>'2-4　補助対象設備の機器リスト'!D31</f>
        <v>0</v>
      </c>
      <c r="NY5" s="68">
        <f>'2-4　補助対象設備の機器リスト'!E31</f>
        <v>0</v>
      </c>
      <c r="NZ5" s="68">
        <f>'2-4　補助対象設備の機器リスト'!F31</f>
        <v>0</v>
      </c>
      <c r="OA5" s="68">
        <f>'2-4　補助対象設備の機器リスト'!G31</f>
        <v>0</v>
      </c>
      <c r="OB5" s="180">
        <f>'2-4　補助対象設備の機器リスト'!H31</f>
        <v>0</v>
      </c>
      <c r="OC5" s="68">
        <f>'2-4　補助対象設備の機器リスト'!J31</f>
        <v>0</v>
      </c>
      <c r="OD5" s="70" t="e">
        <f>'2-4　補助対象設備の機器リスト'!#REF!</f>
        <v>#REF!</v>
      </c>
      <c r="OE5" s="77">
        <f>'2-4　補助対象設備の機器リスト'!C32</f>
        <v>0</v>
      </c>
      <c r="OF5" s="74">
        <f>'2-4　補助対象設備の機器リスト'!D32</f>
        <v>0</v>
      </c>
      <c r="OG5" s="68">
        <f>'2-4　補助対象設備の機器リスト'!E32</f>
        <v>0</v>
      </c>
      <c r="OH5" s="68">
        <f>'2-4　補助対象設備の機器リスト'!F32</f>
        <v>0</v>
      </c>
      <c r="OI5" s="68">
        <f>'2-4　補助対象設備の機器リスト'!G32</f>
        <v>0</v>
      </c>
      <c r="OJ5" s="180">
        <f>'2-4　補助対象設備の機器リスト'!H32</f>
        <v>0</v>
      </c>
      <c r="OK5" s="68">
        <f>'2-4　補助対象設備の機器リスト'!J32</f>
        <v>0</v>
      </c>
      <c r="OL5" s="70" t="e">
        <f>'2-4　補助対象設備の機器リスト'!#REF!</f>
        <v>#REF!</v>
      </c>
      <c r="OM5" s="77">
        <f>'2-4　補助対象設備の機器リスト'!C33</f>
        <v>0</v>
      </c>
      <c r="ON5" s="74">
        <f>'2-4　補助対象設備の機器リスト'!D33</f>
        <v>0</v>
      </c>
      <c r="OO5" s="68">
        <f>'2-4　補助対象設備の機器リスト'!E33</f>
        <v>0</v>
      </c>
      <c r="OP5" s="68">
        <f>'2-4　補助対象設備の機器リスト'!F33</f>
        <v>0</v>
      </c>
      <c r="OQ5" s="68">
        <f>'2-4　補助対象設備の機器リスト'!G33</f>
        <v>0</v>
      </c>
      <c r="OR5" s="180">
        <f>'2-4　補助対象設備の機器リスト'!H33</f>
        <v>0</v>
      </c>
      <c r="OS5" s="68">
        <f>'2-4　補助対象設備の機器リスト'!J33</f>
        <v>0</v>
      </c>
      <c r="OT5" s="70" t="e">
        <f>'2-4　補助対象設備の機器リスト'!#REF!</f>
        <v>#REF!</v>
      </c>
      <c r="OU5" s="77">
        <f>'2-4　補助対象設備の機器リスト'!C34</f>
        <v>0</v>
      </c>
      <c r="OV5" s="74">
        <f>'2-4　補助対象設備の機器リスト'!D34</f>
        <v>0</v>
      </c>
      <c r="OW5" s="68">
        <f>'2-4　補助対象設備の機器リスト'!E34</f>
        <v>0</v>
      </c>
      <c r="OX5" s="68">
        <f>'2-4　補助対象設備の機器リスト'!F34</f>
        <v>0</v>
      </c>
      <c r="OY5" s="68">
        <f>'2-4　補助対象設備の機器リスト'!G34</f>
        <v>0</v>
      </c>
      <c r="OZ5" s="180">
        <f>'2-4　補助対象設備の機器リスト'!H34</f>
        <v>0</v>
      </c>
      <c r="PA5" s="68">
        <f>'2-4　補助対象設備の機器リスト'!J34</f>
        <v>0</v>
      </c>
      <c r="PB5" s="70" t="e">
        <f>'2-4　補助対象設備の機器リスト'!#REF!</f>
        <v>#REF!</v>
      </c>
      <c r="PC5" s="77">
        <f>'2-4　補助対象設備の機器リスト'!C35</f>
        <v>0</v>
      </c>
      <c r="PD5" s="74">
        <f>'2-4　補助対象設備の機器リスト'!D35</f>
        <v>0</v>
      </c>
      <c r="PE5" s="68">
        <f>'2-4　補助対象設備の機器リスト'!E35</f>
        <v>0</v>
      </c>
      <c r="PF5" s="68">
        <f>'2-4　補助対象設備の機器リスト'!F35</f>
        <v>0</v>
      </c>
      <c r="PG5" s="68">
        <f>'2-4　補助対象設備の機器リスト'!G35</f>
        <v>0</v>
      </c>
      <c r="PH5" s="180">
        <f>'2-4　補助対象設備の機器リスト'!H35</f>
        <v>0</v>
      </c>
      <c r="PI5" s="68">
        <f>'2-4　補助対象設備の機器リスト'!J35</f>
        <v>0</v>
      </c>
      <c r="PJ5" s="70" t="e">
        <f>'2-4　補助対象設備の機器リスト'!#REF!</f>
        <v>#REF!</v>
      </c>
      <c r="PK5" s="77">
        <f>'2-4　補助対象設備の機器リスト'!C36</f>
        <v>0</v>
      </c>
      <c r="PL5" s="74">
        <f>'2-4　補助対象設備の機器リスト'!D36</f>
        <v>0</v>
      </c>
      <c r="PM5" s="68">
        <f>'2-4　補助対象設備の機器リスト'!E36</f>
        <v>0</v>
      </c>
      <c r="PN5" s="68">
        <f>'2-4　補助対象設備の機器リスト'!F36</f>
        <v>0</v>
      </c>
      <c r="PO5" s="68">
        <f>'2-4　補助対象設備の機器リスト'!G36</f>
        <v>0</v>
      </c>
      <c r="PP5" s="180">
        <f>'2-4　補助対象設備の機器リスト'!H36</f>
        <v>0</v>
      </c>
      <c r="PQ5" s="68">
        <f>'2-4　補助対象設備の機器リスト'!J36</f>
        <v>0</v>
      </c>
      <c r="PR5" s="70" t="e">
        <f>'2-4　補助対象設備の機器リスト'!#REF!</f>
        <v>#REF!</v>
      </c>
      <c r="PS5" s="77">
        <f>'2-4　補助対象設備の機器リスト'!C37</f>
        <v>0</v>
      </c>
      <c r="PT5" s="74">
        <f>'2-4　補助対象設備の機器リスト'!D37</f>
        <v>0</v>
      </c>
      <c r="PU5" s="68">
        <f>'2-4　補助対象設備の機器リスト'!E37</f>
        <v>0</v>
      </c>
      <c r="PV5" s="68">
        <f>'2-4　補助対象設備の機器リスト'!F37</f>
        <v>0</v>
      </c>
      <c r="PW5" s="68">
        <f>'2-4　補助対象設備の機器リスト'!G37</f>
        <v>0</v>
      </c>
      <c r="PX5" s="180">
        <f>'2-4　補助対象設備の機器リスト'!H37</f>
        <v>0</v>
      </c>
      <c r="PY5" s="68">
        <f>'2-4　補助対象設備の機器リスト'!J37</f>
        <v>0</v>
      </c>
      <c r="PZ5" s="70" t="e">
        <f>'2-4　補助対象設備の機器リスト'!#REF!</f>
        <v>#REF!</v>
      </c>
      <c r="QA5" s="77">
        <f>'2-4　補助対象設備の機器リスト'!C38</f>
        <v>0</v>
      </c>
      <c r="QB5" s="74">
        <f>'2-4　補助対象設備の機器リスト'!D38</f>
        <v>0</v>
      </c>
      <c r="QC5" s="68">
        <f>'2-4　補助対象設備の機器リスト'!E38</f>
        <v>0</v>
      </c>
      <c r="QD5" s="68">
        <f>'2-4　補助対象設備の機器リスト'!F38</f>
        <v>0</v>
      </c>
      <c r="QE5" s="68">
        <f>'2-4　補助対象設備の機器リスト'!G38</f>
        <v>0</v>
      </c>
      <c r="QF5" s="180">
        <f>'2-4　補助対象設備の機器リスト'!H38</f>
        <v>0</v>
      </c>
      <c r="QG5" s="68">
        <f>'2-4　補助対象設備の機器リスト'!J38</f>
        <v>0</v>
      </c>
      <c r="QH5" s="70" t="e">
        <f>'2-4　補助対象設備の機器リスト'!#REF!</f>
        <v>#REF!</v>
      </c>
      <c r="QI5" s="77">
        <f>'2-4　補助対象設備の機器リスト'!C39</f>
        <v>0</v>
      </c>
      <c r="QJ5" s="74">
        <f>'2-4　補助対象設備の機器リスト'!D39</f>
        <v>0</v>
      </c>
      <c r="QK5" s="68">
        <f>'2-4　補助対象設備の機器リスト'!E39</f>
        <v>0</v>
      </c>
      <c r="QL5" s="68">
        <f>'2-4　補助対象設備の機器リスト'!F39</f>
        <v>0</v>
      </c>
      <c r="QM5" s="68">
        <f>'2-4　補助対象設備の機器リスト'!G39</f>
        <v>0</v>
      </c>
      <c r="QN5" s="180">
        <f>'2-4　補助対象設備の機器リスト'!H39</f>
        <v>0</v>
      </c>
      <c r="QO5" s="68">
        <f>'2-4　補助対象設備の機器リスト'!J39</f>
        <v>0</v>
      </c>
      <c r="QP5" s="70" t="e">
        <f>'2-4　補助対象設備の機器リスト'!#REF!</f>
        <v>#REF!</v>
      </c>
      <c r="QQ5" s="77">
        <f>'2-4　補助対象設備の機器リスト'!C40</f>
        <v>0</v>
      </c>
      <c r="QR5" s="74">
        <f>'2-4　補助対象設備の機器リスト'!D40</f>
        <v>0</v>
      </c>
      <c r="QS5" s="68">
        <f>'2-4　補助対象設備の機器リスト'!E40</f>
        <v>0</v>
      </c>
      <c r="QT5" s="68">
        <f>'2-4　補助対象設備の機器リスト'!F40</f>
        <v>0</v>
      </c>
      <c r="QU5" s="68">
        <f>'2-4　補助対象設備の機器リスト'!G40</f>
        <v>0</v>
      </c>
      <c r="QV5" s="180">
        <f>'2-4　補助対象設備の機器リスト'!H40</f>
        <v>0</v>
      </c>
      <c r="QW5" s="68">
        <f>'2-4　補助対象設備の機器リスト'!J40</f>
        <v>0</v>
      </c>
      <c r="QX5" s="70" t="e">
        <f>'2-4　補助対象設備の機器リスト'!#REF!</f>
        <v>#REF!</v>
      </c>
      <c r="QY5" s="77">
        <f>'2-4　補助対象設備の機器リスト'!C41</f>
        <v>0</v>
      </c>
      <c r="QZ5" s="74">
        <f>'2-4　補助対象設備の機器リスト'!D41</f>
        <v>0</v>
      </c>
      <c r="RA5" s="68">
        <f>'2-4　補助対象設備の機器リスト'!E41</f>
        <v>0</v>
      </c>
      <c r="RB5" s="68">
        <f>'2-4　補助対象設備の機器リスト'!F41</f>
        <v>0</v>
      </c>
      <c r="RC5" s="68">
        <f>'2-4　補助対象設備の機器リスト'!G41</f>
        <v>0</v>
      </c>
      <c r="RD5" s="180">
        <f>'2-4　補助対象設備の機器リスト'!H41</f>
        <v>0</v>
      </c>
      <c r="RE5" s="68">
        <f>'2-4　補助対象設備の機器リスト'!J41</f>
        <v>0</v>
      </c>
      <c r="RF5" s="70" t="e">
        <f>'2-4　補助対象設備の機器リスト'!#REF!</f>
        <v>#REF!</v>
      </c>
      <c r="RG5" s="77">
        <f>'2-4　補助対象設備の機器リスト'!C42</f>
        <v>0</v>
      </c>
      <c r="RH5" s="74">
        <f>'2-4　補助対象設備の機器リスト'!D42</f>
        <v>0</v>
      </c>
      <c r="RI5" s="68">
        <f>'2-4　補助対象設備の機器リスト'!E42</f>
        <v>0</v>
      </c>
      <c r="RJ5" s="68">
        <f>'2-4　補助対象設備の機器リスト'!F42</f>
        <v>0</v>
      </c>
      <c r="RK5" s="68">
        <f>'2-4　補助対象設備の機器リスト'!G42</f>
        <v>0</v>
      </c>
      <c r="RL5" s="180">
        <f>'2-4　補助対象設備の機器リスト'!H42</f>
        <v>0</v>
      </c>
      <c r="RM5" s="68">
        <f>'2-4　補助対象設備の機器リスト'!J42</f>
        <v>0</v>
      </c>
      <c r="RN5" s="70" t="e">
        <f>'2-4　補助対象設備の機器リスト'!#REF!</f>
        <v>#REF!</v>
      </c>
      <c r="RO5" s="182" t="str">
        <f>'2-11　地方公共団体が確実に関与することの証明書類'!G4</f>
        <v>年　　月　　日</v>
      </c>
      <c r="RP5" s="124">
        <f>'2-11　地方公共団体が確実に関与することの証明書類'!F9</f>
        <v>0</v>
      </c>
      <c r="RQ5" s="124">
        <f>'2-11　地方公共団体が確実に関与することの証明書類'!F10</f>
        <v>0</v>
      </c>
      <c r="RR5" s="124">
        <f>'2-11　地方公共団体が確実に関与することの証明書類'!F11</f>
        <v>0</v>
      </c>
      <c r="RS5" s="170">
        <f>'2-12　主要設備の詳細資料'!D4</f>
        <v>0</v>
      </c>
      <c r="RT5" s="183">
        <f>'2-12　主要設備の詳細資料'!D8</f>
        <v>0</v>
      </c>
      <c r="RU5" s="184">
        <f>'2-12　主要設備の詳細資料'!D9</f>
        <v>0</v>
      </c>
      <c r="RV5" s="184">
        <f>'2-12　主要設備の詳細資料'!D10</f>
        <v>0</v>
      </c>
      <c r="RW5" s="185">
        <f>'2-12　主要設備の詳細資料'!D11</f>
        <v>0</v>
      </c>
      <c r="RX5" s="186">
        <f>'2-12　主要設備の詳細資料'!D12</f>
        <v>0</v>
      </c>
      <c r="RY5" s="184">
        <f>'2-12　主要設備の詳細資料'!D13</f>
        <v>0</v>
      </c>
      <c r="RZ5" s="184">
        <f>'2-12　主要設備の詳細資料'!D15</f>
        <v>0</v>
      </c>
      <c r="SA5" s="184">
        <f>'2-12　主要設備の詳細資料'!D16</f>
        <v>0</v>
      </c>
      <c r="SB5" s="183">
        <f>'2-12　主要設備の詳細資料'!D19</f>
        <v>0</v>
      </c>
      <c r="SC5" s="184">
        <f>'2-12　主要設備の詳細資料'!D20</f>
        <v>0</v>
      </c>
      <c r="SD5" s="184">
        <f>'2-12　主要設備の詳細資料'!D21</f>
        <v>0</v>
      </c>
      <c r="SE5" s="185">
        <f>'2-12　主要設備の詳細資料'!D22</f>
        <v>0</v>
      </c>
      <c r="SF5" s="186">
        <f>'2-12　主要設備の詳細資料'!D23</f>
        <v>0</v>
      </c>
      <c r="SG5" s="184">
        <f>'2-12　主要設備の詳細資料'!D24</f>
        <v>0</v>
      </c>
      <c r="SH5" s="184">
        <f>'2-12　主要設備の詳細資料'!D26</f>
        <v>0</v>
      </c>
      <c r="SI5" s="184">
        <f>'2-12　主要設備の詳細資料'!D27</f>
        <v>0</v>
      </c>
      <c r="SJ5" s="187">
        <f>'2-12　主要設備の詳細資料'!D30</f>
        <v>0</v>
      </c>
      <c r="SK5" s="125">
        <f>'2-12　主要設備の詳細資料'!D31</f>
        <v>0</v>
      </c>
      <c r="SL5" s="184">
        <f>'2-12　主要設備の詳細資料'!D32</f>
        <v>0</v>
      </c>
      <c r="SM5" s="184">
        <f>'2-12　主要設備の詳細資料'!D33</f>
        <v>0</v>
      </c>
      <c r="SN5" s="184">
        <f>'2-12　主要設備の詳細資料'!D34</f>
        <v>0</v>
      </c>
      <c r="SO5" s="125">
        <f>'2-12　主要設備の詳細資料'!D37</f>
        <v>0</v>
      </c>
      <c r="SP5" s="184">
        <f>'2-12　主要設備の詳細資料'!D38</f>
        <v>0</v>
      </c>
      <c r="SQ5" s="184">
        <f>'2-12　主要設備の詳細資料'!D39</f>
        <v>0</v>
      </c>
      <c r="SR5" s="188">
        <f>'2-12　主要設備の詳細資料'!D40</f>
        <v>0</v>
      </c>
      <c r="SS5" s="184">
        <f>'2-12　主要設備の詳細資料'!D41</f>
        <v>0</v>
      </c>
      <c r="ST5" s="184">
        <f>'2-12　主要設備の詳細資料'!D43</f>
        <v>0</v>
      </c>
      <c r="SU5" s="189">
        <f>'2-13 供給電力根拠'!C7</f>
        <v>0</v>
      </c>
      <c r="SV5" s="95">
        <f>'2-13 供給電力根拠'!D7</f>
        <v>0</v>
      </c>
      <c r="SW5" s="190">
        <f>'2-13 供給電力根拠'!E7</f>
        <v>0</v>
      </c>
      <c r="SX5" s="191">
        <f>'2-13 供給電力根拠'!F7</f>
        <v>0</v>
      </c>
      <c r="SY5" s="191">
        <f>'2-13 供給電力根拠'!G7</f>
        <v>0</v>
      </c>
      <c r="SZ5" s="191">
        <f>'2-13 供給電力根拠'!H7</f>
        <v>0</v>
      </c>
      <c r="TA5" s="191">
        <f>'2-13 供給電力根拠'!I7</f>
        <v>0</v>
      </c>
      <c r="TB5" s="191">
        <f>'2-13 供給電力根拠'!J7</f>
        <v>0</v>
      </c>
      <c r="TC5" s="189">
        <f>'2-13 供給電力根拠'!C8</f>
        <v>0</v>
      </c>
      <c r="TD5" s="95">
        <f>'2-13 供給電力根拠'!D8</f>
        <v>0</v>
      </c>
      <c r="TE5" s="190">
        <f>'2-13 供給電力根拠'!E8</f>
        <v>0</v>
      </c>
      <c r="TF5" s="191">
        <f>'2-13 供給電力根拠'!F8</f>
        <v>0</v>
      </c>
      <c r="TG5" s="191">
        <f>'2-13 供給電力根拠'!G8</f>
        <v>0</v>
      </c>
      <c r="TH5" s="191">
        <f>'2-13 供給電力根拠'!H8</f>
        <v>0</v>
      </c>
      <c r="TI5" s="191">
        <f>'2-13 供給電力根拠'!I8</f>
        <v>0</v>
      </c>
      <c r="TJ5" s="191">
        <f>'2-13 供給電力根拠'!J8</f>
        <v>0</v>
      </c>
      <c r="TK5" s="189">
        <f>'2-13 供給電力根拠'!C9</f>
        <v>0</v>
      </c>
      <c r="TL5" s="95">
        <f>'2-13 供給電力根拠'!D9</f>
        <v>0</v>
      </c>
      <c r="TM5" s="190">
        <f>'2-13 供給電力根拠'!E9</f>
        <v>0</v>
      </c>
      <c r="TN5" s="191">
        <f>'2-13 供給電力根拠'!F9</f>
        <v>0</v>
      </c>
      <c r="TO5" s="191">
        <f>'2-13 供給電力根拠'!G9</f>
        <v>0</v>
      </c>
      <c r="TP5" s="191">
        <f>'2-13 供給電力根拠'!H9</f>
        <v>0</v>
      </c>
      <c r="TQ5" s="191">
        <f>'2-13 供給電力根拠'!I9</f>
        <v>0</v>
      </c>
      <c r="TR5" s="191">
        <f>'2-13 供給電力根拠'!J9</f>
        <v>0</v>
      </c>
      <c r="TS5" s="189">
        <f>'2-13 供給電力根拠'!C10</f>
        <v>0</v>
      </c>
      <c r="TT5" s="95">
        <f>'2-13 供給電力根拠'!D10</f>
        <v>0</v>
      </c>
      <c r="TU5" s="190">
        <f>'2-13 供給電力根拠'!E10</f>
        <v>0</v>
      </c>
      <c r="TV5" s="191">
        <f>'2-13 供給電力根拠'!F10</f>
        <v>0</v>
      </c>
      <c r="TW5" s="191">
        <f>'2-13 供給電力根拠'!G10</f>
        <v>0</v>
      </c>
      <c r="TX5" s="191">
        <f>'2-13 供給電力根拠'!H10</f>
        <v>0</v>
      </c>
      <c r="TY5" s="191">
        <f>'2-13 供給電力根拠'!I10</f>
        <v>0</v>
      </c>
      <c r="TZ5" s="191">
        <f>'2-13 供給電力根拠'!J10</f>
        <v>0</v>
      </c>
      <c r="UA5" s="189">
        <f>'2-13 供給電力根拠'!C11</f>
        <v>0</v>
      </c>
      <c r="UB5" s="95">
        <f>'2-13 供給電力根拠'!D11</f>
        <v>0</v>
      </c>
      <c r="UC5" s="190">
        <f>'2-13 供給電力根拠'!E11</f>
        <v>0</v>
      </c>
      <c r="UD5" s="95">
        <f>'2-13 供給電力根拠'!F11</f>
        <v>0</v>
      </c>
      <c r="UE5" s="191">
        <f>'2-13 供給電力根拠'!G11</f>
        <v>0</v>
      </c>
      <c r="UF5" s="191">
        <f>'2-13 供給電力根拠'!H11</f>
        <v>0</v>
      </c>
      <c r="UG5" s="191">
        <f>'2-13 供給電力根拠'!I11</f>
        <v>0</v>
      </c>
      <c r="UH5" s="192">
        <f>'2-13 供給電力根拠'!J11</f>
        <v>0</v>
      </c>
      <c r="UI5" s="189">
        <f>'2-13 供給電力根拠'!C12</f>
        <v>0</v>
      </c>
      <c r="UJ5" s="95">
        <f>'2-13 供給電力根拠'!D12</f>
        <v>0</v>
      </c>
      <c r="UK5" s="190">
        <f>'2-13 供給電力根拠'!E12</f>
        <v>0</v>
      </c>
      <c r="UL5" s="95">
        <f>'2-13 供給電力根拠'!F12</f>
        <v>0</v>
      </c>
      <c r="UM5" s="191">
        <f>'2-13 供給電力根拠'!G12</f>
        <v>0</v>
      </c>
      <c r="UN5" s="191">
        <f>'2-13 供給電力根拠'!H12</f>
        <v>0</v>
      </c>
      <c r="UO5" s="191">
        <f>'2-13 供給電力根拠'!I12</f>
        <v>0</v>
      </c>
      <c r="UP5" s="192">
        <f>'2-13 供給電力根拠'!J12</f>
        <v>0</v>
      </c>
      <c r="UQ5" s="189">
        <f>'2-13 供給電力根拠'!C13</f>
        <v>0</v>
      </c>
      <c r="UR5" s="95">
        <f>'2-13 供給電力根拠'!D13</f>
        <v>0</v>
      </c>
      <c r="US5" s="190">
        <f>'2-13 供給電力根拠'!E13</f>
        <v>0</v>
      </c>
      <c r="UT5" s="95">
        <f>'2-13 供給電力根拠'!F13</f>
        <v>0</v>
      </c>
      <c r="UU5" s="191">
        <f>'2-13 供給電力根拠'!G13</f>
        <v>0</v>
      </c>
      <c r="UV5" s="191">
        <f>'2-13 供給電力根拠'!H13</f>
        <v>0</v>
      </c>
      <c r="UW5" s="191">
        <f>'2-13 供給電力根拠'!I13</f>
        <v>0</v>
      </c>
      <c r="UX5" s="192">
        <f>'2-13 供給電力根拠'!J13</f>
        <v>0</v>
      </c>
      <c r="UY5" s="189">
        <f>'2-13 供給電力根拠'!C14</f>
        <v>0</v>
      </c>
      <c r="UZ5" s="95">
        <f>'2-13 供給電力根拠'!D14</f>
        <v>0</v>
      </c>
      <c r="VA5" s="190">
        <f>'2-13 供給電力根拠'!E14</f>
        <v>0</v>
      </c>
      <c r="VB5" s="95">
        <f>'2-13 供給電力根拠'!F14</f>
        <v>0</v>
      </c>
      <c r="VC5" s="191">
        <f>'2-13 供給電力根拠'!G14</f>
        <v>0</v>
      </c>
      <c r="VD5" s="191">
        <f>'2-13 供給電力根拠'!H14</f>
        <v>0</v>
      </c>
      <c r="VE5" s="191">
        <f>'2-13 供給電力根拠'!I14</f>
        <v>0</v>
      </c>
      <c r="VF5" s="192">
        <f>'2-13 供給電力根拠'!J14</f>
        <v>0</v>
      </c>
      <c r="VG5" s="189">
        <f>'2-13 供給電力根拠'!C15</f>
        <v>0</v>
      </c>
      <c r="VH5" s="95">
        <f>'2-13 供給電力根拠'!D15</f>
        <v>0</v>
      </c>
      <c r="VI5" s="190">
        <f>'2-13 供給電力根拠'!E15</f>
        <v>0</v>
      </c>
      <c r="VJ5" s="95">
        <f>'2-13 供給電力根拠'!F15</f>
        <v>0</v>
      </c>
      <c r="VK5" s="191">
        <f>'2-13 供給電力根拠'!G15</f>
        <v>0</v>
      </c>
      <c r="VL5" s="191">
        <f>'2-13 供給電力根拠'!H15</f>
        <v>0</v>
      </c>
      <c r="VM5" s="191">
        <f>'2-13 供給電力根拠'!I15</f>
        <v>0</v>
      </c>
      <c r="VN5" s="192">
        <f>'2-13 供給電力根拠'!J15</f>
        <v>0</v>
      </c>
      <c r="VO5" s="189">
        <f>'2-13 供給電力根拠'!C16</f>
        <v>0</v>
      </c>
      <c r="VP5" s="95">
        <f>'2-13 供給電力根拠'!D16</f>
        <v>0</v>
      </c>
      <c r="VQ5" s="190">
        <f>'2-13 供給電力根拠'!E16</f>
        <v>0</v>
      </c>
      <c r="VR5" s="95">
        <f>'2-13 供給電力根拠'!F16</f>
        <v>0</v>
      </c>
      <c r="VS5" s="191">
        <f>'2-13 供給電力根拠'!G16</f>
        <v>0</v>
      </c>
      <c r="VT5" s="191">
        <f>'2-13 供給電力根拠'!H16</f>
        <v>0</v>
      </c>
      <c r="VU5" s="191">
        <f>'2-13 供給電力根拠'!I16</f>
        <v>0</v>
      </c>
      <c r="VV5" s="192">
        <f>'2-13 供給電力根拠'!J16</f>
        <v>0</v>
      </c>
      <c r="VW5" s="189">
        <f>'2-13 供給電力根拠'!C17</f>
        <v>0</v>
      </c>
      <c r="VX5" s="95">
        <f>'2-13 供給電力根拠'!D17</f>
        <v>0</v>
      </c>
      <c r="VY5" s="190">
        <f>'2-13 供給電力根拠'!E17</f>
        <v>0</v>
      </c>
      <c r="VZ5" s="95">
        <f>'2-13 供給電力根拠'!F17</f>
        <v>0</v>
      </c>
      <c r="WA5" s="191">
        <f>'2-13 供給電力根拠'!G17</f>
        <v>0</v>
      </c>
      <c r="WB5" s="191">
        <f>'2-13 供給電力根拠'!H17</f>
        <v>0</v>
      </c>
      <c r="WC5" s="191">
        <f>'2-13 供給電力根拠'!I17</f>
        <v>0</v>
      </c>
      <c r="WD5" s="192">
        <f>'2-13 供給電力根拠'!J17</f>
        <v>0</v>
      </c>
      <c r="WE5" s="189">
        <f>'2-13 供給電力根拠'!C18</f>
        <v>0</v>
      </c>
      <c r="WF5" s="95">
        <f>'2-13 供給電力根拠'!D18</f>
        <v>0</v>
      </c>
      <c r="WG5" s="190">
        <f>'2-13 供給電力根拠'!E18</f>
        <v>0</v>
      </c>
      <c r="WH5" s="95">
        <f>'2-13 供給電力根拠'!F18</f>
        <v>0</v>
      </c>
      <c r="WI5" s="191">
        <f>'2-13 供給電力根拠'!G18</f>
        <v>0</v>
      </c>
      <c r="WJ5" s="191">
        <f>'2-13 供給電力根拠'!H18</f>
        <v>0</v>
      </c>
      <c r="WK5" s="191">
        <f>'2-13 供給電力根拠'!I18</f>
        <v>0</v>
      </c>
      <c r="WL5" s="192">
        <f>'2-13 供給電力根拠'!J18</f>
        <v>0</v>
      </c>
      <c r="WM5" s="189">
        <f>'2-13 供給電力根拠'!C19</f>
        <v>0</v>
      </c>
      <c r="WN5" s="95">
        <f>'2-13 供給電力根拠'!D19</f>
        <v>0</v>
      </c>
      <c r="WO5" s="190">
        <f>'2-13 供給電力根拠'!E19</f>
        <v>0</v>
      </c>
      <c r="WP5" s="95">
        <f>'2-13 供給電力根拠'!F19</f>
        <v>0</v>
      </c>
      <c r="WQ5" s="191">
        <f>'2-13 供給電力根拠'!G19</f>
        <v>0</v>
      </c>
      <c r="WR5" s="191">
        <f>'2-13 供給電力根拠'!H19</f>
        <v>0</v>
      </c>
      <c r="WS5" s="191">
        <f>'2-13 供給電力根拠'!I19</f>
        <v>0</v>
      </c>
      <c r="WT5" s="192">
        <f>'2-13 供給電力根拠'!J19</f>
        <v>0</v>
      </c>
      <c r="WU5" s="189">
        <f>'2-13 供給電力根拠'!C20</f>
        <v>0</v>
      </c>
      <c r="WV5" s="95">
        <f>'2-13 供給電力根拠'!D20</f>
        <v>0</v>
      </c>
      <c r="WW5" s="190">
        <f>'2-13 供給電力根拠'!E20</f>
        <v>0</v>
      </c>
      <c r="WX5" s="95">
        <f>'2-13 供給電力根拠'!F20</f>
        <v>0</v>
      </c>
      <c r="WY5" s="191">
        <f>'2-13 供給電力根拠'!G20</f>
        <v>0</v>
      </c>
      <c r="WZ5" s="191">
        <f>'2-13 供給電力根拠'!H20</f>
        <v>0</v>
      </c>
      <c r="XA5" s="191">
        <f>'2-13 供給電力根拠'!I20</f>
        <v>0</v>
      </c>
      <c r="XB5" s="192">
        <f>'2-13 供給電力根拠'!J20</f>
        <v>0</v>
      </c>
      <c r="XC5" s="189">
        <f>'2-13 供給電力根拠'!C21</f>
        <v>0</v>
      </c>
      <c r="XD5" s="95">
        <f>'2-13 供給電力根拠'!D21</f>
        <v>0</v>
      </c>
      <c r="XE5" s="190">
        <f>'2-13 供給電力根拠'!E21</f>
        <v>0</v>
      </c>
      <c r="XF5" s="95">
        <f>'2-13 供給電力根拠'!F21</f>
        <v>0</v>
      </c>
      <c r="XG5" s="191">
        <f>'2-13 供給電力根拠'!G21</f>
        <v>0</v>
      </c>
      <c r="XH5" s="191">
        <f>'2-13 供給電力根拠'!H21</f>
        <v>0</v>
      </c>
      <c r="XI5" s="191">
        <f>'2-13 供給電力根拠'!I21</f>
        <v>0</v>
      </c>
      <c r="XJ5" s="192">
        <f>'2-13 供給電力根拠'!J21</f>
        <v>0</v>
      </c>
      <c r="XK5" s="189">
        <f>'2-13 供給電力根拠'!C22</f>
        <v>0</v>
      </c>
      <c r="XL5" s="95">
        <f>'2-13 供給電力根拠'!D22</f>
        <v>0</v>
      </c>
      <c r="XM5" s="190">
        <f>'2-13 供給電力根拠'!E22</f>
        <v>0</v>
      </c>
      <c r="XN5" s="95">
        <f>'2-13 供給電力根拠'!F22</f>
        <v>0</v>
      </c>
      <c r="XO5" s="191">
        <f>'2-13 供給電力根拠'!G22</f>
        <v>0</v>
      </c>
      <c r="XP5" s="191">
        <f>'2-13 供給電力根拠'!H22</f>
        <v>0</v>
      </c>
      <c r="XQ5" s="191">
        <f>'2-13 供給電力根拠'!I22</f>
        <v>0</v>
      </c>
      <c r="XR5" s="192">
        <f>'2-13 供給電力根拠'!J22</f>
        <v>0</v>
      </c>
      <c r="XS5" s="189">
        <f>'2-13 供給電力根拠'!C23</f>
        <v>0</v>
      </c>
      <c r="XT5" s="95">
        <f>'2-13 供給電力根拠'!D23</f>
        <v>0</v>
      </c>
      <c r="XU5" s="190">
        <f>'2-13 供給電力根拠'!E23</f>
        <v>0</v>
      </c>
      <c r="XV5" s="95">
        <f>'2-13 供給電力根拠'!F23</f>
        <v>0</v>
      </c>
      <c r="XW5" s="191">
        <f>'2-13 供給電力根拠'!G23</f>
        <v>0</v>
      </c>
      <c r="XX5" s="191">
        <f>'2-13 供給電力根拠'!H23</f>
        <v>0</v>
      </c>
      <c r="XY5" s="191">
        <f>'2-13 供給電力根拠'!I23</f>
        <v>0</v>
      </c>
      <c r="XZ5" s="192">
        <f>'2-13 供給電力根拠'!J23</f>
        <v>0</v>
      </c>
      <c r="YA5" s="189">
        <f>'2-13 供給電力根拠'!C24</f>
        <v>0</v>
      </c>
      <c r="YB5" s="95">
        <f>'2-13 供給電力根拠'!D24</f>
        <v>0</v>
      </c>
      <c r="YC5" s="190">
        <f>'2-13 供給電力根拠'!E24</f>
        <v>0</v>
      </c>
      <c r="YD5" s="95">
        <f>'2-13 供給電力根拠'!F24</f>
        <v>0</v>
      </c>
      <c r="YE5" s="191">
        <f>'2-13 供給電力根拠'!G24</f>
        <v>0</v>
      </c>
      <c r="YF5" s="191">
        <f>'2-13 供給電力根拠'!H24</f>
        <v>0</v>
      </c>
      <c r="YG5" s="191">
        <f>'2-13 供給電力根拠'!I24</f>
        <v>0</v>
      </c>
      <c r="YH5" s="192">
        <f>'2-13 供給電力根拠'!J24</f>
        <v>0</v>
      </c>
      <c r="YI5" s="189">
        <f>'2-13 供給電力根拠'!C25</f>
        <v>0</v>
      </c>
      <c r="YJ5" s="95">
        <f>'2-13 供給電力根拠'!D25</f>
        <v>0</v>
      </c>
      <c r="YK5" s="190">
        <f>'2-13 供給電力根拠'!E25</f>
        <v>0</v>
      </c>
      <c r="YL5" s="95">
        <f>'2-13 供給電力根拠'!F25</f>
        <v>0</v>
      </c>
      <c r="YM5" s="191">
        <f>'2-13 供給電力根拠'!G25</f>
        <v>0</v>
      </c>
      <c r="YN5" s="191">
        <f>'2-13 供給電力根拠'!H25</f>
        <v>0</v>
      </c>
      <c r="YO5" s="191">
        <f>'2-13 供給電力根拠'!I25</f>
        <v>0</v>
      </c>
      <c r="YP5" s="192">
        <f>'2-13 供給電力根拠'!J25</f>
        <v>0</v>
      </c>
      <c r="YQ5" s="189">
        <f>'2-13 供給電力根拠'!C26</f>
        <v>0</v>
      </c>
      <c r="YR5" s="95">
        <f>'2-13 供給電力根拠'!D26</f>
        <v>0</v>
      </c>
      <c r="YS5" s="190">
        <f>'2-13 供給電力根拠'!E26</f>
        <v>0</v>
      </c>
      <c r="YT5" s="95">
        <f>'2-13 供給電力根拠'!F26</f>
        <v>0</v>
      </c>
      <c r="YU5" s="191">
        <f>'2-13 供給電力根拠'!G26</f>
        <v>0</v>
      </c>
      <c r="YV5" s="191">
        <f>'2-13 供給電力根拠'!H26</f>
        <v>0</v>
      </c>
      <c r="YW5" s="191">
        <f>'2-13 供給電力根拠'!I26</f>
        <v>0</v>
      </c>
      <c r="YX5" s="192">
        <f>'2-13 供給電力根拠'!J26</f>
        <v>0</v>
      </c>
      <c r="YY5" s="95">
        <f>'2-14 必要電力根拠'!C7</f>
        <v>0</v>
      </c>
      <c r="YZ5" s="95">
        <f>'2-14 必要電力根拠'!D7</f>
        <v>0</v>
      </c>
      <c r="ZA5" s="193">
        <f>'2-14 必要電力根拠'!E7</f>
        <v>0</v>
      </c>
      <c r="ZB5" s="190">
        <f>'2-14 必要電力根拠'!F7</f>
        <v>0</v>
      </c>
      <c r="ZC5" s="193">
        <f>'2-14 必要電力根拠'!G7</f>
        <v>0</v>
      </c>
      <c r="ZD5" s="193">
        <f>'2-14 必要電力根拠'!H7</f>
        <v>0</v>
      </c>
      <c r="ZE5" s="193">
        <f>'2-14 必要電力根拠'!I7</f>
        <v>0</v>
      </c>
      <c r="ZF5" s="193">
        <f>'2-14 必要電力根拠'!J7</f>
        <v>0</v>
      </c>
      <c r="ZG5" s="95">
        <f>'2-14 必要電力根拠'!K7</f>
        <v>0</v>
      </c>
      <c r="ZH5" s="95">
        <f>'2-14 必要電力根拠'!C8</f>
        <v>0</v>
      </c>
      <c r="ZI5" s="95">
        <f>'2-14 必要電力根拠'!D8</f>
        <v>0</v>
      </c>
      <c r="ZJ5" s="193">
        <f>'2-14 必要電力根拠'!E8</f>
        <v>0</v>
      </c>
      <c r="ZK5" s="190">
        <f>'2-14 必要電力根拠'!F8</f>
        <v>0</v>
      </c>
      <c r="ZL5" s="193">
        <f>'2-14 必要電力根拠'!G8</f>
        <v>0</v>
      </c>
      <c r="ZM5" s="193">
        <f>'2-14 必要電力根拠'!H8</f>
        <v>0</v>
      </c>
      <c r="ZN5" s="193">
        <f>'2-14 必要電力根拠'!I8</f>
        <v>0</v>
      </c>
      <c r="ZO5" s="193">
        <f>'2-14 必要電力根拠'!J8</f>
        <v>0</v>
      </c>
      <c r="ZP5" s="95">
        <f>'2-14 必要電力根拠'!K8</f>
        <v>0</v>
      </c>
      <c r="ZQ5" s="95">
        <f>'2-14 必要電力根拠'!C9</f>
        <v>0</v>
      </c>
      <c r="ZR5" s="95">
        <f>'2-14 必要電力根拠'!D9</f>
        <v>0</v>
      </c>
      <c r="ZS5" s="193">
        <f>'2-14 必要電力根拠'!E9</f>
        <v>0</v>
      </c>
      <c r="ZT5" s="190">
        <f>'2-14 必要電力根拠'!F9</f>
        <v>0</v>
      </c>
      <c r="ZU5" s="193">
        <f>'2-14 必要電力根拠'!G9</f>
        <v>0</v>
      </c>
      <c r="ZV5" s="193">
        <f>'2-14 必要電力根拠'!H9</f>
        <v>0</v>
      </c>
      <c r="ZW5" s="193">
        <f>'2-14 必要電力根拠'!I9</f>
        <v>0</v>
      </c>
      <c r="ZX5" s="193">
        <f>'2-14 必要電力根拠'!J9</f>
        <v>0</v>
      </c>
      <c r="ZY5" s="95">
        <f>'2-14 必要電力根拠'!K9</f>
        <v>0</v>
      </c>
      <c r="ZZ5" s="95">
        <f>'2-14 必要電力根拠'!C10</f>
        <v>0</v>
      </c>
      <c r="AAA5" s="95">
        <f>'2-14 必要電力根拠'!D10</f>
        <v>0</v>
      </c>
      <c r="AAB5" s="193">
        <f>'2-14 必要電力根拠'!E10</f>
        <v>0</v>
      </c>
      <c r="AAC5" s="190">
        <f>'2-14 必要電力根拠'!F10</f>
        <v>0</v>
      </c>
      <c r="AAD5" s="193">
        <f>'2-14 必要電力根拠'!G10</f>
        <v>0</v>
      </c>
      <c r="AAE5" s="193">
        <f>'2-14 必要電力根拠'!H10</f>
        <v>0</v>
      </c>
      <c r="AAF5" s="193">
        <f>'2-14 必要電力根拠'!I10</f>
        <v>0</v>
      </c>
      <c r="AAG5" s="193">
        <f>'2-14 必要電力根拠'!J10</f>
        <v>0</v>
      </c>
      <c r="AAH5" s="95">
        <f>'2-14 必要電力根拠'!K10</f>
        <v>0</v>
      </c>
      <c r="AAI5" s="95">
        <f>'2-14 必要電力根拠'!C11</f>
        <v>0</v>
      </c>
      <c r="AAJ5" s="95">
        <f>'2-14 必要電力根拠'!D11</f>
        <v>0</v>
      </c>
      <c r="AAK5" s="193">
        <f>'2-14 必要電力根拠'!E11</f>
        <v>0</v>
      </c>
      <c r="AAL5" s="190">
        <f>'2-14 必要電力根拠'!F11</f>
        <v>0</v>
      </c>
      <c r="AAM5" s="193">
        <f>'2-14 必要電力根拠'!G11</f>
        <v>0</v>
      </c>
      <c r="AAN5" s="193">
        <f>'2-14 必要電力根拠'!H11</f>
        <v>0</v>
      </c>
      <c r="AAO5" s="193">
        <f>'2-14 必要電力根拠'!I11</f>
        <v>0</v>
      </c>
      <c r="AAP5" s="193">
        <f>'2-14 必要電力根拠'!J11</f>
        <v>0</v>
      </c>
      <c r="AAQ5" s="95">
        <f>'2-14 必要電力根拠'!K11</f>
        <v>0</v>
      </c>
      <c r="AAR5" s="95">
        <f>'2-14 必要電力根拠'!C12</f>
        <v>0</v>
      </c>
      <c r="AAS5" s="95">
        <f>'2-14 必要電力根拠'!D12</f>
        <v>0</v>
      </c>
      <c r="AAT5" s="193">
        <f>'2-14 必要電力根拠'!E12</f>
        <v>0</v>
      </c>
      <c r="AAU5" s="190">
        <f>'2-14 必要電力根拠'!F12</f>
        <v>0</v>
      </c>
      <c r="AAV5" s="193">
        <f>'2-14 必要電力根拠'!G12</f>
        <v>0</v>
      </c>
      <c r="AAW5" s="193">
        <f>'2-14 必要電力根拠'!H12</f>
        <v>0</v>
      </c>
      <c r="AAX5" s="193">
        <f>'2-14 必要電力根拠'!I12</f>
        <v>0</v>
      </c>
      <c r="AAY5" s="193">
        <f>'2-14 必要電力根拠'!J12</f>
        <v>0</v>
      </c>
      <c r="AAZ5" s="95">
        <f>'2-14 必要電力根拠'!K12</f>
        <v>0</v>
      </c>
      <c r="ABA5" s="95">
        <f>'2-14 必要電力根拠'!C13</f>
        <v>0</v>
      </c>
      <c r="ABB5" s="95">
        <f>'2-14 必要電力根拠'!D13</f>
        <v>0</v>
      </c>
      <c r="ABC5" s="193">
        <f>'2-14 必要電力根拠'!E13</f>
        <v>0</v>
      </c>
      <c r="ABD5" s="190">
        <f>'2-14 必要電力根拠'!F13</f>
        <v>0</v>
      </c>
      <c r="ABE5" s="193">
        <f>'2-14 必要電力根拠'!G13</f>
        <v>0</v>
      </c>
      <c r="ABF5" s="193">
        <f>'2-14 必要電力根拠'!H13</f>
        <v>0</v>
      </c>
      <c r="ABG5" s="193">
        <f>'2-14 必要電力根拠'!I13</f>
        <v>0</v>
      </c>
      <c r="ABH5" s="193">
        <f>'2-14 必要電力根拠'!J13</f>
        <v>0</v>
      </c>
      <c r="ABI5" s="95">
        <f>'2-14 必要電力根拠'!K13</f>
        <v>0</v>
      </c>
      <c r="ABJ5" s="95">
        <f>'2-14 必要電力根拠'!C14</f>
        <v>0</v>
      </c>
      <c r="ABK5" s="95">
        <f>'2-14 必要電力根拠'!D14</f>
        <v>0</v>
      </c>
      <c r="ABL5" s="193">
        <f>'2-14 必要電力根拠'!E14</f>
        <v>0</v>
      </c>
      <c r="ABM5" s="190">
        <f>'2-14 必要電力根拠'!F14</f>
        <v>0</v>
      </c>
      <c r="ABN5" s="193">
        <f>'2-14 必要電力根拠'!G14</f>
        <v>0</v>
      </c>
      <c r="ABO5" s="193">
        <f>'2-14 必要電力根拠'!H14</f>
        <v>0</v>
      </c>
      <c r="ABP5" s="193">
        <f>'2-14 必要電力根拠'!I14</f>
        <v>0</v>
      </c>
      <c r="ABQ5" s="193">
        <f>'2-14 必要電力根拠'!J14</f>
        <v>0</v>
      </c>
      <c r="ABR5" s="95">
        <f>'2-14 必要電力根拠'!K14</f>
        <v>0</v>
      </c>
      <c r="ABS5" s="95">
        <f>'2-14 必要電力根拠'!C15</f>
        <v>0</v>
      </c>
      <c r="ABT5" s="95">
        <f>'2-14 必要電力根拠'!D15</f>
        <v>0</v>
      </c>
      <c r="ABU5" s="193">
        <f>'2-14 必要電力根拠'!E15</f>
        <v>0</v>
      </c>
      <c r="ABV5" s="190">
        <f>'2-14 必要電力根拠'!F15</f>
        <v>0</v>
      </c>
      <c r="ABW5" s="193">
        <f>'2-14 必要電力根拠'!G15</f>
        <v>0</v>
      </c>
      <c r="ABX5" s="193">
        <f>'2-14 必要電力根拠'!H15</f>
        <v>0</v>
      </c>
      <c r="ABY5" s="193">
        <f>'2-14 必要電力根拠'!I15</f>
        <v>0</v>
      </c>
      <c r="ABZ5" s="193">
        <f>'2-14 必要電力根拠'!J15</f>
        <v>0</v>
      </c>
      <c r="ACA5" s="95">
        <f>'2-14 必要電力根拠'!K15</f>
        <v>0</v>
      </c>
      <c r="ACB5" s="95">
        <f>'2-14 必要電力根拠'!C16</f>
        <v>0</v>
      </c>
      <c r="ACC5" s="95">
        <f>'2-14 必要電力根拠'!D16</f>
        <v>0</v>
      </c>
      <c r="ACD5" s="193">
        <f>'2-14 必要電力根拠'!E16</f>
        <v>0</v>
      </c>
      <c r="ACE5" s="190">
        <f>'2-14 必要電力根拠'!F16</f>
        <v>0</v>
      </c>
      <c r="ACF5" s="193">
        <f>'2-14 必要電力根拠'!G16</f>
        <v>0</v>
      </c>
      <c r="ACG5" s="193">
        <f>'2-14 必要電力根拠'!H16</f>
        <v>0</v>
      </c>
      <c r="ACH5" s="193">
        <f>'2-14 必要電力根拠'!I16</f>
        <v>0</v>
      </c>
      <c r="ACI5" s="193">
        <f>'2-14 必要電力根拠'!J16</f>
        <v>0</v>
      </c>
      <c r="ACJ5" s="95">
        <f>'2-14 必要電力根拠'!K16</f>
        <v>0</v>
      </c>
      <c r="ACK5" s="95">
        <f>'2-14 必要電力根拠'!C17</f>
        <v>0</v>
      </c>
      <c r="ACL5" s="95">
        <f>'2-14 必要電力根拠'!D17</f>
        <v>0</v>
      </c>
      <c r="ACM5" s="193">
        <f>'2-14 必要電力根拠'!E17</f>
        <v>0</v>
      </c>
      <c r="ACN5" s="190">
        <f>'2-14 必要電力根拠'!F17</f>
        <v>0</v>
      </c>
      <c r="ACO5" s="193">
        <f>'2-14 必要電力根拠'!G17</f>
        <v>0</v>
      </c>
      <c r="ACP5" s="193">
        <f>'2-14 必要電力根拠'!H17</f>
        <v>0</v>
      </c>
      <c r="ACQ5" s="193">
        <f>'2-14 必要電力根拠'!I17</f>
        <v>0</v>
      </c>
      <c r="ACR5" s="193">
        <f>'2-14 必要電力根拠'!J17</f>
        <v>0</v>
      </c>
      <c r="ACS5" s="95">
        <f>'2-14 必要電力根拠'!K17</f>
        <v>0</v>
      </c>
      <c r="ACT5" s="95">
        <f>'2-14 必要電力根拠'!C18</f>
        <v>0</v>
      </c>
      <c r="ACU5" s="95">
        <f>'2-14 必要電力根拠'!D18</f>
        <v>0</v>
      </c>
      <c r="ACV5" s="193">
        <f>'2-14 必要電力根拠'!E18</f>
        <v>0</v>
      </c>
      <c r="ACW5" s="190">
        <f>'2-14 必要電力根拠'!F18</f>
        <v>0</v>
      </c>
      <c r="ACX5" s="193">
        <f>'2-14 必要電力根拠'!G18</f>
        <v>0</v>
      </c>
      <c r="ACY5" s="193">
        <f>'2-14 必要電力根拠'!H18</f>
        <v>0</v>
      </c>
      <c r="ACZ5" s="193">
        <f>'2-14 必要電力根拠'!I18</f>
        <v>0</v>
      </c>
      <c r="ADA5" s="193">
        <f>'2-14 必要電力根拠'!J18</f>
        <v>0</v>
      </c>
      <c r="ADB5" s="95">
        <f>'2-14 必要電力根拠'!K18</f>
        <v>0</v>
      </c>
      <c r="ADC5" s="95">
        <f>'2-14 必要電力根拠'!C19</f>
        <v>0</v>
      </c>
      <c r="ADD5" s="95">
        <f>'2-14 必要電力根拠'!D19</f>
        <v>0</v>
      </c>
      <c r="ADE5" s="193">
        <f>'2-14 必要電力根拠'!E19</f>
        <v>0</v>
      </c>
      <c r="ADF5" s="190">
        <f>'2-14 必要電力根拠'!F19</f>
        <v>0</v>
      </c>
      <c r="ADG5" s="193">
        <f>'2-14 必要電力根拠'!G19</f>
        <v>0</v>
      </c>
      <c r="ADH5" s="193">
        <f>'2-14 必要電力根拠'!H19</f>
        <v>0</v>
      </c>
      <c r="ADI5" s="193">
        <f>'2-14 必要電力根拠'!I19</f>
        <v>0</v>
      </c>
      <c r="ADJ5" s="193">
        <f>'2-14 必要電力根拠'!J19</f>
        <v>0</v>
      </c>
      <c r="ADK5" s="95">
        <f>'2-14 必要電力根拠'!K19</f>
        <v>0</v>
      </c>
      <c r="ADL5" s="95">
        <f>'2-14 必要電力根拠'!C20</f>
        <v>0</v>
      </c>
      <c r="ADM5" s="95">
        <f>'2-14 必要電力根拠'!D20</f>
        <v>0</v>
      </c>
      <c r="ADN5" s="193">
        <f>'2-14 必要電力根拠'!E20</f>
        <v>0</v>
      </c>
      <c r="ADO5" s="190">
        <f>'2-14 必要電力根拠'!F20</f>
        <v>0</v>
      </c>
      <c r="ADP5" s="193">
        <f>'2-14 必要電力根拠'!G20</f>
        <v>0</v>
      </c>
      <c r="ADQ5" s="193">
        <f>'2-14 必要電力根拠'!H20</f>
        <v>0</v>
      </c>
      <c r="ADR5" s="193">
        <f>'2-14 必要電力根拠'!I20</f>
        <v>0</v>
      </c>
      <c r="ADS5" s="193">
        <f>'2-14 必要電力根拠'!J20</f>
        <v>0</v>
      </c>
      <c r="ADT5" s="95">
        <f>'2-14 必要電力根拠'!K20</f>
        <v>0</v>
      </c>
      <c r="ADU5" s="95">
        <f>'2-14 必要電力根拠'!C21</f>
        <v>0</v>
      </c>
      <c r="ADV5" s="95">
        <f>'2-14 必要電力根拠'!D21</f>
        <v>0</v>
      </c>
      <c r="ADW5" s="193">
        <f>'2-14 必要電力根拠'!E21</f>
        <v>0</v>
      </c>
      <c r="ADX5" s="190">
        <f>'2-14 必要電力根拠'!F21</f>
        <v>0</v>
      </c>
      <c r="ADY5" s="193">
        <f>'2-14 必要電力根拠'!G21</f>
        <v>0</v>
      </c>
      <c r="ADZ5" s="193">
        <f>'2-14 必要電力根拠'!H21</f>
        <v>0</v>
      </c>
      <c r="AEA5" s="193">
        <f>'2-14 必要電力根拠'!I21</f>
        <v>0</v>
      </c>
      <c r="AEB5" s="193">
        <f>'2-14 必要電力根拠'!J21</f>
        <v>0</v>
      </c>
      <c r="AEC5" s="95">
        <f>'2-14 必要電力根拠'!K21</f>
        <v>0</v>
      </c>
      <c r="AED5" s="95">
        <f>'2-14 必要電力根拠'!C22</f>
        <v>0</v>
      </c>
      <c r="AEE5" s="95">
        <f>'2-14 必要電力根拠'!D22</f>
        <v>0</v>
      </c>
      <c r="AEF5" s="193">
        <f>'2-14 必要電力根拠'!E22</f>
        <v>0</v>
      </c>
      <c r="AEG5" s="190">
        <f>'2-14 必要電力根拠'!F22</f>
        <v>0</v>
      </c>
      <c r="AEH5" s="193">
        <f>'2-14 必要電力根拠'!G22</f>
        <v>0</v>
      </c>
      <c r="AEI5" s="193">
        <f>'2-14 必要電力根拠'!H22</f>
        <v>0</v>
      </c>
      <c r="AEJ5" s="193">
        <f>'2-14 必要電力根拠'!I22</f>
        <v>0</v>
      </c>
      <c r="AEK5" s="193">
        <f>'2-14 必要電力根拠'!J22</f>
        <v>0</v>
      </c>
      <c r="AEL5" s="95">
        <f>'2-14 必要電力根拠'!K22</f>
        <v>0</v>
      </c>
      <c r="AEM5" s="95">
        <f>'2-14 必要電力根拠'!C23</f>
        <v>0</v>
      </c>
      <c r="AEN5" s="95">
        <f>'2-14 必要電力根拠'!D23</f>
        <v>0</v>
      </c>
      <c r="AEO5" s="193">
        <f>'2-14 必要電力根拠'!E23</f>
        <v>0</v>
      </c>
      <c r="AEP5" s="190">
        <f>'2-14 必要電力根拠'!F23</f>
        <v>0</v>
      </c>
      <c r="AEQ5" s="193">
        <f>'2-14 必要電力根拠'!G23</f>
        <v>0</v>
      </c>
      <c r="AER5" s="193">
        <f>'2-14 必要電力根拠'!H23</f>
        <v>0</v>
      </c>
      <c r="AES5" s="193">
        <f>'2-14 必要電力根拠'!I23</f>
        <v>0</v>
      </c>
      <c r="AET5" s="193">
        <f>'2-14 必要電力根拠'!J23</f>
        <v>0</v>
      </c>
      <c r="AEU5" s="95">
        <f>'2-14 必要電力根拠'!K23</f>
        <v>0</v>
      </c>
      <c r="AEV5" s="95">
        <f>'2-14 必要電力根拠'!C24</f>
        <v>0</v>
      </c>
      <c r="AEW5" s="95">
        <f>'2-14 必要電力根拠'!D24</f>
        <v>0</v>
      </c>
      <c r="AEX5" s="193">
        <f>'2-14 必要電力根拠'!E24</f>
        <v>0</v>
      </c>
      <c r="AEY5" s="190">
        <f>'2-14 必要電力根拠'!F24</f>
        <v>0</v>
      </c>
      <c r="AEZ5" s="193">
        <f>'2-14 必要電力根拠'!G24</f>
        <v>0</v>
      </c>
      <c r="AFA5" s="193">
        <f>'2-14 必要電力根拠'!H24</f>
        <v>0</v>
      </c>
      <c r="AFB5" s="193">
        <f>'2-14 必要電力根拠'!I24</f>
        <v>0</v>
      </c>
      <c r="AFC5" s="193">
        <f>'2-14 必要電力根拠'!J24</f>
        <v>0</v>
      </c>
      <c r="AFD5" s="95">
        <f>'2-14 必要電力根拠'!K24</f>
        <v>0</v>
      </c>
      <c r="AFE5" s="95">
        <f>'2-14 必要電力根拠'!C25</f>
        <v>0</v>
      </c>
      <c r="AFF5" s="95">
        <f>'2-14 必要電力根拠'!D25</f>
        <v>0</v>
      </c>
      <c r="AFG5" s="193">
        <f>'2-14 必要電力根拠'!E25</f>
        <v>0</v>
      </c>
      <c r="AFH5" s="190">
        <f>'2-14 必要電力根拠'!F25</f>
        <v>0</v>
      </c>
      <c r="AFI5" s="193">
        <f>'2-14 必要電力根拠'!G25</f>
        <v>0</v>
      </c>
      <c r="AFJ5" s="193">
        <f>'2-14 必要電力根拠'!H25</f>
        <v>0</v>
      </c>
      <c r="AFK5" s="193">
        <f>'2-14 必要電力根拠'!I25</f>
        <v>0</v>
      </c>
      <c r="AFL5" s="193">
        <f>'2-14 必要電力根拠'!J25</f>
        <v>0</v>
      </c>
      <c r="AFM5" s="95">
        <f>'2-14 必要電力根拠'!K25</f>
        <v>0</v>
      </c>
      <c r="AFN5" s="95">
        <f>'2-14 必要電力根拠'!C26</f>
        <v>0</v>
      </c>
      <c r="AFO5" s="95">
        <f>'2-14 必要電力根拠'!D26</f>
        <v>0</v>
      </c>
      <c r="AFP5" s="193">
        <f>'2-14 必要電力根拠'!E26</f>
        <v>0</v>
      </c>
      <c r="AFQ5" s="190">
        <f>'2-14 必要電力根拠'!F26</f>
        <v>0</v>
      </c>
      <c r="AFR5" s="193">
        <f>'2-14 必要電力根拠'!G26</f>
        <v>0</v>
      </c>
      <c r="AFS5" s="193">
        <f>'2-14 必要電力根拠'!H26</f>
        <v>0</v>
      </c>
      <c r="AFT5" s="193">
        <f>'2-14 必要電力根拠'!I26</f>
        <v>0</v>
      </c>
      <c r="AFU5" s="193">
        <f>'2-14 必要電力根拠'!J26</f>
        <v>0</v>
      </c>
      <c r="AFV5" s="95">
        <f>'2-14 必要電力根拠'!K26</f>
        <v>0</v>
      </c>
      <c r="AFW5" s="194">
        <f>'2-14 必要電力根拠'!G28</f>
        <v>0</v>
      </c>
      <c r="AFX5" s="126">
        <f>'2-16　事業実施に関連する事項'!E11</f>
        <v>0</v>
      </c>
      <c r="AFY5" s="126">
        <f>'2-16　事業実施に関連する事項'!E12</f>
        <v>0</v>
      </c>
      <c r="AFZ5" s="127">
        <f>'2-16　事業実施に関連する事項'!E13</f>
        <v>0</v>
      </c>
      <c r="AGA5" s="126">
        <f>'2-16　事業実施に関連する事項'!E14</f>
        <v>0</v>
      </c>
      <c r="AGB5" s="127">
        <f>'2-16　事業実施に関連する事項'!E15</f>
        <v>0</v>
      </c>
      <c r="AGC5" s="195">
        <f>'2-17　事業実施体制'!D6</f>
        <v>0</v>
      </c>
      <c r="AGD5" s="196">
        <f>'2-17　事業実施体制'!D7</f>
        <v>0</v>
      </c>
      <c r="AGE5" s="197">
        <f>'2-17　事業実施体制'!D8</f>
        <v>0</v>
      </c>
      <c r="AGF5" s="128">
        <f>'2-17　事業実施体制'!D9</f>
        <v>0</v>
      </c>
      <c r="AGG5" s="128">
        <f>'2-17　事業実施体制'!D10</f>
        <v>0</v>
      </c>
      <c r="AGH5" s="198">
        <f>'2-17　事業実施体制'!D11</f>
        <v>0</v>
      </c>
      <c r="AGI5" s="198">
        <f>'2-17　事業実施体制'!D12</f>
        <v>0</v>
      </c>
      <c r="AGJ5" s="198">
        <f>'2-17　事業実施体制'!D13</f>
        <v>0</v>
      </c>
      <c r="AGK5" s="198">
        <f>'2-17　事業実施体制'!D14</f>
        <v>0</v>
      </c>
      <c r="AGL5" s="198">
        <f>'2-17　事業実施体制'!D15</f>
        <v>0</v>
      </c>
      <c r="AGM5" s="198">
        <f>'2-17　事業実施体制'!D16</f>
        <v>0</v>
      </c>
      <c r="AGN5" s="199">
        <f>'2-17　事業実施体制'!D17</f>
        <v>0</v>
      </c>
      <c r="AGO5" s="198">
        <f>'2-17　事業実施体制'!D18</f>
        <v>0</v>
      </c>
      <c r="AGP5" s="198">
        <f>'2-17　事業実施体制'!D19</f>
        <v>0</v>
      </c>
      <c r="AGQ5" s="195">
        <f>'2-17　事業実施体制'!E6</f>
        <v>0</v>
      </c>
      <c r="AGR5" s="200">
        <f>'2-17　事業実施体制'!E7</f>
        <v>0</v>
      </c>
      <c r="AGS5" s="197">
        <f>'2-17　事業実施体制'!E8</f>
        <v>0</v>
      </c>
      <c r="AGT5" s="128">
        <f>'2-17　事業実施体制'!E9</f>
        <v>0</v>
      </c>
      <c r="AGU5" s="128">
        <f>'2-17　事業実施体制'!E10</f>
        <v>0</v>
      </c>
      <c r="AGV5" s="198">
        <f>'2-17　事業実施体制'!E11</f>
        <v>0</v>
      </c>
      <c r="AGW5" s="198">
        <f>'2-17　事業実施体制'!E12</f>
        <v>0</v>
      </c>
      <c r="AGX5" s="198">
        <f>'2-17　事業実施体制'!E13</f>
        <v>0</v>
      </c>
      <c r="AGY5" s="198">
        <f>'2-17　事業実施体制'!E14</f>
        <v>0</v>
      </c>
      <c r="AGZ5" s="198">
        <f>'2-17　事業実施体制'!E15</f>
        <v>0</v>
      </c>
      <c r="AHA5" s="198">
        <f>'2-17　事業実施体制'!E16</f>
        <v>0</v>
      </c>
      <c r="AHB5" s="198">
        <f>'2-17　事業実施体制'!E17</f>
        <v>0</v>
      </c>
      <c r="AHC5" s="198">
        <f>'2-17　事業実施体制'!E18</f>
        <v>0</v>
      </c>
      <c r="AHD5" s="198">
        <f>'2-17　事業実施体制'!E19</f>
        <v>0</v>
      </c>
      <c r="AHE5" s="129">
        <f>'2-18　事業実施予定スケジュール'!D7</f>
        <v>0</v>
      </c>
      <c r="AHF5" s="129">
        <f>'2-18　事業実施予定スケジュール'!D14</f>
        <v>0</v>
      </c>
      <c r="AHG5" s="129">
        <f>'2-18　事業実施予定スケジュール'!D21</f>
        <v>0</v>
      </c>
      <c r="AHH5" s="129">
        <f>'2-18　事業実施予定スケジュール'!D28</f>
        <v>0</v>
      </c>
      <c r="AHI5" s="129">
        <f>'2-18　事業実施予定スケジュール'!D29</f>
        <v>0</v>
      </c>
      <c r="AHJ5" s="129">
        <f>'2-18　事業実施予定スケジュール'!D30</f>
        <v>0</v>
      </c>
      <c r="AHK5" s="129">
        <f>'2-18　事業実施予定スケジュール'!D31</f>
        <v>0</v>
      </c>
      <c r="AHL5" s="182" t="str">
        <f>'10 主たる出資者等による補助事業の履行に係る確約書'!G3</f>
        <v>年　　月　　日</v>
      </c>
      <c r="AHM5" s="124">
        <f>'10 主たる出資者等による補助事業の履行に係る確約書'!F7</f>
        <v>0</v>
      </c>
      <c r="AHN5" s="124">
        <f>'10 主たる出資者等による補助事業の履行に係る確約書'!F8</f>
        <v>0</v>
      </c>
      <c r="AHO5" s="124">
        <f>'10 主たる出資者等による補助事業の履行に係る確約書'!F9</f>
        <v>0</v>
      </c>
    </row>
    <row r="6" spans="1:899">
      <c r="BE6" s="106"/>
    </row>
  </sheetData>
  <mergeCells count="27">
    <mergeCell ref="AHL2:AHO3"/>
    <mergeCell ref="AGC3:AGP3"/>
    <mergeCell ref="AGQ3:AHD3"/>
    <mergeCell ref="DE2:DF3"/>
    <mergeCell ref="DG2:DH3"/>
    <mergeCell ref="EA2:EC3"/>
    <mergeCell ref="GJ2:GM3"/>
    <mergeCell ref="IE2:IG3"/>
    <mergeCell ref="RO2:RR3"/>
    <mergeCell ref="AHE2:AHK3"/>
    <mergeCell ref="YY2:ZD3"/>
    <mergeCell ref="AFX2:AGB3"/>
    <mergeCell ref="CN3:CZ3"/>
    <mergeCell ref="DA3:DD3"/>
    <mergeCell ref="A2:D2"/>
    <mergeCell ref="RS2:RV3"/>
    <mergeCell ref="SU2:SX3"/>
    <mergeCell ref="BD3:BE3"/>
    <mergeCell ref="BF3:BG3"/>
    <mergeCell ref="BL3:BW3"/>
    <mergeCell ref="BX3:CE3"/>
    <mergeCell ref="CF3:CM3"/>
    <mergeCell ref="A3:J3"/>
    <mergeCell ref="K3:T3"/>
    <mergeCell ref="U3:AD3"/>
    <mergeCell ref="AE3:AN3"/>
    <mergeCell ref="AS3:BC3"/>
  </mergeCells>
  <phoneticPr fontId="4"/>
  <conditionalFormatting sqref="GH5">
    <cfRule type="cellIs" dxfId="18" priority="1" stopIfTrue="1" operator="greaterThan">
      <formula>#REF!</formula>
    </cfRule>
  </conditionalFormatting>
  <conditionalFormatting sqref="GF5">
    <cfRule type="cellIs" dxfId="17" priority="3" stopIfTrue="1" operator="greaterThan">
      <formula>#REF!</formula>
    </cfRule>
  </conditionalFormatting>
  <conditionalFormatting sqref="GG5">
    <cfRule type="cellIs" dxfId="16" priority="2" stopIfTrue="1" operator="greaterThan">
      <formula>#REF!</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L37"/>
  <sheetViews>
    <sheetView showGridLines="0" showZeros="0" tabSelected="1" view="pageBreakPreview" zoomScale="85" zoomScaleNormal="85" zoomScaleSheetLayoutView="85" workbookViewId="0"/>
  </sheetViews>
  <sheetFormatPr defaultRowHeight="13.5"/>
  <cols>
    <col min="1" max="1" width="1" style="13" customWidth="1"/>
    <col min="2" max="2" width="1.453125" style="11" customWidth="1"/>
    <col min="3" max="3" width="3" style="12" customWidth="1"/>
    <col min="4" max="4" width="7.81640625" style="12" customWidth="1"/>
    <col min="5" max="5" width="11.90625" style="13" customWidth="1"/>
    <col min="6" max="10" width="14.36328125" style="13" customWidth="1"/>
    <col min="11" max="11" width="1.36328125" style="13" customWidth="1"/>
    <col min="12" max="12" width="1.6328125" style="13" customWidth="1"/>
    <col min="13" max="13" width="1.08984375" style="13" customWidth="1"/>
    <col min="14" max="16384" width="8.7265625" style="13"/>
  </cols>
  <sheetData>
    <row r="1" spans="2:12" ht="7.5" customHeight="1"/>
    <row r="2" spans="2:12" ht="12.75" customHeight="1"/>
    <row r="3" spans="2:12" s="15" customFormat="1" ht="48.95" customHeight="1">
      <c r="B3" s="14"/>
      <c r="C3" s="628" t="s">
        <v>296</v>
      </c>
      <c r="D3" s="628"/>
      <c r="E3" s="629"/>
      <c r="F3" s="629"/>
      <c r="G3" s="629"/>
      <c r="H3" s="629"/>
      <c r="I3" s="629"/>
      <c r="J3" s="629"/>
    </row>
    <row r="4" spans="2:12" ht="15.75" customHeight="1">
      <c r="B4" s="13"/>
      <c r="C4" s="13"/>
      <c r="D4" s="23">
        <v>1</v>
      </c>
      <c r="E4" s="626" t="s">
        <v>297</v>
      </c>
      <c r="F4" s="627"/>
      <c r="G4" s="627"/>
      <c r="H4" s="627"/>
      <c r="I4" s="627"/>
      <c r="J4" s="627"/>
      <c r="K4" s="627"/>
      <c r="L4" s="627"/>
    </row>
    <row r="5" spans="2:12" ht="15.75" customHeight="1">
      <c r="B5" s="13"/>
      <c r="C5" s="13"/>
      <c r="D5" s="11"/>
      <c r="E5" s="626" t="s">
        <v>298</v>
      </c>
      <c r="F5" s="627"/>
      <c r="G5" s="627"/>
      <c r="H5" s="627"/>
      <c r="I5" s="627"/>
      <c r="J5" s="627"/>
      <c r="K5" s="627"/>
      <c r="L5" s="627"/>
    </row>
    <row r="6" spans="2:12" ht="15.75" customHeight="1">
      <c r="B6" s="13"/>
      <c r="C6" s="13"/>
      <c r="D6" s="11"/>
      <c r="E6" s="626" t="s">
        <v>299</v>
      </c>
      <c r="F6" s="627"/>
      <c r="G6" s="627"/>
      <c r="H6" s="627"/>
      <c r="I6" s="627"/>
      <c r="J6" s="627"/>
      <c r="K6" s="627"/>
      <c r="L6" s="627"/>
    </row>
    <row r="7" spans="2:12" ht="15.75" customHeight="1">
      <c r="B7" s="13"/>
      <c r="C7" s="13"/>
      <c r="D7" s="11"/>
      <c r="E7" s="18"/>
      <c r="F7" s="17"/>
      <c r="G7" s="17"/>
      <c r="H7" s="17"/>
      <c r="I7" s="17"/>
      <c r="J7" s="17"/>
      <c r="K7" s="17"/>
      <c r="L7" s="17"/>
    </row>
    <row r="8" spans="2:12" ht="15.75" customHeight="1">
      <c r="B8" s="13"/>
      <c r="C8" s="13"/>
      <c r="D8" s="11"/>
      <c r="E8" s="13" t="s">
        <v>300</v>
      </c>
    </row>
    <row r="9" spans="2:12" ht="3.75" customHeight="1">
      <c r="B9" s="13"/>
      <c r="C9" s="13"/>
      <c r="D9" s="11"/>
    </row>
    <row r="10" spans="2:12" ht="15.75" customHeight="1">
      <c r="B10" s="13"/>
      <c r="C10" s="13"/>
      <c r="D10" s="11"/>
      <c r="E10" s="40"/>
      <c r="F10" s="13" t="s">
        <v>301</v>
      </c>
    </row>
    <row r="11" spans="2:12" ht="8.25" customHeight="1">
      <c r="B11" s="13"/>
      <c r="C11" s="13"/>
      <c r="D11" s="11"/>
      <c r="E11" s="18"/>
    </row>
    <row r="12" spans="2:12" ht="15.75" customHeight="1">
      <c r="B12" s="13"/>
      <c r="C12" s="13"/>
      <c r="D12" s="11"/>
      <c r="E12" s="41"/>
      <c r="F12" s="13" t="s">
        <v>302</v>
      </c>
    </row>
    <row r="13" spans="2:12" ht="7.5" customHeight="1">
      <c r="B13" s="13"/>
      <c r="C13" s="13"/>
      <c r="D13" s="11"/>
      <c r="E13" s="42"/>
    </row>
    <row r="14" spans="2:12" ht="15.75" customHeight="1">
      <c r="B14" s="13"/>
      <c r="C14" s="13"/>
      <c r="D14" s="11"/>
      <c r="E14" s="43"/>
      <c r="F14" s="13" t="s">
        <v>303</v>
      </c>
    </row>
    <row r="15" spans="2:12" ht="15.75" customHeight="1">
      <c r="B15" s="13"/>
      <c r="C15" s="13"/>
      <c r="D15" s="11"/>
      <c r="E15" s="42"/>
    </row>
    <row r="16" spans="2:12" ht="12.75" customHeight="1">
      <c r="B16" s="13"/>
      <c r="C16" s="13"/>
      <c r="D16" s="23">
        <f>D4+1</f>
        <v>2</v>
      </c>
      <c r="E16" s="626" t="s">
        <v>1617</v>
      </c>
      <c r="F16" s="627"/>
      <c r="G16" s="627"/>
      <c r="H16" s="627"/>
      <c r="I16" s="627"/>
      <c r="J16" s="627"/>
      <c r="K16" s="627"/>
      <c r="L16" s="627"/>
    </row>
    <row r="17" spans="2:12" ht="12.75" customHeight="1">
      <c r="B17" s="13"/>
      <c r="C17" s="13"/>
      <c r="D17" s="11"/>
      <c r="E17" s="626"/>
      <c r="F17" s="627"/>
      <c r="G17" s="627"/>
      <c r="H17" s="627"/>
      <c r="I17" s="627"/>
      <c r="J17" s="627"/>
      <c r="K17" s="627"/>
      <c r="L17" s="627"/>
    </row>
    <row r="18" spans="2:12" ht="12.75" customHeight="1">
      <c r="B18" s="13"/>
      <c r="C18" s="13"/>
      <c r="D18" s="23">
        <f>D16+1</f>
        <v>3</v>
      </c>
      <c r="E18" s="626" t="s">
        <v>304</v>
      </c>
      <c r="F18" s="627"/>
      <c r="G18" s="627"/>
      <c r="H18" s="627"/>
      <c r="I18" s="627"/>
      <c r="J18" s="627"/>
      <c r="K18" s="627"/>
      <c r="L18" s="627"/>
    </row>
    <row r="19" spans="2:12" ht="12.75" customHeight="1">
      <c r="B19" s="13"/>
      <c r="C19" s="13"/>
      <c r="D19" s="11"/>
      <c r="E19" s="626"/>
      <c r="F19" s="627"/>
      <c r="G19" s="627"/>
      <c r="H19" s="627"/>
      <c r="I19" s="627"/>
      <c r="J19" s="627"/>
      <c r="K19" s="627"/>
      <c r="L19" s="627"/>
    </row>
    <row r="20" spans="2:12" ht="12.75" customHeight="1">
      <c r="B20" s="13"/>
      <c r="C20" s="13"/>
      <c r="D20" s="23">
        <f>D18+1</f>
        <v>4</v>
      </c>
      <c r="E20" s="626" t="s">
        <v>305</v>
      </c>
      <c r="F20" s="627"/>
      <c r="G20" s="627"/>
      <c r="H20" s="627"/>
      <c r="I20" s="627"/>
      <c r="J20" s="627"/>
      <c r="K20" s="627"/>
      <c r="L20" s="627"/>
    </row>
    <row r="21" spans="2:12" ht="12.75" customHeight="1">
      <c r="B21" s="13"/>
      <c r="C21" s="13"/>
      <c r="D21" s="23"/>
      <c r="E21" s="626"/>
      <c r="F21" s="627"/>
      <c r="G21" s="627"/>
      <c r="H21" s="627"/>
      <c r="I21" s="627"/>
      <c r="J21" s="627"/>
      <c r="K21" s="627"/>
      <c r="L21" s="627"/>
    </row>
    <row r="22" spans="2:12" ht="12.75" customHeight="1">
      <c r="B22" s="13"/>
      <c r="C22" s="13"/>
      <c r="D22" s="23">
        <f>D20+1</f>
        <v>5</v>
      </c>
      <c r="E22" s="626" t="s">
        <v>306</v>
      </c>
      <c r="F22" s="627"/>
      <c r="G22" s="627"/>
      <c r="H22" s="627"/>
      <c r="I22" s="627"/>
      <c r="J22" s="627"/>
      <c r="K22" s="627"/>
      <c r="L22" s="627"/>
    </row>
    <row r="23" spans="2:12" ht="12.75" customHeight="1">
      <c r="B23" s="13"/>
      <c r="C23" s="13"/>
      <c r="D23" s="23"/>
      <c r="E23" s="626"/>
      <c r="F23" s="627"/>
      <c r="G23" s="627"/>
      <c r="H23" s="627"/>
      <c r="I23" s="627"/>
      <c r="J23" s="627"/>
      <c r="K23" s="627"/>
      <c r="L23" s="627"/>
    </row>
    <row r="24" spans="2:12" ht="12.75" customHeight="1">
      <c r="B24" s="13"/>
      <c r="C24" s="13"/>
      <c r="D24" s="11"/>
      <c r="E24" s="626"/>
      <c r="F24" s="627"/>
      <c r="G24" s="627"/>
      <c r="H24" s="627"/>
      <c r="I24" s="627"/>
      <c r="J24" s="627"/>
      <c r="K24" s="627"/>
      <c r="L24" s="627"/>
    </row>
    <row r="25" spans="2:12" ht="12.75" customHeight="1">
      <c r="B25" s="13"/>
      <c r="C25" s="13"/>
      <c r="D25" s="23"/>
      <c r="E25" s="626"/>
      <c r="F25" s="627"/>
      <c r="G25" s="627"/>
      <c r="H25" s="627"/>
      <c r="I25" s="627"/>
      <c r="J25" s="627"/>
      <c r="K25" s="627"/>
      <c r="L25" s="627"/>
    </row>
    <row r="26" spans="2:12" ht="12.75" customHeight="1">
      <c r="B26" s="13"/>
      <c r="C26" s="13"/>
      <c r="D26" s="11"/>
      <c r="E26" s="12"/>
      <c r="F26" s="17"/>
      <c r="G26" s="17"/>
      <c r="H26" s="17"/>
      <c r="I26" s="17"/>
      <c r="J26" s="17"/>
      <c r="K26" s="17"/>
      <c r="L26" s="17"/>
    </row>
    <row r="27" spans="2:12" ht="12.75" customHeight="1">
      <c r="B27" s="13"/>
      <c r="C27" s="13"/>
      <c r="D27" s="23"/>
      <c r="E27" s="626"/>
      <c r="F27" s="627"/>
      <c r="G27" s="627"/>
      <c r="H27" s="627"/>
      <c r="I27" s="627"/>
      <c r="J27" s="627"/>
      <c r="K27" s="627"/>
      <c r="L27" s="627"/>
    </row>
    <row r="28" spans="2:12" ht="12.75" customHeight="1">
      <c r="B28" s="13"/>
      <c r="C28" s="16"/>
      <c r="D28" s="16"/>
      <c r="E28" s="12"/>
      <c r="F28" s="17"/>
      <c r="G28" s="17"/>
      <c r="H28" s="17"/>
      <c r="I28" s="17"/>
      <c r="J28" s="17"/>
      <c r="K28" s="17"/>
      <c r="L28" s="17"/>
    </row>
    <row r="29" spans="2:12" ht="12.75" customHeight="1">
      <c r="B29" s="16"/>
      <c r="C29" s="13"/>
      <c r="D29" s="13"/>
    </row>
    <row r="30" spans="2:12" ht="21.75" hidden="1" customHeight="1">
      <c r="C30" s="19" t="e">
        <f>#REF!+1</f>
        <v>#REF!</v>
      </c>
      <c r="D30" s="24"/>
      <c r="E30" s="20" t="s">
        <v>177</v>
      </c>
      <c r="F30" s="21"/>
      <c r="G30" s="21"/>
      <c r="H30" s="21"/>
      <c r="I30" s="21"/>
      <c r="J30" s="22"/>
    </row>
    <row r="31" spans="2:12">
      <c r="C31" s="18"/>
      <c r="D31" s="18"/>
    </row>
    <row r="32" spans="2:12">
      <c r="C32" s="18"/>
      <c r="D32" s="18"/>
    </row>
    <row r="33" spans="3:4">
      <c r="C33" s="18"/>
      <c r="D33" s="18"/>
    </row>
    <row r="34" spans="3:4">
      <c r="C34" s="18"/>
      <c r="D34" s="18"/>
    </row>
    <row r="35" spans="3:4">
      <c r="C35" s="18"/>
      <c r="D35" s="18"/>
    </row>
    <row r="36" spans="3:4">
      <c r="C36" s="18"/>
      <c r="D36" s="18"/>
    </row>
    <row r="37" spans="3:4">
      <c r="C37" s="18"/>
      <c r="D37" s="18"/>
    </row>
  </sheetData>
  <sheetProtection sheet="1" objects="1" scenarios="1"/>
  <mergeCells count="15">
    <mergeCell ref="C3:J3"/>
    <mergeCell ref="E4:L4"/>
    <mergeCell ref="E5:L5"/>
    <mergeCell ref="E6:L6"/>
    <mergeCell ref="E16:L16"/>
    <mergeCell ref="E17:L17"/>
    <mergeCell ref="E25:L25"/>
    <mergeCell ref="E27:L27"/>
    <mergeCell ref="E18:L18"/>
    <mergeCell ref="E19:L19"/>
    <mergeCell ref="E20:L20"/>
    <mergeCell ref="E22:L22"/>
    <mergeCell ref="E23:L23"/>
    <mergeCell ref="E24:L24"/>
    <mergeCell ref="E21:L21"/>
  </mergeCells>
  <phoneticPr fontId="3"/>
  <hyperlinks>
    <hyperlink ref="E30" location="ファイリング例!A1" display="ファイリング例"/>
  </hyperlinks>
  <pageMargins left="0.51181102362204722" right="0.18" top="0.55118110236220474" bottom="0.43307086614173229" header="0.31496062992125984" footer="0.31496062992125984"/>
  <pageSetup paperSize="9"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tint="0.39997558519241921"/>
    <pageSetUpPr fitToPage="1"/>
  </sheetPr>
  <dimension ref="A1:H39"/>
  <sheetViews>
    <sheetView showGridLines="0" zoomScale="85" zoomScaleNormal="85" zoomScaleSheetLayoutView="70" workbookViewId="0"/>
  </sheetViews>
  <sheetFormatPr defaultRowHeight="13.5"/>
  <cols>
    <col min="1" max="1" width="3.453125" style="204" bestFit="1" customWidth="1"/>
    <col min="2" max="2" width="4.81640625" style="204" bestFit="1" customWidth="1"/>
    <col min="3" max="3" width="41.90625" style="204" customWidth="1"/>
    <col min="4" max="7" width="5.81640625" style="204" customWidth="1"/>
    <col min="8" max="8" width="35.90625" style="204" customWidth="1"/>
    <col min="9" max="16384" width="8.7265625" style="204"/>
  </cols>
  <sheetData>
    <row r="1" spans="1:8" ht="28.5" customHeight="1">
      <c r="A1" s="201"/>
      <c r="B1" s="201" t="s">
        <v>663</v>
      </c>
      <c r="C1" s="201" t="s">
        <v>190</v>
      </c>
      <c r="D1" s="201" t="s">
        <v>191</v>
      </c>
      <c r="E1" s="202" t="s">
        <v>295</v>
      </c>
      <c r="F1" s="201" t="s">
        <v>320</v>
      </c>
      <c r="G1" s="203" t="s">
        <v>664</v>
      </c>
      <c r="H1" s="201" t="s">
        <v>193</v>
      </c>
    </row>
    <row r="2" spans="1:8" ht="30" customHeight="1">
      <c r="A2" s="205" t="s">
        <v>665</v>
      </c>
      <c r="B2" s="205" t="s">
        <v>665</v>
      </c>
      <c r="C2" s="206" t="s">
        <v>307</v>
      </c>
      <c r="D2" s="207" t="s">
        <v>294</v>
      </c>
      <c r="E2" s="207" t="s">
        <v>294</v>
      </c>
      <c r="F2" s="207"/>
      <c r="G2" s="207"/>
      <c r="H2" s="208"/>
    </row>
    <row r="3" spans="1:8" ht="30" customHeight="1">
      <c r="A3" s="209" t="s">
        <v>665</v>
      </c>
      <c r="B3" s="209" t="s">
        <v>665</v>
      </c>
      <c r="C3" s="210" t="s">
        <v>666</v>
      </c>
      <c r="D3" s="211" t="s">
        <v>294</v>
      </c>
      <c r="E3" s="211" t="s">
        <v>294</v>
      </c>
      <c r="F3" s="211"/>
      <c r="G3" s="211"/>
      <c r="H3" s="212"/>
    </row>
    <row r="4" spans="1:8" ht="30" customHeight="1">
      <c r="A4" s="630" t="s">
        <v>194</v>
      </c>
      <c r="B4" s="633" t="s">
        <v>667</v>
      </c>
      <c r="C4" s="213" t="s">
        <v>668</v>
      </c>
      <c r="D4" s="207" t="s">
        <v>294</v>
      </c>
      <c r="E4" s="207" t="s">
        <v>294</v>
      </c>
      <c r="F4" s="207" t="s">
        <v>669</v>
      </c>
      <c r="G4" s="207"/>
      <c r="H4" s="208"/>
    </row>
    <row r="5" spans="1:8" ht="47.25" customHeight="1">
      <c r="A5" s="631"/>
      <c r="B5" s="634"/>
      <c r="C5" s="214" t="s">
        <v>670</v>
      </c>
      <c r="D5" s="211" t="s">
        <v>294</v>
      </c>
      <c r="E5" s="211" t="s">
        <v>294</v>
      </c>
      <c r="F5" s="211"/>
      <c r="G5" s="211"/>
      <c r="H5" s="212"/>
    </row>
    <row r="6" spans="1:8" ht="30" customHeight="1">
      <c r="A6" s="631"/>
      <c r="B6" s="634"/>
      <c r="C6" s="215" t="s">
        <v>671</v>
      </c>
      <c r="D6" s="216" t="s">
        <v>294</v>
      </c>
      <c r="E6" s="216" t="s">
        <v>294</v>
      </c>
      <c r="F6" s="216"/>
      <c r="G6" s="216"/>
      <c r="H6" s="217"/>
    </row>
    <row r="7" spans="1:8" ht="30" customHeight="1">
      <c r="A7" s="632"/>
      <c r="B7" s="635"/>
      <c r="C7" s="210" t="s">
        <v>672</v>
      </c>
      <c r="D7" s="211" t="s">
        <v>294</v>
      </c>
      <c r="E7" s="211" t="s">
        <v>294</v>
      </c>
      <c r="F7" s="211"/>
      <c r="G7" s="211"/>
      <c r="H7" s="212"/>
    </row>
    <row r="8" spans="1:8" ht="30" customHeight="1">
      <c r="A8" s="636" t="s">
        <v>195</v>
      </c>
      <c r="B8" s="218" t="s">
        <v>673</v>
      </c>
      <c r="C8" s="215" t="s">
        <v>674</v>
      </c>
      <c r="D8" s="216" t="s">
        <v>294</v>
      </c>
      <c r="E8" s="216" t="s">
        <v>294</v>
      </c>
      <c r="F8" s="216"/>
      <c r="G8" s="216"/>
      <c r="H8" s="217"/>
    </row>
    <row r="9" spans="1:8" ht="30" customHeight="1">
      <c r="A9" s="637"/>
      <c r="B9" s="219" t="s">
        <v>514</v>
      </c>
      <c r="C9" s="210" t="s">
        <v>308</v>
      </c>
      <c r="D9" s="211"/>
      <c r="E9" s="211" t="s">
        <v>294</v>
      </c>
      <c r="F9" s="211"/>
      <c r="G9" s="211"/>
      <c r="H9" s="212"/>
    </row>
    <row r="10" spans="1:8" ht="30" customHeight="1">
      <c r="A10" s="637"/>
      <c r="B10" s="218" t="s">
        <v>515</v>
      </c>
      <c r="C10" s="215" t="s">
        <v>675</v>
      </c>
      <c r="D10" s="216" t="s">
        <v>294</v>
      </c>
      <c r="E10" s="216" t="s">
        <v>294</v>
      </c>
      <c r="F10" s="216"/>
      <c r="G10" s="216"/>
      <c r="H10" s="217"/>
    </row>
    <row r="11" spans="1:8" ht="30" customHeight="1">
      <c r="A11" s="637"/>
      <c r="B11" s="219" t="s">
        <v>516</v>
      </c>
      <c r="C11" s="210" t="s">
        <v>676</v>
      </c>
      <c r="D11" s="211" t="s">
        <v>294</v>
      </c>
      <c r="E11" s="211" t="s">
        <v>294</v>
      </c>
      <c r="F11" s="211"/>
      <c r="G11" s="211"/>
      <c r="H11" s="212"/>
    </row>
    <row r="12" spans="1:8" ht="30" customHeight="1">
      <c r="A12" s="637"/>
      <c r="B12" s="218" t="s">
        <v>517</v>
      </c>
      <c r="C12" s="215" t="s">
        <v>677</v>
      </c>
      <c r="D12" s="216"/>
      <c r="E12" s="216" t="s">
        <v>294</v>
      </c>
      <c r="F12" s="216"/>
      <c r="G12" s="216"/>
      <c r="H12" s="217"/>
    </row>
    <row r="13" spans="1:8" ht="30" customHeight="1">
      <c r="A13" s="637"/>
      <c r="B13" s="219" t="s">
        <v>518</v>
      </c>
      <c r="C13" s="210" t="s">
        <v>678</v>
      </c>
      <c r="D13" s="211"/>
      <c r="E13" s="211" t="s">
        <v>294</v>
      </c>
      <c r="F13" s="211"/>
      <c r="G13" s="211"/>
      <c r="H13" s="212"/>
    </row>
    <row r="14" spans="1:8" ht="30" customHeight="1">
      <c r="A14" s="637"/>
      <c r="B14" s="218" t="s">
        <v>519</v>
      </c>
      <c r="C14" s="215" t="s">
        <v>309</v>
      </c>
      <c r="D14" s="216"/>
      <c r="E14" s="216" t="s">
        <v>294</v>
      </c>
      <c r="F14" s="216"/>
      <c r="G14" s="216"/>
      <c r="H14" s="217"/>
    </row>
    <row r="15" spans="1:8" ht="30" customHeight="1">
      <c r="A15" s="637"/>
      <c r="B15" s="219" t="s">
        <v>520</v>
      </c>
      <c r="C15" s="210" t="s">
        <v>679</v>
      </c>
      <c r="D15" s="211"/>
      <c r="E15" s="211" t="s">
        <v>294</v>
      </c>
      <c r="F15" s="211"/>
      <c r="G15" s="211"/>
      <c r="H15" s="212"/>
    </row>
    <row r="16" spans="1:8" ht="30" customHeight="1">
      <c r="A16" s="637"/>
      <c r="B16" s="218" t="s">
        <v>521</v>
      </c>
      <c r="C16" s="215" t="s">
        <v>680</v>
      </c>
      <c r="D16" s="216" t="s">
        <v>294</v>
      </c>
      <c r="E16" s="216" t="s">
        <v>294</v>
      </c>
      <c r="F16" s="216"/>
      <c r="G16" s="216"/>
      <c r="H16" s="217"/>
    </row>
    <row r="17" spans="1:8" ht="30" customHeight="1">
      <c r="A17" s="637"/>
      <c r="B17" s="219" t="s">
        <v>522</v>
      </c>
      <c r="C17" s="210" t="s">
        <v>681</v>
      </c>
      <c r="D17" s="211"/>
      <c r="E17" s="211" t="s">
        <v>294</v>
      </c>
      <c r="F17" s="211"/>
      <c r="G17" s="211"/>
      <c r="H17" s="220"/>
    </row>
    <row r="18" spans="1:8" ht="30" customHeight="1">
      <c r="A18" s="637"/>
      <c r="B18" s="218" t="s">
        <v>523</v>
      </c>
      <c r="C18" s="215" t="s">
        <v>682</v>
      </c>
      <c r="D18" s="216" t="s">
        <v>294</v>
      </c>
      <c r="E18" s="216" t="s">
        <v>294</v>
      </c>
      <c r="F18" s="216" t="s">
        <v>294</v>
      </c>
      <c r="G18" s="216"/>
      <c r="H18" s="221"/>
    </row>
    <row r="19" spans="1:8" ht="30" customHeight="1">
      <c r="A19" s="637"/>
      <c r="B19" s="219" t="s">
        <v>524</v>
      </c>
      <c r="C19" s="210" t="s">
        <v>683</v>
      </c>
      <c r="D19" s="211" t="s">
        <v>294</v>
      </c>
      <c r="E19" s="211" t="s">
        <v>294</v>
      </c>
      <c r="F19" s="211"/>
      <c r="G19" s="211"/>
      <c r="H19" s="220"/>
    </row>
    <row r="20" spans="1:8" ht="30" customHeight="1">
      <c r="A20" s="637"/>
      <c r="B20" s="218" t="s">
        <v>525</v>
      </c>
      <c r="C20" s="222" t="s">
        <v>756</v>
      </c>
      <c r="D20" s="216" t="s">
        <v>294</v>
      </c>
      <c r="E20" s="216" t="s">
        <v>294</v>
      </c>
      <c r="F20" s="216"/>
      <c r="G20" s="216"/>
      <c r="H20" s="217"/>
    </row>
    <row r="21" spans="1:8" ht="30" customHeight="1">
      <c r="A21" s="637"/>
      <c r="B21" s="219" t="s">
        <v>526</v>
      </c>
      <c r="C21" s="214" t="s">
        <v>757</v>
      </c>
      <c r="D21" s="211" t="s">
        <v>294</v>
      </c>
      <c r="E21" s="211" t="s">
        <v>294</v>
      </c>
      <c r="F21" s="211"/>
      <c r="G21" s="211"/>
      <c r="H21" s="220"/>
    </row>
    <row r="22" spans="1:8" ht="30" customHeight="1">
      <c r="A22" s="637"/>
      <c r="B22" s="218" t="s">
        <v>527</v>
      </c>
      <c r="C22" s="215" t="s">
        <v>684</v>
      </c>
      <c r="D22" s="216"/>
      <c r="E22" s="216" t="s">
        <v>294</v>
      </c>
      <c r="F22" s="216"/>
      <c r="G22" s="216"/>
      <c r="H22" s="217"/>
    </row>
    <row r="23" spans="1:8" ht="30" customHeight="1">
      <c r="A23" s="637"/>
      <c r="B23" s="219" t="s">
        <v>528</v>
      </c>
      <c r="C23" s="210" t="s">
        <v>685</v>
      </c>
      <c r="D23" s="211" t="s">
        <v>294</v>
      </c>
      <c r="E23" s="211" t="s">
        <v>294</v>
      </c>
      <c r="F23" s="211"/>
      <c r="G23" s="211"/>
      <c r="H23" s="220"/>
    </row>
    <row r="24" spans="1:8" ht="30" customHeight="1">
      <c r="A24" s="637"/>
      <c r="B24" s="218" t="s">
        <v>529</v>
      </c>
      <c r="C24" s="215" t="s">
        <v>686</v>
      </c>
      <c r="D24" s="216" t="s">
        <v>294</v>
      </c>
      <c r="E24" s="216" t="s">
        <v>294</v>
      </c>
      <c r="F24" s="216"/>
      <c r="G24" s="216"/>
      <c r="H24" s="221"/>
    </row>
    <row r="25" spans="1:8" ht="30" customHeight="1">
      <c r="A25" s="637"/>
      <c r="B25" s="219" t="s">
        <v>530</v>
      </c>
      <c r="C25" s="210" t="s">
        <v>687</v>
      </c>
      <c r="D25" s="211" t="s">
        <v>294</v>
      </c>
      <c r="E25" s="211" t="s">
        <v>294</v>
      </c>
      <c r="F25" s="211"/>
      <c r="G25" s="211"/>
      <c r="H25" s="212"/>
    </row>
    <row r="26" spans="1:8" ht="30" customHeight="1">
      <c r="A26" s="637"/>
      <c r="B26" s="218" t="s">
        <v>531</v>
      </c>
      <c r="C26" s="215" t="s">
        <v>688</v>
      </c>
      <c r="D26" s="216"/>
      <c r="E26" s="216" t="s">
        <v>294</v>
      </c>
      <c r="F26" s="216"/>
      <c r="G26" s="216"/>
      <c r="H26" s="221"/>
    </row>
    <row r="27" spans="1:8" ht="30" customHeight="1">
      <c r="A27" s="637"/>
      <c r="B27" s="219" t="s">
        <v>532</v>
      </c>
      <c r="C27" s="210" t="s">
        <v>689</v>
      </c>
      <c r="D27" s="211"/>
      <c r="E27" s="211" t="s">
        <v>293</v>
      </c>
      <c r="F27" s="211"/>
      <c r="G27" s="211"/>
      <c r="H27" s="212" t="s">
        <v>690</v>
      </c>
    </row>
    <row r="28" spans="1:8" ht="30" customHeight="1">
      <c r="A28" s="636" t="s">
        <v>196</v>
      </c>
      <c r="B28" s="223">
        <v>3</v>
      </c>
      <c r="C28" s="215" t="s">
        <v>691</v>
      </c>
      <c r="D28" s="216"/>
      <c r="E28" s="216" t="s">
        <v>294</v>
      </c>
      <c r="F28" s="216"/>
      <c r="G28" s="216"/>
      <c r="H28" s="217"/>
    </row>
    <row r="29" spans="1:8" ht="30" customHeight="1">
      <c r="A29" s="637"/>
      <c r="B29" s="224">
        <v>4</v>
      </c>
      <c r="C29" s="210" t="s">
        <v>692</v>
      </c>
      <c r="D29" s="211"/>
      <c r="E29" s="211" t="s">
        <v>294</v>
      </c>
      <c r="F29" s="211"/>
      <c r="G29" s="211"/>
      <c r="H29" s="212" t="s">
        <v>693</v>
      </c>
    </row>
    <row r="30" spans="1:8" ht="30" customHeight="1">
      <c r="A30" s="637"/>
      <c r="B30" s="223">
        <v>5</v>
      </c>
      <c r="C30" s="215" t="s">
        <v>694</v>
      </c>
      <c r="D30" s="216"/>
      <c r="E30" s="216" t="s">
        <v>294</v>
      </c>
      <c r="F30" s="216"/>
      <c r="G30" s="216"/>
      <c r="H30" s="217"/>
    </row>
    <row r="31" spans="1:8" ht="30" customHeight="1">
      <c r="A31" s="637"/>
      <c r="B31" s="224">
        <v>6</v>
      </c>
      <c r="C31" s="210" t="s">
        <v>695</v>
      </c>
      <c r="D31" s="211"/>
      <c r="E31" s="211" t="s">
        <v>294</v>
      </c>
      <c r="F31" s="211"/>
      <c r="G31" s="211"/>
      <c r="H31" s="212"/>
    </row>
    <row r="32" spans="1:8" ht="30" customHeight="1">
      <c r="A32" s="637"/>
      <c r="B32" s="223">
        <v>7</v>
      </c>
      <c r="C32" s="215" t="s">
        <v>696</v>
      </c>
      <c r="D32" s="216"/>
      <c r="E32" s="216" t="s">
        <v>294</v>
      </c>
      <c r="F32" s="216"/>
      <c r="G32" s="216"/>
      <c r="H32" s="217"/>
    </row>
    <row r="33" spans="1:8" ht="30" customHeight="1">
      <c r="A33" s="637"/>
      <c r="B33" s="225">
        <v>8</v>
      </c>
      <c r="C33" s="210" t="s">
        <v>746</v>
      </c>
      <c r="D33" s="211"/>
      <c r="E33" s="211" t="s">
        <v>293</v>
      </c>
      <c r="F33" s="211"/>
      <c r="G33" s="211"/>
      <c r="H33" s="212" t="s">
        <v>747</v>
      </c>
    </row>
    <row r="34" spans="1:8" ht="30" customHeight="1">
      <c r="A34" s="637"/>
      <c r="B34" s="226">
        <v>9</v>
      </c>
      <c r="C34" s="215" t="s">
        <v>697</v>
      </c>
      <c r="D34" s="216"/>
      <c r="E34" s="216" t="s">
        <v>293</v>
      </c>
      <c r="F34" s="216"/>
      <c r="G34" s="216"/>
      <c r="H34" s="217" t="s">
        <v>698</v>
      </c>
    </row>
    <row r="35" spans="1:8" ht="30" customHeight="1">
      <c r="A35" s="637"/>
      <c r="B35" s="225">
        <v>10</v>
      </c>
      <c r="C35" s="210" t="s">
        <v>699</v>
      </c>
      <c r="D35" s="211" t="s">
        <v>749</v>
      </c>
      <c r="E35" s="211" t="s">
        <v>293</v>
      </c>
      <c r="F35" s="211" t="s">
        <v>748</v>
      </c>
      <c r="G35" s="211"/>
      <c r="H35" s="212" t="s">
        <v>700</v>
      </c>
    </row>
    <row r="36" spans="1:8" ht="30" customHeight="1">
      <c r="A36" s="637"/>
      <c r="B36" s="226">
        <v>11</v>
      </c>
      <c r="C36" s="215" t="s">
        <v>701</v>
      </c>
      <c r="D36" s="216"/>
      <c r="E36" s="216" t="s">
        <v>293</v>
      </c>
      <c r="F36" s="216"/>
      <c r="G36" s="216"/>
      <c r="H36" s="217" t="s">
        <v>702</v>
      </c>
    </row>
    <row r="37" spans="1:8" ht="30" customHeight="1">
      <c r="A37" s="637"/>
      <c r="B37" s="225">
        <v>12</v>
      </c>
      <c r="C37" s="210" t="s">
        <v>703</v>
      </c>
      <c r="D37" s="211"/>
      <c r="E37" s="211" t="s">
        <v>293</v>
      </c>
      <c r="F37" s="211"/>
      <c r="G37" s="211"/>
      <c r="H37" s="212" t="s">
        <v>704</v>
      </c>
    </row>
    <row r="38" spans="1:8" ht="30" customHeight="1">
      <c r="A38" s="638"/>
      <c r="B38" s="227">
        <v>13</v>
      </c>
      <c r="C38" s="228" t="s">
        <v>403</v>
      </c>
      <c r="D38" s="229"/>
      <c r="E38" s="229" t="s">
        <v>293</v>
      </c>
      <c r="F38" s="229"/>
      <c r="G38" s="229"/>
      <c r="H38" s="230" t="s">
        <v>705</v>
      </c>
    </row>
    <row r="39" spans="1:8" ht="17.25" customHeight="1">
      <c r="G39" s="204" t="s">
        <v>315</v>
      </c>
    </row>
  </sheetData>
  <sheetProtection sheet="1" objects="1" scenarios="1"/>
  <mergeCells count="4">
    <mergeCell ref="A4:A7"/>
    <mergeCell ref="B4:B7"/>
    <mergeCell ref="A8:A27"/>
    <mergeCell ref="A28:A38"/>
  </mergeCells>
  <phoneticPr fontId="3"/>
  <dataValidations count="1">
    <dataValidation type="list" allowBlank="1" showInputMessage="1" showErrorMessage="1" sqref="G2:G38">
      <formula1>"○,－"</formula1>
    </dataValidation>
  </dataValidations>
  <pageMargins left="0.23622047244094491" right="0.23622047244094491" top="0.74803149606299213" bottom="0.74803149606299213" header="0.31496062992125984" footer="0.31496062992125984"/>
  <pageSetup paperSize="9" scale="63" orientation="portrait" blackAndWhite="1" r:id="rId1"/>
  <ignoredErrors>
    <ignoredError sqref="B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0000"/>
    <outlinePr summaryBelow="0"/>
  </sheetPr>
  <dimension ref="A1:J81"/>
  <sheetViews>
    <sheetView showGridLines="0" showZeros="0" view="pageBreakPreview" zoomScale="85" zoomScaleNormal="100" zoomScaleSheetLayoutView="85" workbookViewId="0"/>
  </sheetViews>
  <sheetFormatPr defaultRowHeight="13.5" outlineLevelRow="3"/>
  <cols>
    <col min="1" max="1" width="1.7265625" style="51" customWidth="1"/>
    <col min="2" max="2" width="10.453125" style="51" customWidth="1"/>
    <col min="3" max="3" width="2.26953125" style="51" customWidth="1"/>
    <col min="4" max="4" width="5.36328125" style="51" customWidth="1"/>
    <col min="5" max="5" width="13.1796875" style="51" customWidth="1"/>
    <col min="6" max="9" width="11.26953125" style="51" customWidth="1"/>
    <col min="10" max="10" width="6.6328125" style="51" customWidth="1"/>
    <col min="11" max="11" width="3.6328125" style="51" customWidth="1"/>
    <col min="12" max="16384" width="8.7265625" style="51"/>
  </cols>
  <sheetData>
    <row r="1" spans="1:10" ht="18.75" customHeight="1">
      <c r="A1" s="36"/>
      <c r="C1" s="231"/>
      <c r="D1" s="231"/>
      <c r="E1" s="231"/>
      <c r="F1" s="231"/>
      <c r="G1" s="231"/>
      <c r="H1" s="231"/>
      <c r="I1" s="232"/>
      <c r="J1" s="233"/>
    </row>
    <row r="2" spans="1:10" ht="22.5" customHeight="1">
      <c r="A2" s="748" t="s">
        <v>413</v>
      </c>
      <c r="B2" s="748"/>
      <c r="C2" s="748"/>
      <c r="D2" s="748"/>
      <c r="E2" s="748"/>
      <c r="F2" s="748"/>
      <c r="G2" s="748"/>
      <c r="H2" s="748"/>
      <c r="I2" s="748"/>
      <c r="J2" s="234"/>
    </row>
    <row r="3" spans="1:10" ht="9" customHeight="1" thickBot="1">
      <c r="A3" s="235"/>
      <c r="B3" s="235"/>
      <c r="C3" s="235"/>
      <c r="D3" s="235"/>
      <c r="E3" s="235"/>
      <c r="F3" s="235"/>
      <c r="G3" s="235"/>
      <c r="H3" s="235"/>
      <c r="I3" s="235"/>
      <c r="J3" s="236"/>
    </row>
    <row r="4" spans="1:10" ht="18.75" customHeight="1">
      <c r="A4" s="759" t="s">
        <v>323</v>
      </c>
      <c r="B4" s="760"/>
      <c r="C4" s="760"/>
      <c r="D4" s="758" t="s">
        <v>768</v>
      </c>
      <c r="E4" s="758"/>
      <c r="F4" s="749"/>
      <c r="G4" s="750"/>
      <c r="H4" s="750"/>
      <c r="I4" s="751"/>
      <c r="J4" s="237"/>
    </row>
    <row r="5" spans="1:10" ht="30" customHeight="1">
      <c r="A5" s="725"/>
      <c r="B5" s="726"/>
      <c r="C5" s="726"/>
      <c r="D5" s="681" t="s">
        <v>1</v>
      </c>
      <c r="E5" s="681"/>
      <c r="F5" s="745"/>
      <c r="G5" s="746"/>
      <c r="H5" s="746"/>
      <c r="I5" s="747"/>
      <c r="J5" s="237"/>
    </row>
    <row r="6" spans="1:10" ht="15" customHeight="1">
      <c r="A6" s="725"/>
      <c r="B6" s="726"/>
      <c r="C6" s="726"/>
      <c r="D6" s="682" t="s">
        <v>2</v>
      </c>
      <c r="E6" s="682"/>
      <c r="F6" s="238" t="s">
        <v>771</v>
      </c>
      <c r="G6" s="239" t="s">
        <v>3</v>
      </c>
      <c r="H6" s="240" t="s">
        <v>4</v>
      </c>
      <c r="I6" s="767"/>
      <c r="J6" s="241"/>
    </row>
    <row r="7" spans="1:10" ht="30" customHeight="1">
      <c r="A7" s="725"/>
      <c r="B7" s="726"/>
      <c r="C7" s="726"/>
      <c r="D7" s="682"/>
      <c r="E7" s="682"/>
      <c r="F7" s="579"/>
      <c r="G7" s="88"/>
      <c r="H7" s="89"/>
      <c r="I7" s="768"/>
      <c r="J7" s="242"/>
    </row>
    <row r="8" spans="1:10" ht="18.75" customHeight="1">
      <c r="A8" s="725"/>
      <c r="B8" s="726"/>
      <c r="C8" s="726"/>
      <c r="D8" s="737" t="s">
        <v>321</v>
      </c>
      <c r="E8" s="737"/>
      <c r="F8" s="752"/>
      <c r="G8" s="753"/>
      <c r="H8" s="753"/>
      <c r="I8" s="754"/>
      <c r="J8" s="243"/>
    </row>
    <row r="9" spans="1:10" ht="30" customHeight="1">
      <c r="A9" s="725"/>
      <c r="B9" s="726"/>
      <c r="C9" s="726"/>
      <c r="D9" s="738" t="s">
        <v>497</v>
      </c>
      <c r="E9" s="738"/>
      <c r="F9" s="755"/>
      <c r="G9" s="756"/>
      <c r="H9" s="756"/>
      <c r="I9" s="757"/>
      <c r="J9" s="243"/>
    </row>
    <row r="10" spans="1:10" ht="15" customHeight="1">
      <c r="A10" s="725"/>
      <c r="B10" s="726"/>
      <c r="C10" s="726"/>
      <c r="D10" s="682" t="s">
        <v>178</v>
      </c>
      <c r="E10" s="682"/>
      <c r="F10" s="90"/>
      <c r="G10" s="782"/>
      <c r="H10" s="783"/>
      <c r="I10" s="784"/>
      <c r="J10" s="244"/>
    </row>
    <row r="11" spans="1:10" ht="33.75" customHeight="1" collapsed="1" thickBot="1">
      <c r="A11" s="743"/>
      <c r="B11" s="744"/>
      <c r="C11" s="744"/>
      <c r="D11" s="682"/>
      <c r="E11" s="682"/>
      <c r="F11" s="85"/>
      <c r="G11" s="779"/>
      <c r="H11" s="779"/>
      <c r="I11" s="780"/>
      <c r="J11" s="245"/>
    </row>
    <row r="12" spans="1:10" ht="18.75" hidden="1" customHeight="1" outlineLevel="1">
      <c r="A12" s="723" t="s">
        <v>324</v>
      </c>
      <c r="B12" s="724"/>
      <c r="C12" s="724"/>
      <c r="D12" s="736" t="s">
        <v>162</v>
      </c>
      <c r="E12" s="736"/>
      <c r="F12" s="761"/>
      <c r="G12" s="762"/>
      <c r="H12" s="762"/>
      <c r="I12" s="763"/>
      <c r="J12" s="237"/>
    </row>
    <row r="13" spans="1:10" ht="30" hidden="1" customHeight="1" outlineLevel="1">
      <c r="A13" s="725"/>
      <c r="B13" s="726"/>
      <c r="C13" s="726"/>
      <c r="D13" s="681" t="s">
        <v>1</v>
      </c>
      <c r="E13" s="681"/>
      <c r="F13" s="745"/>
      <c r="G13" s="746"/>
      <c r="H13" s="746"/>
      <c r="I13" s="747"/>
      <c r="J13" s="237"/>
    </row>
    <row r="14" spans="1:10" ht="15" hidden="1" customHeight="1" outlineLevel="1">
      <c r="A14" s="725"/>
      <c r="B14" s="726"/>
      <c r="C14" s="726"/>
      <c r="D14" s="682" t="s">
        <v>2</v>
      </c>
      <c r="E14" s="682"/>
      <c r="F14" s="238" t="s">
        <v>163</v>
      </c>
      <c r="G14" s="239" t="s">
        <v>3</v>
      </c>
      <c r="H14" s="240" t="s">
        <v>4</v>
      </c>
      <c r="I14" s="767"/>
      <c r="J14" s="241"/>
    </row>
    <row r="15" spans="1:10" ht="30" hidden="1" customHeight="1" outlineLevel="1">
      <c r="A15" s="725"/>
      <c r="B15" s="726"/>
      <c r="C15" s="726"/>
      <c r="D15" s="682"/>
      <c r="E15" s="682"/>
      <c r="F15" s="580"/>
      <c r="G15" s="91"/>
      <c r="H15" s="92"/>
      <c r="I15" s="768"/>
      <c r="J15" s="242"/>
    </row>
    <row r="16" spans="1:10" ht="18.75" hidden="1" customHeight="1" outlineLevel="1">
      <c r="A16" s="725"/>
      <c r="B16" s="726"/>
      <c r="C16" s="726"/>
      <c r="D16" s="737" t="s">
        <v>179</v>
      </c>
      <c r="E16" s="737"/>
      <c r="F16" s="752"/>
      <c r="G16" s="753"/>
      <c r="H16" s="753"/>
      <c r="I16" s="754"/>
      <c r="J16" s="243"/>
    </row>
    <row r="17" spans="1:10" ht="30" hidden="1" customHeight="1" outlineLevel="1">
      <c r="A17" s="725"/>
      <c r="B17" s="726"/>
      <c r="C17" s="726"/>
      <c r="D17" s="738" t="s">
        <v>497</v>
      </c>
      <c r="E17" s="738"/>
      <c r="F17" s="755"/>
      <c r="G17" s="756"/>
      <c r="H17" s="756"/>
      <c r="I17" s="757"/>
      <c r="J17" s="243"/>
    </row>
    <row r="18" spans="1:10" ht="15" hidden="1" customHeight="1" outlineLevel="1">
      <c r="A18" s="725"/>
      <c r="B18" s="726"/>
      <c r="C18" s="726"/>
      <c r="D18" s="682" t="s">
        <v>178</v>
      </c>
      <c r="E18" s="682"/>
      <c r="F18" s="93"/>
      <c r="G18" s="782"/>
      <c r="H18" s="783"/>
      <c r="I18" s="784"/>
      <c r="J18" s="244"/>
    </row>
    <row r="19" spans="1:10" ht="33.75" hidden="1" customHeight="1" outlineLevel="1" collapsed="1" thickBot="1">
      <c r="A19" s="743"/>
      <c r="B19" s="744"/>
      <c r="C19" s="744"/>
      <c r="D19" s="682"/>
      <c r="E19" s="682"/>
      <c r="F19" s="86"/>
      <c r="G19" s="764"/>
      <c r="H19" s="765"/>
      <c r="I19" s="766"/>
      <c r="J19" s="245"/>
    </row>
    <row r="20" spans="1:10" ht="18.75" hidden="1" customHeight="1" outlineLevel="2" collapsed="1">
      <c r="A20" s="723" t="s">
        <v>325</v>
      </c>
      <c r="B20" s="724"/>
      <c r="C20" s="724"/>
      <c r="D20" s="736" t="s">
        <v>162</v>
      </c>
      <c r="E20" s="736"/>
      <c r="F20" s="761"/>
      <c r="G20" s="762"/>
      <c r="H20" s="762"/>
      <c r="I20" s="763"/>
      <c r="J20" s="237"/>
    </row>
    <row r="21" spans="1:10" ht="30" hidden="1" customHeight="1" outlineLevel="2">
      <c r="A21" s="725"/>
      <c r="B21" s="726"/>
      <c r="C21" s="726"/>
      <c r="D21" s="681" t="s">
        <v>1</v>
      </c>
      <c r="E21" s="681"/>
      <c r="F21" s="745"/>
      <c r="G21" s="746"/>
      <c r="H21" s="746"/>
      <c r="I21" s="747"/>
      <c r="J21" s="237"/>
    </row>
    <row r="22" spans="1:10" ht="15" hidden="1" customHeight="1" outlineLevel="2">
      <c r="A22" s="725"/>
      <c r="B22" s="726"/>
      <c r="C22" s="726"/>
      <c r="D22" s="682" t="s">
        <v>2</v>
      </c>
      <c r="E22" s="682"/>
      <c r="F22" s="238" t="s">
        <v>163</v>
      </c>
      <c r="G22" s="239" t="s">
        <v>3</v>
      </c>
      <c r="H22" s="240" t="s">
        <v>4</v>
      </c>
      <c r="I22" s="767"/>
      <c r="J22" s="241"/>
    </row>
    <row r="23" spans="1:10" ht="30" hidden="1" customHeight="1" outlineLevel="2">
      <c r="A23" s="725"/>
      <c r="B23" s="726"/>
      <c r="C23" s="726"/>
      <c r="D23" s="682"/>
      <c r="E23" s="682"/>
      <c r="F23" s="580"/>
      <c r="G23" s="91"/>
      <c r="H23" s="92"/>
      <c r="I23" s="768"/>
      <c r="J23" s="242"/>
    </row>
    <row r="24" spans="1:10" ht="18.75" hidden="1" customHeight="1" outlineLevel="2">
      <c r="A24" s="725"/>
      <c r="B24" s="726"/>
      <c r="C24" s="726"/>
      <c r="D24" s="737" t="s">
        <v>179</v>
      </c>
      <c r="E24" s="737"/>
      <c r="F24" s="752"/>
      <c r="G24" s="753"/>
      <c r="H24" s="753"/>
      <c r="I24" s="754"/>
      <c r="J24" s="243"/>
    </row>
    <row r="25" spans="1:10" ht="30" hidden="1" customHeight="1" outlineLevel="2">
      <c r="A25" s="725"/>
      <c r="B25" s="726"/>
      <c r="C25" s="726"/>
      <c r="D25" s="738" t="s">
        <v>497</v>
      </c>
      <c r="E25" s="738"/>
      <c r="F25" s="755"/>
      <c r="G25" s="756"/>
      <c r="H25" s="756"/>
      <c r="I25" s="757"/>
      <c r="J25" s="243"/>
    </row>
    <row r="26" spans="1:10" ht="15" hidden="1" customHeight="1" outlineLevel="2">
      <c r="A26" s="725"/>
      <c r="B26" s="726"/>
      <c r="C26" s="726"/>
      <c r="D26" s="682" t="s">
        <v>178</v>
      </c>
      <c r="E26" s="682"/>
      <c r="F26" s="93"/>
      <c r="G26" s="782"/>
      <c r="H26" s="783"/>
      <c r="I26" s="784"/>
      <c r="J26" s="244"/>
    </row>
    <row r="27" spans="1:10" ht="33.75" hidden="1" customHeight="1" outlineLevel="2" collapsed="1" thickBot="1">
      <c r="A27" s="743"/>
      <c r="B27" s="744"/>
      <c r="C27" s="744"/>
      <c r="D27" s="682"/>
      <c r="E27" s="682"/>
      <c r="F27" s="86"/>
      <c r="G27" s="764"/>
      <c r="H27" s="765"/>
      <c r="I27" s="766"/>
      <c r="J27" s="245"/>
    </row>
    <row r="28" spans="1:10" ht="18.75" hidden="1" customHeight="1" outlineLevel="3">
      <c r="A28" s="723" t="s">
        <v>326</v>
      </c>
      <c r="B28" s="724"/>
      <c r="C28" s="724"/>
      <c r="D28" s="736" t="s">
        <v>162</v>
      </c>
      <c r="E28" s="736"/>
      <c r="F28" s="761"/>
      <c r="G28" s="762"/>
      <c r="H28" s="762"/>
      <c r="I28" s="763"/>
      <c r="J28" s="237"/>
    </row>
    <row r="29" spans="1:10" ht="30" hidden="1" customHeight="1" outlineLevel="3">
      <c r="A29" s="725"/>
      <c r="B29" s="726"/>
      <c r="C29" s="726"/>
      <c r="D29" s="681" t="s">
        <v>1</v>
      </c>
      <c r="E29" s="681"/>
      <c r="F29" s="745"/>
      <c r="G29" s="746"/>
      <c r="H29" s="746"/>
      <c r="I29" s="747"/>
      <c r="J29" s="237"/>
    </row>
    <row r="30" spans="1:10" ht="15" hidden="1" customHeight="1" outlineLevel="3">
      <c r="A30" s="725"/>
      <c r="B30" s="726"/>
      <c r="C30" s="726"/>
      <c r="D30" s="682" t="s">
        <v>2</v>
      </c>
      <c r="E30" s="682"/>
      <c r="F30" s="238" t="s">
        <v>163</v>
      </c>
      <c r="G30" s="239" t="s">
        <v>3</v>
      </c>
      <c r="H30" s="246" t="s">
        <v>4</v>
      </c>
      <c r="I30" s="247"/>
      <c r="J30" s="241"/>
    </row>
    <row r="31" spans="1:10" ht="30" hidden="1" customHeight="1" outlineLevel="3">
      <c r="A31" s="725"/>
      <c r="B31" s="726"/>
      <c r="C31" s="726"/>
      <c r="D31" s="682"/>
      <c r="E31" s="682"/>
      <c r="F31" s="580"/>
      <c r="G31" s="91"/>
      <c r="H31" s="94"/>
      <c r="I31" s="247"/>
      <c r="J31" s="242"/>
    </row>
    <row r="32" spans="1:10" ht="18.75" hidden="1" outlineLevel="3">
      <c r="A32" s="725"/>
      <c r="B32" s="726"/>
      <c r="C32" s="726"/>
      <c r="D32" s="737" t="s">
        <v>179</v>
      </c>
      <c r="E32" s="737"/>
      <c r="F32" s="752"/>
      <c r="G32" s="753"/>
      <c r="H32" s="753"/>
      <c r="I32" s="754"/>
      <c r="J32" s="243"/>
    </row>
    <row r="33" spans="1:10" ht="30" hidden="1" customHeight="1" outlineLevel="3">
      <c r="A33" s="725"/>
      <c r="B33" s="726"/>
      <c r="C33" s="726"/>
      <c r="D33" s="738" t="s">
        <v>497</v>
      </c>
      <c r="E33" s="738"/>
      <c r="F33" s="755"/>
      <c r="G33" s="756"/>
      <c r="H33" s="756"/>
      <c r="I33" s="757"/>
      <c r="J33" s="243"/>
    </row>
    <row r="34" spans="1:10" ht="15" hidden="1" customHeight="1" outlineLevel="3">
      <c r="A34" s="725"/>
      <c r="B34" s="726"/>
      <c r="C34" s="726"/>
      <c r="D34" s="682" t="s">
        <v>178</v>
      </c>
      <c r="E34" s="682"/>
      <c r="F34" s="93"/>
      <c r="G34" s="782"/>
      <c r="H34" s="783"/>
      <c r="I34" s="784"/>
      <c r="J34" s="244"/>
    </row>
    <row r="35" spans="1:10" ht="33.75" hidden="1" customHeight="1" outlineLevel="3" thickBot="1">
      <c r="A35" s="727"/>
      <c r="B35" s="728"/>
      <c r="C35" s="728"/>
      <c r="D35" s="683"/>
      <c r="E35" s="683"/>
      <c r="F35" s="87"/>
      <c r="G35" s="774"/>
      <c r="H35" s="775"/>
      <c r="I35" s="776"/>
      <c r="J35" s="245"/>
    </row>
    <row r="36" spans="1:10" ht="14.25" thickBot="1">
      <c r="A36" s="248"/>
      <c r="B36" s="248"/>
      <c r="C36" s="248"/>
      <c r="D36" s="248"/>
      <c r="E36" s="248"/>
      <c r="F36" s="248"/>
      <c r="G36" s="248"/>
      <c r="H36" s="248"/>
      <c r="I36" s="248"/>
      <c r="J36" s="249"/>
    </row>
    <row r="37" spans="1:10" ht="45" customHeight="1">
      <c r="A37" s="714" t="s">
        <v>463</v>
      </c>
      <c r="B37" s="715"/>
      <c r="C37" s="716"/>
      <c r="D37" s="690" t="s">
        <v>462</v>
      </c>
      <c r="E37" s="690"/>
      <c r="F37" s="769"/>
      <c r="G37" s="770"/>
      <c r="H37" s="770"/>
      <c r="I37" s="771"/>
      <c r="J37" s="250"/>
    </row>
    <row r="38" spans="1:10" ht="75" customHeight="1">
      <c r="A38" s="655"/>
      <c r="B38" s="656"/>
      <c r="C38" s="657"/>
      <c r="D38" s="682" t="s">
        <v>229</v>
      </c>
      <c r="E38" s="682"/>
      <c r="F38" s="684"/>
      <c r="G38" s="685"/>
      <c r="H38" s="685"/>
      <c r="I38" s="686"/>
      <c r="J38" s="250"/>
    </row>
    <row r="39" spans="1:10" ht="12.75" customHeight="1">
      <c r="A39" s="655"/>
      <c r="B39" s="656"/>
      <c r="C39" s="657"/>
      <c r="D39" s="682" t="s">
        <v>513</v>
      </c>
      <c r="E39" s="682"/>
      <c r="F39" s="251" t="s">
        <v>437</v>
      </c>
      <c r="G39" s="772" t="s">
        <v>438</v>
      </c>
      <c r="H39" s="772"/>
      <c r="I39" s="773"/>
      <c r="J39" s="252"/>
    </row>
    <row r="40" spans="1:10" ht="33.75" customHeight="1">
      <c r="A40" s="655"/>
      <c r="B40" s="656"/>
      <c r="C40" s="657"/>
      <c r="D40" s="682"/>
      <c r="E40" s="682"/>
      <c r="F40" s="86"/>
      <c r="G40" s="687"/>
      <c r="H40" s="688"/>
      <c r="I40" s="689"/>
      <c r="J40" s="245"/>
    </row>
    <row r="41" spans="1:10" ht="18" customHeight="1">
      <c r="A41" s="655"/>
      <c r="B41" s="656"/>
      <c r="C41" s="657"/>
      <c r="D41" s="709" t="s">
        <v>630</v>
      </c>
      <c r="E41" s="710"/>
      <c r="F41" s="697" t="s">
        <v>610</v>
      </c>
      <c r="G41" s="781"/>
      <c r="H41" s="697" t="s">
        <v>611</v>
      </c>
      <c r="I41" s="698"/>
      <c r="J41" s="253"/>
    </row>
    <row r="42" spans="1:10" ht="18" customHeight="1">
      <c r="A42" s="655"/>
      <c r="B42" s="656"/>
      <c r="C42" s="657"/>
      <c r="D42" s="705"/>
      <c r="E42" s="706"/>
      <c r="F42" s="254" t="s">
        <v>609</v>
      </c>
      <c r="G42" s="255" t="s">
        <v>547</v>
      </c>
      <c r="H42" s="254" t="s">
        <v>609</v>
      </c>
      <c r="I42" s="256" t="s">
        <v>547</v>
      </c>
      <c r="J42" s="253"/>
    </row>
    <row r="43" spans="1:10" ht="33.75" customHeight="1">
      <c r="A43" s="655"/>
      <c r="B43" s="656"/>
      <c r="C43" s="657"/>
      <c r="D43" s="705" t="s">
        <v>631</v>
      </c>
      <c r="E43" s="706"/>
      <c r="F43" s="98">
        <f>'2-14 必要電力根拠'!G28</f>
        <v>0</v>
      </c>
      <c r="G43" s="257"/>
      <c r="H43" s="98">
        <f>'2-14 必要電力根拠'!H28</f>
        <v>0</v>
      </c>
      <c r="I43" s="99">
        <f>'2-14 必要電力根拠'!I28</f>
        <v>0</v>
      </c>
      <c r="J43" s="258"/>
    </row>
    <row r="44" spans="1:10" ht="33.75" customHeight="1">
      <c r="A44" s="655"/>
      <c r="B44" s="656"/>
      <c r="C44" s="657"/>
      <c r="D44" s="707" t="s">
        <v>632</v>
      </c>
      <c r="E44" s="708"/>
      <c r="F44" s="259">
        <f>'2-13 供給電力根拠'!G27</f>
        <v>0</v>
      </c>
      <c r="G44" s="260">
        <f>'2-13 供給電力根拠'!H27</f>
        <v>0</v>
      </c>
      <c r="H44" s="259">
        <f>'2-13 供給電力根拠'!I27</f>
        <v>0</v>
      </c>
      <c r="I44" s="261">
        <f>'2-13 供給電力根拠'!J27</f>
        <v>0</v>
      </c>
      <c r="J44" s="258"/>
    </row>
    <row r="45" spans="1:10" ht="33.75" customHeight="1">
      <c r="A45" s="655"/>
      <c r="B45" s="656"/>
      <c r="C45" s="657"/>
      <c r="D45" s="707" t="s">
        <v>633</v>
      </c>
      <c r="E45" s="708"/>
      <c r="F45" s="259">
        <f>'2-13 供給電力根拠'!G28</f>
        <v>0</v>
      </c>
      <c r="G45" s="260">
        <f>'2-13 供給電力根拠'!H28</f>
        <v>0</v>
      </c>
      <c r="H45" s="259">
        <f>'2-13 供給電力根拠'!I28</f>
        <v>0</v>
      </c>
      <c r="I45" s="261">
        <f>'2-13 供給電力根拠'!J28</f>
        <v>0</v>
      </c>
      <c r="J45" s="258"/>
    </row>
    <row r="46" spans="1:10" ht="33.75" customHeight="1">
      <c r="A46" s="655"/>
      <c r="B46" s="656"/>
      <c r="C46" s="657"/>
      <c r="D46" s="699" t="s">
        <v>706</v>
      </c>
      <c r="E46" s="700"/>
      <c r="F46" s="701"/>
      <c r="G46" s="702"/>
      <c r="H46" s="262">
        <f>'2-14 必要電力根拠'!H27</f>
        <v>0</v>
      </c>
      <c r="I46" s="263">
        <f>'2-14 必要電力根拠'!I27</f>
        <v>0</v>
      </c>
      <c r="J46" s="258"/>
    </row>
    <row r="47" spans="1:10" ht="33.75" customHeight="1">
      <c r="A47" s="655"/>
      <c r="B47" s="656"/>
      <c r="C47" s="657"/>
      <c r="D47" s="264"/>
      <c r="E47" s="265" t="s">
        <v>653</v>
      </c>
      <c r="F47" s="703"/>
      <c r="G47" s="704"/>
      <c r="H47" s="266" t="str">
        <f>IFERROR(H46/H45,"")</f>
        <v/>
      </c>
      <c r="I47" s="267" t="str">
        <f>IFERROR(I46/I45,"")</f>
        <v/>
      </c>
      <c r="J47" s="258"/>
    </row>
    <row r="48" spans="1:10" ht="24" customHeight="1">
      <c r="A48" s="655"/>
      <c r="B48" s="656"/>
      <c r="C48" s="657"/>
      <c r="D48" s="707" t="s">
        <v>758</v>
      </c>
      <c r="E48" s="708"/>
      <c r="F48" s="694"/>
      <c r="G48" s="695"/>
      <c r="H48" s="695"/>
      <c r="I48" s="696"/>
      <c r="J48" s="241"/>
    </row>
    <row r="49" spans="1:10" ht="160.5" customHeight="1">
      <c r="A49" s="675"/>
      <c r="B49" s="676"/>
      <c r="C49" s="677"/>
      <c r="D49" s="707" t="s">
        <v>750</v>
      </c>
      <c r="E49" s="708"/>
      <c r="F49" s="691">
        <f>IFERROR('2-16　事業実施に関連する事項'!E6,"")</f>
        <v>0</v>
      </c>
      <c r="G49" s="692"/>
      <c r="H49" s="692"/>
      <c r="I49" s="693"/>
      <c r="J49" s="241"/>
    </row>
    <row r="50" spans="1:10" ht="18.75" customHeight="1">
      <c r="A50" s="652" t="s">
        <v>227</v>
      </c>
      <c r="B50" s="653"/>
      <c r="C50" s="653"/>
      <c r="D50" s="680" t="s">
        <v>382</v>
      </c>
      <c r="E50" s="680"/>
      <c r="F50" s="268" t="s">
        <v>322</v>
      </c>
      <c r="G50" s="777" t="s">
        <v>228</v>
      </c>
      <c r="H50" s="778"/>
      <c r="I50" s="269">
        <f>MAX('2-18　事業実施予定スケジュール'!D7,'2-18　事業実施予定スケジュール'!D14,'2-18　事業実施予定スケジュール'!D21,'2-18　事業実施予定スケジュール'!D28)</f>
        <v>0</v>
      </c>
      <c r="J50" s="270"/>
    </row>
    <row r="51" spans="1:10" ht="18.75">
      <c r="A51" s="675"/>
      <c r="B51" s="676"/>
      <c r="C51" s="676"/>
      <c r="D51" s="741" t="s">
        <v>449</v>
      </c>
      <c r="E51" s="742"/>
      <c r="F51" s="271">
        <f>'2-18　事業実施予定スケジュール'!D31</f>
        <v>0</v>
      </c>
      <c r="G51" s="711"/>
      <c r="H51" s="712"/>
      <c r="I51" s="713"/>
      <c r="J51" s="270"/>
    </row>
    <row r="52" spans="1:10" ht="30" customHeight="1">
      <c r="A52" s="717" t="s">
        <v>466</v>
      </c>
      <c r="B52" s="718"/>
      <c r="C52" s="719"/>
      <c r="D52" s="661" t="s">
        <v>725</v>
      </c>
      <c r="E52" s="662"/>
      <c r="F52" s="304"/>
      <c r="G52" s="304"/>
      <c r="H52" s="304"/>
      <c r="I52" s="305"/>
      <c r="J52" s="272"/>
    </row>
    <row r="53" spans="1:10" ht="24" customHeight="1">
      <c r="A53" s="720"/>
      <c r="B53" s="721"/>
      <c r="C53" s="722"/>
      <c r="D53" s="678" t="s">
        <v>400</v>
      </c>
      <c r="E53" s="678"/>
      <c r="F53" s="304"/>
      <c r="G53" s="639"/>
      <c r="H53" s="640"/>
      <c r="I53" s="641"/>
      <c r="J53" s="245"/>
    </row>
    <row r="54" spans="1:10" ht="24" customHeight="1">
      <c r="A54" s="720"/>
      <c r="B54" s="721"/>
      <c r="C54" s="722"/>
      <c r="D54" s="679" t="s">
        <v>451</v>
      </c>
      <c r="E54" s="273" t="s">
        <v>398</v>
      </c>
      <c r="F54" s="304"/>
      <c r="G54" s="639"/>
      <c r="H54" s="640"/>
      <c r="I54" s="641"/>
      <c r="J54" s="274"/>
    </row>
    <row r="55" spans="1:10" ht="24" customHeight="1">
      <c r="A55" s="720"/>
      <c r="B55" s="721"/>
      <c r="C55" s="722"/>
      <c r="D55" s="679"/>
      <c r="E55" s="275" t="s">
        <v>399</v>
      </c>
      <c r="F55" s="304"/>
      <c r="G55" s="639"/>
      <c r="H55" s="640"/>
      <c r="I55" s="641"/>
      <c r="J55" s="245"/>
    </row>
    <row r="56" spans="1:10" ht="24" customHeight="1">
      <c r="A56" s="720"/>
      <c r="B56" s="721"/>
      <c r="C56" s="722"/>
      <c r="D56" s="679"/>
      <c r="E56" s="276" t="s">
        <v>411</v>
      </c>
      <c r="F56" s="304"/>
      <c r="G56" s="639"/>
      <c r="H56" s="640"/>
      <c r="I56" s="641"/>
      <c r="J56" s="245"/>
    </row>
    <row r="57" spans="1:10" ht="24" customHeight="1">
      <c r="A57" s="720"/>
      <c r="B57" s="721"/>
      <c r="C57" s="722"/>
      <c r="D57" s="679"/>
      <c r="E57" s="277" t="s">
        <v>450</v>
      </c>
      <c r="F57" s="304"/>
      <c r="G57" s="639"/>
      <c r="H57" s="640"/>
      <c r="I57" s="641"/>
      <c r="J57" s="245"/>
    </row>
    <row r="58" spans="1:10" ht="24" customHeight="1">
      <c r="A58" s="720"/>
      <c r="B58" s="721"/>
      <c r="C58" s="722"/>
      <c r="D58" s="734" t="s">
        <v>455</v>
      </c>
      <c r="E58" s="278" t="s">
        <v>453</v>
      </c>
      <c r="F58" s="304"/>
      <c r="G58" s="639"/>
      <c r="H58" s="640"/>
      <c r="I58" s="641"/>
      <c r="J58" s="245"/>
    </row>
    <row r="59" spans="1:10" ht="24" customHeight="1">
      <c r="A59" s="720"/>
      <c r="B59" s="721"/>
      <c r="C59" s="722"/>
      <c r="D59" s="735"/>
      <c r="E59" s="278" t="s">
        <v>454</v>
      </c>
      <c r="F59" s="304"/>
      <c r="G59" s="639"/>
      <c r="H59" s="640"/>
      <c r="I59" s="641"/>
      <c r="J59" s="245"/>
    </row>
    <row r="60" spans="1:10" ht="24" customHeight="1">
      <c r="A60" s="720"/>
      <c r="B60" s="721"/>
      <c r="C60" s="722"/>
      <c r="D60" s="740" t="s">
        <v>452</v>
      </c>
      <c r="E60" s="740"/>
      <c r="F60" s="304"/>
      <c r="G60" s="639"/>
      <c r="H60" s="640"/>
      <c r="I60" s="641"/>
      <c r="J60" s="279"/>
    </row>
    <row r="61" spans="1:10" ht="33.75" customHeight="1">
      <c r="A61" s="720"/>
      <c r="B61" s="721"/>
      <c r="C61" s="722"/>
      <c r="D61" s="709" t="s">
        <v>1630</v>
      </c>
      <c r="E61" s="710"/>
      <c r="F61" s="611" t="s">
        <v>1627</v>
      </c>
      <c r="G61" s="280" t="s">
        <v>1622</v>
      </c>
      <c r="H61" s="281" t="s">
        <v>1623</v>
      </c>
      <c r="I61" s="282" t="s">
        <v>1626</v>
      </c>
      <c r="J61" s="283"/>
    </row>
    <row r="62" spans="1:10" ht="24" customHeight="1">
      <c r="A62" s="720"/>
      <c r="B62" s="721"/>
      <c r="C62" s="722"/>
      <c r="D62" s="284"/>
      <c r="E62" s="285" t="s">
        <v>1624</v>
      </c>
      <c r="F62" s="286">
        <f>SUM('2-12　主要設備の詳細資料'!D11:E11,'2-12　主要設備の詳細資料'!D22:E22,'2-12　主要設備の詳細資料'!D55:E55,'2-12　主要設備の詳細資料'!D66:E66,'2-12　主要設備の詳細資料'!D99:E99,'2-12　主要設備の詳細資料'!D110:E110,'2-12　主要設備の詳細資料'!D143:E143,'2-12　主要設備の詳細資料'!D154:E154)</f>
        <v>0</v>
      </c>
      <c r="G62" s="286">
        <f>SUM('2-12　主要設備の詳細資料'!D33:E33,'2-12　主要設備の詳細資料'!D77:E77,'2-12　主要設備の詳細資料'!D121:E121,'2-12　主要設備の詳細資料'!D165:E165)</f>
        <v>0</v>
      </c>
      <c r="H62" s="286">
        <f>SUM('2-12　主要設備の詳細資料'!D40:E40,'2-12　主要設備の詳細資料'!D84:E84,'2-12　主要設備の詳細資料'!D128:E128,'2-12　主要設備の詳細資料'!D172:E172)</f>
        <v>0</v>
      </c>
      <c r="I62" s="610">
        <f>SUM(F62:H62)</f>
        <v>0</v>
      </c>
      <c r="J62" s="287"/>
    </row>
    <row r="63" spans="1:10" ht="24" customHeight="1">
      <c r="A63" s="720"/>
      <c r="B63" s="721"/>
      <c r="C63" s="722"/>
      <c r="D63" s="288"/>
      <c r="E63" s="289" t="s">
        <v>1625</v>
      </c>
      <c r="F63" s="257"/>
      <c r="G63" s="290" t="str">
        <f>IFERROR(G62/$F$62,"")</f>
        <v/>
      </c>
      <c r="H63" s="290" t="str">
        <f>IFERROR(H62/$F$62,"")</f>
        <v/>
      </c>
      <c r="I63" s="257"/>
      <c r="J63" s="287"/>
    </row>
    <row r="64" spans="1:10" ht="33.75" customHeight="1">
      <c r="A64" s="720"/>
      <c r="B64" s="721"/>
      <c r="C64" s="722"/>
      <c r="D64" s="709" t="s">
        <v>1631</v>
      </c>
      <c r="E64" s="739"/>
      <c r="F64" s="611" t="s">
        <v>1627</v>
      </c>
      <c r="G64" s="280" t="s">
        <v>1622</v>
      </c>
      <c r="H64" s="281" t="s">
        <v>1623</v>
      </c>
      <c r="I64" s="282" t="s">
        <v>1626</v>
      </c>
      <c r="J64" s="283"/>
    </row>
    <row r="65" spans="1:10" ht="24" customHeight="1">
      <c r="A65" s="720"/>
      <c r="B65" s="721"/>
      <c r="C65" s="722"/>
      <c r="D65" s="284"/>
      <c r="E65" s="285" t="s">
        <v>1624</v>
      </c>
      <c r="F65" s="97"/>
      <c r="G65" s="97"/>
      <c r="H65" s="97"/>
      <c r="I65" s="610">
        <f>SUM(F65:H65)</f>
        <v>0</v>
      </c>
      <c r="J65" s="287"/>
    </row>
    <row r="66" spans="1:10" ht="24" customHeight="1">
      <c r="A66" s="291"/>
      <c r="B66" s="292"/>
      <c r="C66" s="293"/>
      <c r="D66" s="288"/>
      <c r="E66" s="289" t="s">
        <v>1625</v>
      </c>
      <c r="F66" s="257"/>
      <c r="G66" s="290" t="str">
        <f>IFERROR(G65/$F$65,"")</f>
        <v/>
      </c>
      <c r="H66" s="290" t="str">
        <f>IFERROR(H65/$F$65,"")</f>
        <v/>
      </c>
      <c r="I66" s="257"/>
      <c r="J66" s="287"/>
    </row>
    <row r="67" spans="1:10" ht="15.75" customHeight="1">
      <c r="A67" s="652" t="s">
        <v>230</v>
      </c>
      <c r="B67" s="653"/>
      <c r="C67" s="654"/>
      <c r="D67" s="732" t="s">
        <v>405</v>
      </c>
      <c r="E67" s="732"/>
      <c r="F67" s="645" t="s">
        <v>0</v>
      </c>
      <c r="G67" s="646"/>
      <c r="H67" s="647"/>
      <c r="I67" s="648"/>
      <c r="J67" s="294"/>
    </row>
    <row r="68" spans="1:10" ht="22.5" customHeight="1">
      <c r="A68" s="655"/>
      <c r="B68" s="656"/>
      <c r="C68" s="657"/>
      <c r="D68" s="733"/>
      <c r="E68" s="733"/>
      <c r="F68" s="295" t="s">
        <v>224</v>
      </c>
      <c r="G68" s="296" t="s">
        <v>159</v>
      </c>
      <c r="H68" s="296" t="s">
        <v>160</v>
      </c>
      <c r="I68" s="649"/>
      <c r="J68" s="294"/>
    </row>
    <row r="69" spans="1:10" ht="22.5" customHeight="1">
      <c r="A69" s="655"/>
      <c r="B69" s="656"/>
      <c r="C69" s="657"/>
      <c r="D69" s="730" t="s">
        <v>396</v>
      </c>
      <c r="E69" s="730"/>
      <c r="F69" s="297">
        <f>'（別紙1,2）補助事業に要する経費及び四半期別発生予定額'!C6</f>
        <v>0</v>
      </c>
      <c r="G69" s="297">
        <f>'（別紙1,2）補助事業に要する経費及び四半期別発生予定額'!F6</f>
        <v>0</v>
      </c>
      <c r="H69" s="298">
        <f>'（別紙1,2）補助事業に要する経費及び四半期別発生予定額'!K6</f>
        <v>0</v>
      </c>
      <c r="I69" s="649"/>
      <c r="J69" s="299"/>
    </row>
    <row r="70" spans="1:10" ht="24" customHeight="1">
      <c r="A70" s="655"/>
      <c r="B70" s="656"/>
      <c r="C70" s="657"/>
      <c r="D70" s="731" t="s">
        <v>439</v>
      </c>
      <c r="E70" s="731"/>
      <c r="F70" s="297">
        <f>'（別紙1,2）補助事業に要する経費及び四半期別発生予定額'!C7</f>
        <v>0</v>
      </c>
      <c r="G70" s="297">
        <f>'（別紙1,2）補助事業に要する経費及び四半期別発生予定額'!F7</f>
        <v>0</v>
      </c>
      <c r="H70" s="298">
        <f>'（別紙1,2）補助事業に要する経費及び四半期別発生予定額'!K7</f>
        <v>0</v>
      </c>
      <c r="I70" s="649"/>
      <c r="J70" s="299"/>
    </row>
    <row r="71" spans="1:10" ht="24" customHeight="1">
      <c r="A71" s="655"/>
      <c r="B71" s="656"/>
      <c r="C71" s="657"/>
      <c r="D71" s="730" t="s">
        <v>380</v>
      </c>
      <c r="E71" s="730"/>
      <c r="F71" s="297">
        <f>'（別紙1,2）補助事業に要する経費及び四半期別発生予定額'!C8</f>
        <v>0</v>
      </c>
      <c r="G71" s="297">
        <f>'（別紙1,2）補助事業に要する経費及び四半期別発生予定額'!F8</f>
        <v>0</v>
      </c>
      <c r="H71" s="298">
        <f>'（別紙1,2）補助事業に要する経費及び四半期別発生予定額'!K8</f>
        <v>0</v>
      </c>
      <c r="I71" s="649"/>
      <c r="J71" s="299"/>
    </row>
    <row r="72" spans="1:10" ht="24" customHeight="1">
      <c r="A72" s="655"/>
      <c r="B72" s="656"/>
      <c r="C72" s="657"/>
      <c r="D72" s="730" t="s">
        <v>465</v>
      </c>
      <c r="E72" s="730"/>
      <c r="F72" s="297">
        <f>'（別紙1,2）補助事業に要する経費及び四半期別発生予定額'!C9</f>
        <v>0</v>
      </c>
      <c r="G72" s="651"/>
      <c r="H72" s="651"/>
      <c r="I72" s="649"/>
      <c r="J72" s="299"/>
    </row>
    <row r="73" spans="1:10" ht="24" customHeight="1">
      <c r="A73" s="675"/>
      <c r="B73" s="676"/>
      <c r="C73" s="677"/>
      <c r="D73" s="729" t="s">
        <v>161</v>
      </c>
      <c r="E73" s="729"/>
      <c r="F73" s="300">
        <f>'（別紙1,2）補助事業に要する経費及び四半期別発生予定額'!C10</f>
        <v>0</v>
      </c>
      <c r="G73" s="300">
        <f>'（別紙1,2）補助事業に要する経費及び四半期別発生予定額'!F10</f>
        <v>0</v>
      </c>
      <c r="H73" s="301">
        <f>'（別紙1,2）補助事業に要する経費及び四半期別発生予定額'!K10</f>
        <v>0</v>
      </c>
      <c r="I73" s="650"/>
      <c r="J73" s="302"/>
    </row>
    <row r="74" spans="1:10" ht="24" customHeight="1">
      <c r="A74" s="652" t="s">
        <v>458</v>
      </c>
      <c r="B74" s="653"/>
      <c r="C74" s="654"/>
      <c r="D74" s="661" t="s">
        <v>652</v>
      </c>
      <c r="E74" s="662"/>
      <c r="F74" s="642" t="s">
        <v>648</v>
      </c>
      <c r="G74" s="642"/>
      <c r="H74" s="643"/>
      <c r="I74" s="644"/>
      <c r="J74" s="303"/>
    </row>
    <row r="75" spans="1:10" ht="24" customHeight="1">
      <c r="A75" s="655"/>
      <c r="B75" s="656"/>
      <c r="C75" s="657"/>
      <c r="D75" s="663"/>
      <c r="E75" s="664"/>
      <c r="F75" s="672" t="str">
        <f>IFERROR(G73/I44,"")</f>
        <v/>
      </c>
      <c r="G75" s="673"/>
      <c r="H75" s="673"/>
      <c r="I75" s="674"/>
      <c r="J75" s="302"/>
    </row>
    <row r="76" spans="1:10" ht="24" customHeight="1">
      <c r="A76" s="655"/>
      <c r="B76" s="656"/>
      <c r="C76" s="657"/>
      <c r="D76" s="663"/>
      <c r="E76" s="664"/>
      <c r="F76" s="642" t="s">
        <v>650</v>
      </c>
      <c r="G76" s="642"/>
      <c r="H76" s="643"/>
      <c r="I76" s="644"/>
      <c r="J76" s="303"/>
    </row>
    <row r="77" spans="1:10" ht="24" customHeight="1">
      <c r="A77" s="655"/>
      <c r="B77" s="656"/>
      <c r="C77" s="657"/>
      <c r="D77" s="667"/>
      <c r="E77" s="668"/>
      <c r="F77" s="672" t="str">
        <f>IFERROR(G73/I45,"")</f>
        <v/>
      </c>
      <c r="G77" s="673"/>
      <c r="H77" s="673"/>
      <c r="I77" s="674"/>
      <c r="J77" s="302"/>
    </row>
    <row r="78" spans="1:10" ht="24" customHeight="1">
      <c r="A78" s="655"/>
      <c r="B78" s="656"/>
      <c r="C78" s="657"/>
      <c r="D78" s="661" t="s">
        <v>549</v>
      </c>
      <c r="E78" s="662"/>
      <c r="F78" s="642" t="s">
        <v>649</v>
      </c>
      <c r="G78" s="642"/>
      <c r="H78" s="643"/>
      <c r="I78" s="644"/>
      <c r="J78" s="303"/>
    </row>
    <row r="79" spans="1:10" ht="24" customHeight="1">
      <c r="A79" s="655"/>
      <c r="B79" s="656"/>
      <c r="C79" s="657"/>
      <c r="D79" s="663"/>
      <c r="E79" s="664"/>
      <c r="F79" s="672" t="str">
        <f>IFERROR(G73/I62,"")</f>
        <v/>
      </c>
      <c r="G79" s="673"/>
      <c r="H79" s="673"/>
      <c r="I79" s="674"/>
      <c r="J79" s="302"/>
    </row>
    <row r="80" spans="1:10" ht="24" customHeight="1">
      <c r="A80" s="655"/>
      <c r="B80" s="656"/>
      <c r="C80" s="657"/>
      <c r="D80" s="663"/>
      <c r="E80" s="664"/>
      <c r="F80" s="642" t="s">
        <v>651</v>
      </c>
      <c r="G80" s="642"/>
      <c r="H80" s="643"/>
      <c r="I80" s="644"/>
      <c r="J80" s="303"/>
    </row>
    <row r="81" spans="1:10" ht="24" customHeight="1" thickBot="1">
      <c r="A81" s="658"/>
      <c r="B81" s="659"/>
      <c r="C81" s="660"/>
      <c r="D81" s="665"/>
      <c r="E81" s="666"/>
      <c r="F81" s="669" t="str">
        <f>IFERROR(G73/I65,"")</f>
        <v/>
      </c>
      <c r="G81" s="670"/>
      <c r="H81" s="670"/>
      <c r="I81" s="671"/>
      <c r="J81" s="302"/>
    </row>
  </sheetData>
  <sheetProtection sheet="1" objects="1" scenarios="1"/>
  <dataConsolidate/>
  <mergeCells count="118">
    <mergeCell ref="I6:I7"/>
    <mergeCell ref="F32:I32"/>
    <mergeCell ref="F33:I33"/>
    <mergeCell ref="F37:I37"/>
    <mergeCell ref="G39:I39"/>
    <mergeCell ref="G35:I35"/>
    <mergeCell ref="G50:H50"/>
    <mergeCell ref="I22:I23"/>
    <mergeCell ref="I14:I15"/>
    <mergeCell ref="G11:I11"/>
    <mergeCell ref="F41:G41"/>
    <mergeCell ref="G10:I10"/>
    <mergeCell ref="G18:I18"/>
    <mergeCell ref="G26:I26"/>
    <mergeCell ref="G34:I34"/>
    <mergeCell ref="D16:E16"/>
    <mergeCell ref="D17:E17"/>
    <mergeCell ref="F28:I28"/>
    <mergeCell ref="D13:E13"/>
    <mergeCell ref="D14:E15"/>
    <mergeCell ref="F13:I13"/>
    <mergeCell ref="F16:I16"/>
    <mergeCell ref="F12:I12"/>
    <mergeCell ref="D18:E19"/>
    <mergeCell ref="D24:E24"/>
    <mergeCell ref="D25:E25"/>
    <mergeCell ref="D20:E20"/>
    <mergeCell ref="A12:C19"/>
    <mergeCell ref="D12:E12"/>
    <mergeCell ref="F29:I29"/>
    <mergeCell ref="A2:I2"/>
    <mergeCell ref="F4:I4"/>
    <mergeCell ref="F5:I5"/>
    <mergeCell ref="F8:I8"/>
    <mergeCell ref="F9:I9"/>
    <mergeCell ref="D4:E4"/>
    <mergeCell ref="D8:E8"/>
    <mergeCell ref="D6:E7"/>
    <mergeCell ref="D5:E5"/>
    <mergeCell ref="A4:C11"/>
    <mergeCell ref="D10:E11"/>
    <mergeCell ref="D9:E9"/>
    <mergeCell ref="D26:E27"/>
    <mergeCell ref="A20:C27"/>
    <mergeCell ref="F20:I20"/>
    <mergeCell ref="F21:I21"/>
    <mergeCell ref="F24:I24"/>
    <mergeCell ref="F25:I25"/>
    <mergeCell ref="G27:I27"/>
    <mergeCell ref="F17:I17"/>
    <mergeCell ref="G19:I19"/>
    <mergeCell ref="A50:C51"/>
    <mergeCell ref="A37:C49"/>
    <mergeCell ref="A52:C65"/>
    <mergeCell ref="A28:C35"/>
    <mergeCell ref="D73:E73"/>
    <mergeCell ref="D71:E71"/>
    <mergeCell ref="D70:E70"/>
    <mergeCell ref="D69:E69"/>
    <mergeCell ref="D67:E68"/>
    <mergeCell ref="D72:E72"/>
    <mergeCell ref="D58:D59"/>
    <mergeCell ref="D38:E38"/>
    <mergeCell ref="D49:E49"/>
    <mergeCell ref="D48:E48"/>
    <mergeCell ref="D28:E28"/>
    <mergeCell ref="D29:E29"/>
    <mergeCell ref="D30:E31"/>
    <mergeCell ref="D32:E32"/>
    <mergeCell ref="D33:E33"/>
    <mergeCell ref="D39:E40"/>
    <mergeCell ref="D61:E61"/>
    <mergeCell ref="D64:E64"/>
    <mergeCell ref="D60:E60"/>
    <mergeCell ref="D51:E51"/>
    <mergeCell ref="D53:E53"/>
    <mergeCell ref="D54:D57"/>
    <mergeCell ref="D52:E52"/>
    <mergeCell ref="D50:E50"/>
    <mergeCell ref="D21:E21"/>
    <mergeCell ref="D22:E23"/>
    <mergeCell ref="D34:E35"/>
    <mergeCell ref="F38:I38"/>
    <mergeCell ref="G40:I40"/>
    <mergeCell ref="D37:E37"/>
    <mergeCell ref="F49:I49"/>
    <mergeCell ref="F48:I48"/>
    <mergeCell ref="H41:I41"/>
    <mergeCell ref="D46:E46"/>
    <mergeCell ref="F46:G47"/>
    <mergeCell ref="D43:E43"/>
    <mergeCell ref="D44:E44"/>
    <mergeCell ref="D45:E45"/>
    <mergeCell ref="D41:E42"/>
    <mergeCell ref="G56:I56"/>
    <mergeCell ref="G57:I57"/>
    <mergeCell ref="G51:I51"/>
    <mergeCell ref="G53:I53"/>
    <mergeCell ref="G54:I54"/>
    <mergeCell ref="G55:I55"/>
    <mergeCell ref="G60:I60"/>
    <mergeCell ref="F80:I80"/>
    <mergeCell ref="F67:H67"/>
    <mergeCell ref="I67:I73"/>
    <mergeCell ref="G72:H72"/>
    <mergeCell ref="A74:C81"/>
    <mergeCell ref="D78:E81"/>
    <mergeCell ref="D74:E77"/>
    <mergeCell ref="F78:I78"/>
    <mergeCell ref="F74:I74"/>
    <mergeCell ref="F76:I76"/>
    <mergeCell ref="F81:I81"/>
    <mergeCell ref="F79:I79"/>
    <mergeCell ref="F77:I77"/>
    <mergeCell ref="F75:I75"/>
    <mergeCell ref="A67:C73"/>
    <mergeCell ref="G58:I58"/>
    <mergeCell ref="G59:I59"/>
  </mergeCells>
  <phoneticPr fontId="4"/>
  <dataValidations xWindow="855" yWindow="697" count="14">
    <dataValidation allowBlank="1" showInputMessage="1" showErrorMessage="1" prompt="「設置場所」「再生可能エネルギー利用設備の種別」「用途」を含めた事業名にしてください。" sqref="J37"/>
    <dataValidation imeMode="fullKatakana" allowBlank="1" showErrorMessage="1" sqref="F8:J8 F16:J16 F24:J24 F32:J32"/>
    <dataValidation imeMode="fullKatakana" allowBlank="1" showInputMessage="1" showErrorMessage="1" sqref="F4 F12 F20 F28"/>
    <dataValidation type="list" allowBlank="1" showInputMessage="1" showErrorMessage="1" error="都道府県を選択してください。" prompt="都道府県を選択してください。" sqref="F11 F19 F27 F35 F40">
      <formula1>都道府県コード</formula1>
    </dataValidation>
    <dataValidation operator="greaterThanOrEqual" allowBlank="1" showInputMessage="1" showErrorMessage="1" sqref="F51"/>
    <dataValidation type="whole" operator="greaterThan" allowBlank="1" showInputMessage="1" showErrorMessage="1" errorTitle="入力規則違反" error="整数を入力して下さい。_x000a_「○○人」のような記述は不可。" sqref="J7 J23 J15 J31">
      <formula1>1</formula1>
    </dataValidation>
    <dataValidation type="list" allowBlank="1" showInputMessage="1" showErrorMessage="1" promptTitle="業種選択" prompt="右端のリストボタンで表示されるリストから業種を選択して下さい。" sqref="F23 F7 F15 F31">
      <formula1>中分類</formula1>
    </dataValidation>
    <dataValidation allowBlank="1" showErrorMessage="1" sqref="G35:H35 G11:H11 G19:H19 H69:H71 G27:H27 G40:H40 J9:J10 J17:J18 F17:I17 J25:J26 F25:I25 J33:J34 F33:I33 J69:J72 F69:G72 F9:I9"/>
    <dataValidation type="list" allowBlank="1" showInputMessage="1" showErrorMessage="1" sqref="F52:I52">
      <formula1>再生可能エネルギー発電設備</formula1>
    </dataValidation>
    <dataValidation allowBlank="1" showInputMessage="1" showErrorMessage="1" prompt="郵便番号を半角で_x000a_「XXX-XXXX」の形で記入してください。" sqref="F10 F18 F26 F34"/>
    <dataValidation type="list" allowBlank="1" showInputMessage="1" showErrorMessage="1" sqref="F53:F60">
      <formula1>有無チェック</formula1>
    </dataValidation>
    <dataValidation allowBlank="1" showInputMessage="1" showErrorMessage="1" prompt="「申請者名」「事業実施地域（市区町村等）」「再エネ発電設備の種別」を含めた事業名にしてください。" sqref="F37:I37"/>
    <dataValidation type="whole" operator="greaterThanOrEqual" allowBlank="1" showInputMessage="1" showErrorMessage="1" errorTitle="入力規則違反" error="整数を入力して下さい。_x000a_「千円」、「百万円」のような記述は不可。" sqref="G7 G15 G23 G31">
      <formula1>1</formula1>
    </dataValidation>
    <dataValidation imeMode="off" allowBlank="1" showInputMessage="1" showErrorMessage="1" sqref="F65:H65"/>
  </dataValidations>
  <pageMargins left="0.74803149606299213" right="0.51181102362204722" top="0.59055118110236227" bottom="0.55118110236220474" header="0.51181102362204722" footer="0.51181102362204722"/>
  <pageSetup paperSize="9" scale="79" fitToHeight="0" orientation="portrait" blackAndWhite="1" r:id="rId1"/>
  <headerFooter alignWithMargins="0"/>
  <rowBreaks count="1" manualBreakCount="1">
    <brk id="49"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3333FF"/>
  </sheetPr>
  <dimension ref="A1:P65"/>
  <sheetViews>
    <sheetView showGridLines="0" view="pageBreakPreview" zoomScaleNormal="100" zoomScaleSheetLayoutView="100" workbookViewId="0"/>
  </sheetViews>
  <sheetFormatPr defaultRowHeight="18.75" customHeight="1" outlineLevelRow="1"/>
  <cols>
    <col min="1" max="1" width="0.90625" style="306" customWidth="1"/>
    <col min="2" max="2" width="3.1796875" style="306" customWidth="1"/>
    <col min="3" max="3" width="2.81640625" style="306" customWidth="1"/>
    <col min="4" max="4" width="3.1796875" style="306" customWidth="1"/>
    <col min="5" max="5" width="10.90625" style="306" customWidth="1"/>
    <col min="6" max="6" width="7.6328125" style="306" customWidth="1"/>
    <col min="7" max="7" width="8.453125" style="306" bestFit="1" customWidth="1"/>
    <col min="8" max="8" width="2.90625" style="306" customWidth="1"/>
    <col min="9" max="9" width="5.453125" style="306" customWidth="1"/>
    <col min="10" max="10" width="11.36328125" style="306" customWidth="1"/>
    <col min="11" max="11" width="5.1796875" style="306" customWidth="1"/>
    <col min="12" max="12" width="3.26953125" style="306" customWidth="1"/>
    <col min="13" max="13" width="0.90625" style="306" customWidth="1"/>
    <col min="14" max="16" width="6.453125" style="306" customWidth="1"/>
    <col min="17" max="16384" width="8.7265625" style="306"/>
  </cols>
  <sheetData>
    <row r="1" spans="2:12" ht="9" customHeight="1"/>
    <row r="2" spans="2:12" ht="18.75" customHeight="1">
      <c r="B2" s="307" t="s">
        <v>333</v>
      </c>
      <c r="C2" s="308"/>
    </row>
    <row r="3" spans="2:12" ht="18.75" customHeight="1">
      <c r="B3" s="309"/>
      <c r="C3" s="309"/>
      <c r="J3" s="798" t="s">
        <v>468</v>
      </c>
      <c r="K3" s="798"/>
      <c r="L3" s="798"/>
    </row>
    <row r="4" spans="2:12" ht="18.75" customHeight="1">
      <c r="B4" s="309"/>
      <c r="C4" s="309"/>
      <c r="J4" s="799"/>
      <c r="K4" s="799"/>
      <c r="L4" s="799"/>
    </row>
    <row r="5" spans="2:12" ht="18.75" customHeight="1">
      <c r="B5" s="310"/>
      <c r="C5" s="310"/>
    </row>
    <row r="6" spans="2:12" ht="18.75" customHeight="1">
      <c r="B6" s="311" t="s">
        <v>469</v>
      </c>
      <c r="C6" s="311"/>
    </row>
    <row r="7" spans="2:12" ht="18.75" customHeight="1">
      <c r="B7" s="312" t="s">
        <v>334</v>
      </c>
      <c r="C7" s="311"/>
    </row>
    <row r="8" spans="2:12" ht="38.25" customHeight="1">
      <c r="B8" s="310"/>
      <c r="C8" s="310"/>
      <c r="F8" s="313"/>
      <c r="G8" s="314" t="s">
        <v>470</v>
      </c>
      <c r="I8" s="800" t="str">
        <f>申請概要書!F11&amp;申請概要書!G11</f>
        <v/>
      </c>
      <c r="J8" s="800"/>
      <c r="K8" s="800"/>
      <c r="L8" s="315"/>
    </row>
    <row r="9" spans="2:12" ht="38.25" customHeight="1">
      <c r="B9" s="310"/>
      <c r="C9" s="310"/>
      <c r="F9" s="313" t="s">
        <v>471</v>
      </c>
      <c r="G9" s="314" t="s">
        <v>472</v>
      </c>
      <c r="I9" s="800">
        <f>申請概要書!F5</f>
        <v>0</v>
      </c>
      <c r="J9" s="800"/>
      <c r="K9" s="800"/>
      <c r="L9" s="315"/>
    </row>
    <row r="10" spans="2:12" ht="18.75" customHeight="1">
      <c r="B10" s="309" t="s">
        <v>335</v>
      </c>
      <c r="C10" s="309"/>
      <c r="F10" s="313"/>
      <c r="G10" s="314" t="s">
        <v>336</v>
      </c>
      <c r="I10" s="801">
        <f>申請概要書!F9</f>
        <v>0</v>
      </c>
      <c r="J10" s="801"/>
      <c r="K10" s="801"/>
      <c r="L10" s="316" t="s">
        <v>337</v>
      </c>
    </row>
    <row r="11" spans="2:12" ht="11.25" customHeight="1">
      <c r="B11" s="309"/>
      <c r="C11" s="309"/>
      <c r="F11" s="313"/>
      <c r="G11" s="314"/>
      <c r="I11" s="317"/>
      <c r="J11" s="317"/>
      <c r="K11" s="317"/>
      <c r="L11" s="316"/>
    </row>
    <row r="12" spans="2:12" ht="38.25" hidden="1" customHeight="1" outlineLevel="1">
      <c r="B12" s="310"/>
      <c r="C12" s="310"/>
      <c r="F12" s="313"/>
      <c r="G12" s="314" t="s">
        <v>473</v>
      </c>
      <c r="I12" s="800" t="str">
        <f>申請概要書!F19&amp;申請概要書!G19</f>
        <v/>
      </c>
      <c r="J12" s="800"/>
      <c r="K12" s="800"/>
      <c r="L12" s="315"/>
    </row>
    <row r="13" spans="2:12" ht="38.25" hidden="1" customHeight="1" outlineLevel="1">
      <c r="B13" s="310"/>
      <c r="C13" s="310"/>
      <c r="F13" s="313" t="s">
        <v>471</v>
      </c>
      <c r="G13" s="314" t="s">
        <v>472</v>
      </c>
      <c r="I13" s="800">
        <f>申請概要書!F13</f>
        <v>0</v>
      </c>
      <c r="J13" s="800"/>
      <c r="K13" s="800"/>
      <c r="L13" s="315"/>
    </row>
    <row r="14" spans="2:12" ht="18.75" hidden="1" customHeight="1" outlineLevel="1">
      <c r="B14" s="309" t="s">
        <v>335</v>
      </c>
      <c r="C14" s="309"/>
      <c r="F14" s="313"/>
      <c r="G14" s="314" t="s">
        <v>336</v>
      </c>
      <c r="I14" s="801">
        <f>申請概要書!F17</f>
        <v>0</v>
      </c>
      <c r="J14" s="801"/>
      <c r="K14" s="801"/>
      <c r="L14" s="316" t="s">
        <v>337</v>
      </c>
    </row>
    <row r="15" spans="2:12" ht="11.25" customHeight="1" collapsed="1">
      <c r="B15" s="318" t="s">
        <v>338</v>
      </c>
      <c r="C15" s="318"/>
    </row>
    <row r="16" spans="2:12" ht="38.25" hidden="1" customHeight="1" outlineLevel="1">
      <c r="B16" s="310"/>
      <c r="C16" s="310"/>
      <c r="F16" s="313"/>
      <c r="G16" s="314" t="s">
        <v>474</v>
      </c>
      <c r="I16" s="800" t="str">
        <f>申請概要書!F27&amp;申請概要書!G27</f>
        <v/>
      </c>
      <c r="J16" s="800"/>
      <c r="K16" s="800"/>
      <c r="L16" s="315"/>
    </row>
    <row r="17" spans="2:12" ht="38.25" hidden="1" customHeight="1" outlineLevel="1">
      <c r="B17" s="310"/>
      <c r="C17" s="310"/>
      <c r="F17" s="313" t="s">
        <v>475</v>
      </c>
      <c r="G17" s="314" t="s">
        <v>476</v>
      </c>
      <c r="I17" s="800">
        <f>申請概要書!F21</f>
        <v>0</v>
      </c>
      <c r="J17" s="800"/>
      <c r="K17" s="800"/>
      <c r="L17" s="315"/>
    </row>
    <row r="18" spans="2:12" ht="18.75" hidden="1" customHeight="1" outlineLevel="1">
      <c r="B18" s="309" t="s">
        <v>335</v>
      </c>
      <c r="C18" s="309"/>
      <c r="F18" s="313"/>
      <c r="G18" s="314" t="s">
        <v>336</v>
      </c>
      <c r="I18" s="801">
        <f>申請概要書!F25</f>
        <v>0</v>
      </c>
      <c r="J18" s="801"/>
      <c r="K18" s="801"/>
      <c r="L18" s="316" t="s">
        <v>337</v>
      </c>
    </row>
    <row r="19" spans="2:12" ht="11.25" customHeight="1" collapsed="1">
      <c r="B19" s="309"/>
      <c r="C19" s="309"/>
      <c r="F19" s="313"/>
      <c r="G19" s="314"/>
      <c r="I19" s="317"/>
      <c r="J19" s="317"/>
      <c r="K19" s="317"/>
      <c r="L19" s="316"/>
    </row>
    <row r="20" spans="2:12" ht="38.25" hidden="1" customHeight="1" outlineLevel="1">
      <c r="B20" s="310"/>
      <c r="C20" s="310"/>
      <c r="F20" s="313"/>
      <c r="G20" s="314" t="s">
        <v>474</v>
      </c>
      <c r="I20" s="800" t="str">
        <f>申請概要書!F35&amp;申請概要書!G35</f>
        <v/>
      </c>
      <c r="J20" s="800"/>
      <c r="K20" s="800"/>
      <c r="L20" s="315"/>
    </row>
    <row r="21" spans="2:12" ht="38.25" hidden="1" customHeight="1" outlineLevel="1">
      <c r="B21" s="310"/>
      <c r="C21" s="310"/>
      <c r="F21" s="313" t="s">
        <v>475</v>
      </c>
      <c r="G21" s="314" t="s">
        <v>476</v>
      </c>
      <c r="I21" s="800">
        <f>申請概要書!F29</f>
        <v>0</v>
      </c>
      <c r="J21" s="800"/>
      <c r="K21" s="800"/>
      <c r="L21" s="315"/>
    </row>
    <row r="22" spans="2:12" ht="18.75" hidden="1" customHeight="1" outlineLevel="1">
      <c r="B22" s="309" t="s">
        <v>335</v>
      </c>
      <c r="C22" s="309"/>
      <c r="F22" s="313"/>
      <c r="G22" s="314" t="s">
        <v>336</v>
      </c>
      <c r="I22" s="801">
        <f>申請概要書!F33</f>
        <v>0</v>
      </c>
      <c r="J22" s="801"/>
      <c r="K22" s="801"/>
      <c r="L22" s="316" t="s">
        <v>337</v>
      </c>
    </row>
    <row r="23" spans="2:12" ht="11.25" customHeight="1" collapsed="1">
      <c r="B23" s="309"/>
      <c r="C23" s="309"/>
      <c r="F23" s="313"/>
      <c r="G23" s="314"/>
      <c r="I23" s="317"/>
      <c r="J23" s="317"/>
      <c r="K23" s="317"/>
      <c r="L23" s="316"/>
    </row>
    <row r="24" spans="2:12" ht="18.75" customHeight="1">
      <c r="B24" s="786"/>
      <c r="C24" s="786"/>
      <c r="D24" s="786"/>
      <c r="E24" s="786"/>
      <c r="F24" s="786"/>
      <c r="G24" s="786"/>
      <c r="H24" s="786"/>
      <c r="I24" s="786"/>
      <c r="J24" s="786"/>
      <c r="K24" s="786"/>
      <c r="L24" s="786"/>
    </row>
    <row r="25" spans="2:12" ht="18.75" customHeight="1">
      <c r="B25" s="786" t="s">
        <v>759</v>
      </c>
      <c r="C25" s="787"/>
      <c r="D25" s="787"/>
      <c r="E25" s="787"/>
      <c r="F25" s="787"/>
      <c r="G25" s="787"/>
      <c r="H25" s="787"/>
      <c r="I25" s="787"/>
      <c r="J25" s="787"/>
      <c r="K25" s="787"/>
      <c r="L25" s="788"/>
    </row>
    <row r="26" spans="2:12" ht="18.75" customHeight="1">
      <c r="B26" s="786" t="s">
        <v>412</v>
      </c>
      <c r="C26" s="786"/>
      <c r="D26" s="786"/>
      <c r="E26" s="786"/>
      <c r="F26" s="786"/>
      <c r="G26" s="786"/>
      <c r="H26" s="786"/>
      <c r="I26" s="786"/>
      <c r="J26" s="786"/>
      <c r="K26" s="786"/>
      <c r="L26" s="786"/>
    </row>
    <row r="27" spans="2:12" ht="18.75" customHeight="1">
      <c r="B27" s="786" t="s">
        <v>339</v>
      </c>
      <c r="C27" s="786"/>
      <c r="D27" s="786"/>
      <c r="E27" s="786"/>
      <c r="F27" s="786"/>
      <c r="G27" s="786"/>
      <c r="H27" s="786"/>
      <c r="I27" s="786"/>
      <c r="J27" s="786"/>
      <c r="K27" s="786"/>
      <c r="L27" s="786"/>
    </row>
    <row r="28" spans="2:12" ht="18.75" customHeight="1">
      <c r="B28" s="319"/>
      <c r="C28" s="319"/>
      <c r="D28" s="319"/>
      <c r="E28" s="319"/>
      <c r="F28" s="319"/>
      <c r="G28" s="319"/>
      <c r="H28" s="319"/>
      <c r="I28" s="319"/>
      <c r="J28" s="319"/>
      <c r="K28" s="319"/>
      <c r="L28" s="319"/>
    </row>
    <row r="29" spans="2:12" s="52" customFormat="1" ht="18.75" customHeight="1">
      <c r="B29" s="789" t="s">
        <v>467</v>
      </c>
      <c r="C29" s="788"/>
      <c r="D29" s="788"/>
      <c r="E29" s="788"/>
      <c r="F29" s="788"/>
      <c r="G29" s="788"/>
      <c r="H29" s="788"/>
      <c r="I29" s="788"/>
      <c r="J29" s="788"/>
      <c r="K29" s="788"/>
      <c r="L29" s="788"/>
    </row>
    <row r="30" spans="2:12" s="52" customFormat="1" ht="18.75" customHeight="1">
      <c r="B30" s="788"/>
      <c r="C30" s="788"/>
      <c r="D30" s="788"/>
      <c r="E30" s="788"/>
      <c r="F30" s="788"/>
      <c r="G30" s="788"/>
      <c r="H30" s="788"/>
      <c r="I30" s="788"/>
      <c r="J30" s="788"/>
      <c r="K30" s="788"/>
      <c r="L30" s="788"/>
    </row>
    <row r="31" spans="2:12" s="52" customFormat="1" ht="18.75" customHeight="1">
      <c r="B31" s="788"/>
      <c r="C31" s="788"/>
      <c r="D31" s="788"/>
      <c r="E31" s="788"/>
      <c r="F31" s="788"/>
      <c r="G31" s="788"/>
      <c r="H31" s="788"/>
      <c r="I31" s="788"/>
      <c r="J31" s="788"/>
      <c r="K31" s="788"/>
      <c r="L31" s="788"/>
    </row>
    <row r="32" spans="2:12" s="52" customFormat="1" ht="18.75" customHeight="1">
      <c r="B32" s="788"/>
      <c r="C32" s="788"/>
      <c r="D32" s="788"/>
      <c r="E32" s="788"/>
      <c r="F32" s="788"/>
      <c r="G32" s="788"/>
      <c r="H32" s="788"/>
      <c r="I32" s="788"/>
      <c r="J32" s="788"/>
      <c r="K32" s="788"/>
      <c r="L32" s="788"/>
    </row>
    <row r="33" spans="1:16" s="52" customFormat="1" ht="18.75" customHeight="1">
      <c r="B33" s="788"/>
      <c r="C33" s="788"/>
      <c r="D33" s="788"/>
      <c r="E33" s="788"/>
      <c r="F33" s="788"/>
      <c r="G33" s="788"/>
      <c r="H33" s="788"/>
      <c r="I33" s="788"/>
      <c r="J33" s="788"/>
      <c r="K33" s="788"/>
      <c r="L33" s="788"/>
    </row>
    <row r="35" spans="1:16" ht="18.75" customHeight="1">
      <c r="A35" s="797" t="s">
        <v>340</v>
      </c>
      <c r="B35" s="797"/>
      <c r="C35" s="797"/>
      <c r="D35" s="797"/>
      <c r="E35" s="797"/>
      <c r="F35" s="797"/>
      <c r="G35" s="797"/>
      <c r="H35" s="797"/>
      <c r="I35" s="797"/>
      <c r="J35" s="797"/>
      <c r="K35" s="797"/>
      <c r="L35" s="797"/>
    </row>
    <row r="36" spans="1:16" ht="18.75" customHeight="1">
      <c r="B36" s="320"/>
      <c r="C36" s="320"/>
      <c r="D36" s="320"/>
      <c r="E36" s="320"/>
      <c r="F36" s="320"/>
      <c r="G36" s="320"/>
      <c r="H36" s="320"/>
      <c r="I36" s="320"/>
      <c r="J36" s="320"/>
      <c r="K36" s="320"/>
      <c r="L36" s="320"/>
    </row>
    <row r="37" spans="1:16" ht="18.75" customHeight="1">
      <c r="B37" s="320"/>
      <c r="C37" s="320"/>
      <c r="D37" s="320"/>
      <c r="E37" s="320"/>
      <c r="F37" s="320"/>
      <c r="G37" s="320"/>
      <c r="H37" s="320"/>
      <c r="I37" s="320"/>
      <c r="J37" s="320"/>
      <c r="K37" s="320"/>
      <c r="L37" s="320"/>
    </row>
    <row r="38" spans="1:16" ht="18.75" customHeight="1">
      <c r="C38" s="311" t="s">
        <v>431</v>
      </c>
      <c r="D38" s="315"/>
      <c r="E38" s="315"/>
      <c r="F38" s="321"/>
      <c r="G38" s="322"/>
      <c r="H38" s="322"/>
      <c r="I38" s="322"/>
      <c r="J38" s="322"/>
      <c r="K38" s="322"/>
    </row>
    <row r="39" spans="1:16" ht="45" customHeight="1">
      <c r="C39" s="311"/>
      <c r="D39" s="790">
        <f>申請概要書!F37</f>
        <v>0</v>
      </c>
      <c r="E39" s="791"/>
      <c r="F39" s="791"/>
      <c r="G39" s="791"/>
      <c r="H39" s="791"/>
      <c r="I39" s="791"/>
      <c r="J39" s="791"/>
      <c r="K39" s="791"/>
    </row>
    <row r="40" spans="1:16" ht="18.75" customHeight="1">
      <c r="C40" s="311"/>
      <c r="D40" s="315"/>
      <c r="E40" s="315"/>
      <c r="F40" s="315"/>
      <c r="G40" s="315"/>
      <c r="H40" s="315"/>
      <c r="I40" s="315"/>
      <c r="J40" s="315"/>
      <c r="K40" s="315"/>
    </row>
    <row r="41" spans="1:16" ht="18.75" customHeight="1">
      <c r="C41" s="311" t="s">
        <v>341</v>
      </c>
      <c r="D41" s="315"/>
      <c r="E41" s="315"/>
      <c r="F41" s="323"/>
      <c r="G41" s="322"/>
      <c r="H41" s="322"/>
      <c r="I41" s="322"/>
      <c r="J41" s="322"/>
      <c r="K41" s="322"/>
      <c r="M41" s="324"/>
      <c r="N41" s="324"/>
      <c r="O41" s="324"/>
      <c r="P41" s="324"/>
    </row>
    <row r="42" spans="1:16" ht="81.75" customHeight="1">
      <c r="C42" s="311"/>
      <c r="D42" s="792">
        <f>申請概要書!F38</f>
        <v>0</v>
      </c>
      <c r="E42" s="793"/>
      <c r="F42" s="793"/>
      <c r="G42" s="793"/>
      <c r="H42" s="793"/>
      <c r="I42" s="793"/>
      <c r="J42" s="793"/>
      <c r="K42" s="793"/>
      <c r="M42" s="324"/>
      <c r="N42" s="324"/>
      <c r="O42" s="324"/>
      <c r="P42" s="324"/>
    </row>
    <row r="43" spans="1:16" ht="18.75" customHeight="1">
      <c r="C43" s="311" t="s">
        <v>342</v>
      </c>
      <c r="D43" s="315"/>
      <c r="E43" s="315"/>
      <c r="F43" s="315"/>
      <c r="G43" s="315"/>
      <c r="H43" s="315"/>
      <c r="I43" s="315"/>
      <c r="J43" s="315"/>
      <c r="K43" s="315"/>
    </row>
    <row r="44" spans="1:16" ht="18.75" customHeight="1">
      <c r="C44" s="311" t="s">
        <v>343</v>
      </c>
      <c r="D44" s="315"/>
      <c r="E44" s="315"/>
    </row>
    <row r="45" spans="1:16" ht="18.75" customHeight="1">
      <c r="C45" s="311"/>
      <c r="D45" s="794" t="s">
        <v>344</v>
      </c>
      <c r="E45" s="794"/>
      <c r="F45" s="794"/>
      <c r="G45" s="794"/>
      <c r="H45" s="794"/>
      <c r="I45" s="794"/>
      <c r="J45" s="794"/>
      <c r="K45" s="794"/>
    </row>
    <row r="46" spans="1:16" ht="18.75" customHeight="1">
      <c r="C46" s="311"/>
      <c r="D46" s="315"/>
      <c r="E46" s="315"/>
      <c r="F46" s="315"/>
      <c r="G46" s="315"/>
      <c r="H46" s="315"/>
      <c r="I46" s="315"/>
      <c r="J46" s="315"/>
      <c r="K46" s="315"/>
    </row>
    <row r="47" spans="1:16" ht="18.75" customHeight="1">
      <c r="C47" s="311" t="s">
        <v>345</v>
      </c>
      <c r="D47" s="315"/>
      <c r="E47" s="315"/>
      <c r="F47" s="315"/>
      <c r="G47" s="315"/>
      <c r="H47" s="315"/>
      <c r="I47" s="315"/>
      <c r="J47" s="315"/>
      <c r="K47" s="315"/>
    </row>
    <row r="48" spans="1:16" ht="18.75" customHeight="1">
      <c r="D48" s="311" t="s">
        <v>346</v>
      </c>
      <c r="E48" s="311"/>
      <c r="G48" s="795">
        <f>'（別紙1,2）補助事業に要する経費及び四半期別発生予定額'!C10</f>
        <v>0</v>
      </c>
      <c r="H48" s="795"/>
      <c r="I48" s="795"/>
      <c r="J48" s="315" t="s">
        <v>347</v>
      </c>
      <c r="K48" s="315"/>
      <c r="N48" s="325"/>
    </row>
    <row r="49" spans="3:14" ht="18.75" customHeight="1">
      <c r="D49" s="311" t="s">
        <v>348</v>
      </c>
      <c r="E49" s="311"/>
      <c r="G49" s="795">
        <f>'（別紙1,2）補助事業に要する経費及び四半期別発生予定額'!F10</f>
        <v>0</v>
      </c>
      <c r="H49" s="795"/>
      <c r="I49" s="795"/>
      <c r="J49" s="315" t="s">
        <v>347</v>
      </c>
      <c r="K49" s="315"/>
      <c r="N49" s="325"/>
    </row>
    <row r="50" spans="3:14" ht="18.75" customHeight="1">
      <c r="D50" s="311" t="s">
        <v>349</v>
      </c>
      <c r="E50" s="311"/>
      <c r="G50" s="795">
        <f>'（別紙1,2）補助事業に要する経費及び四半期別発生予定額'!K10</f>
        <v>0</v>
      </c>
      <c r="H50" s="795"/>
      <c r="I50" s="795"/>
      <c r="J50" s="315" t="s">
        <v>347</v>
      </c>
      <c r="K50" s="315"/>
      <c r="N50" s="326"/>
    </row>
    <row r="51" spans="3:14" ht="18.75" customHeight="1">
      <c r="C51" s="315"/>
      <c r="D51" s="311"/>
      <c r="E51" s="311"/>
      <c r="F51" s="315"/>
      <c r="G51" s="327"/>
      <c r="H51" s="327"/>
      <c r="I51" s="327"/>
      <c r="J51" s="327"/>
      <c r="K51" s="315"/>
      <c r="N51" s="326"/>
    </row>
    <row r="52" spans="3:14" s="329" customFormat="1" ht="18.75" customHeight="1">
      <c r="C52" s="311" t="s">
        <v>350</v>
      </c>
      <c r="D52" s="328"/>
      <c r="E52" s="328"/>
      <c r="F52" s="328"/>
      <c r="G52" s="328"/>
      <c r="H52" s="328"/>
      <c r="I52" s="328"/>
      <c r="J52" s="328"/>
      <c r="K52" s="328"/>
    </row>
    <row r="53" spans="3:14" s="329" customFormat="1" ht="18.75" customHeight="1">
      <c r="C53" s="311"/>
      <c r="D53" s="328" t="s">
        <v>351</v>
      </c>
      <c r="E53" s="328"/>
      <c r="F53" s="328"/>
      <c r="G53" s="328"/>
      <c r="H53" s="328"/>
      <c r="I53" s="328"/>
      <c r="J53" s="328"/>
      <c r="K53" s="328"/>
    </row>
    <row r="54" spans="3:14" s="329" customFormat="1" ht="18.75" customHeight="1">
      <c r="C54" s="311"/>
      <c r="F54" s="328"/>
      <c r="G54" s="328"/>
      <c r="H54" s="328"/>
      <c r="I54" s="328"/>
      <c r="J54" s="328"/>
      <c r="K54" s="328"/>
    </row>
    <row r="55" spans="3:14" s="329" customFormat="1" ht="18.75" customHeight="1">
      <c r="C55" s="311" t="s">
        <v>352</v>
      </c>
      <c r="D55" s="328"/>
      <c r="E55" s="328"/>
      <c r="F55" s="328"/>
      <c r="G55" s="328"/>
      <c r="H55" s="328"/>
      <c r="I55" s="328"/>
      <c r="J55" s="328"/>
      <c r="K55" s="328"/>
    </row>
    <row r="56" spans="3:14" s="329" customFormat="1" ht="18.75" customHeight="1">
      <c r="C56" s="311"/>
      <c r="D56" s="328" t="s">
        <v>353</v>
      </c>
      <c r="E56" s="328"/>
      <c r="F56" s="328"/>
      <c r="G56" s="328"/>
      <c r="H56" s="328"/>
      <c r="I56" s="328"/>
      <c r="J56" s="328"/>
      <c r="K56" s="328"/>
    </row>
    <row r="57" spans="3:14" s="329" customFormat="1" ht="18.75" customHeight="1">
      <c r="C57" s="311"/>
      <c r="D57" s="328"/>
      <c r="E57" s="328"/>
      <c r="F57" s="328"/>
      <c r="G57" s="328"/>
      <c r="H57" s="328"/>
      <c r="I57" s="328"/>
      <c r="J57" s="328"/>
      <c r="K57" s="328"/>
    </row>
    <row r="58" spans="3:14" ht="18.75" customHeight="1">
      <c r="C58" s="311" t="s">
        <v>354</v>
      </c>
      <c r="D58" s="315"/>
      <c r="E58" s="315"/>
      <c r="F58" s="330"/>
      <c r="G58" s="796" t="s">
        <v>477</v>
      </c>
      <c r="H58" s="796"/>
      <c r="I58" s="331" t="s">
        <v>355</v>
      </c>
      <c r="J58" s="332">
        <f>MAX('2-18　事業実施予定スケジュール'!D7,'2-18　事業実施予定スケジュール'!D14,'2-18　事業実施予定スケジュール'!D21,'2-18　事業実施予定スケジュール'!D28)</f>
        <v>0</v>
      </c>
      <c r="K58" s="315"/>
    </row>
    <row r="59" spans="3:14" ht="18.75" customHeight="1">
      <c r="C59" s="311"/>
      <c r="D59" s="315"/>
      <c r="E59" s="315"/>
      <c r="F59" s="330"/>
      <c r="G59" s="333"/>
      <c r="H59" s="333"/>
      <c r="I59" s="333"/>
      <c r="J59" s="333"/>
      <c r="K59" s="315"/>
    </row>
    <row r="60" spans="3:14" s="329" customFormat="1" ht="59.25" customHeight="1">
      <c r="C60" s="794" t="s">
        <v>478</v>
      </c>
      <c r="D60" s="794"/>
      <c r="E60" s="794"/>
      <c r="F60" s="794"/>
      <c r="G60" s="794"/>
      <c r="H60" s="794"/>
      <c r="I60" s="794"/>
      <c r="J60" s="794"/>
      <c r="K60" s="794"/>
      <c r="L60" s="794"/>
    </row>
    <row r="61" spans="3:14" s="335" customFormat="1" ht="18.75" customHeight="1">
      <c r="C61" s="334"/>
      <c r="D61" s="334"/>
      <c r="E61" s="334"/>
      <c r="F61" s="334"/>
      <c r="G61" s="334"/>
      <c r="H61" s="334"/>
      <c r="I61" s="334"/>
      <c r="J61" s="334"/>
      <c r="K61" s="334"/>
      <c r="L61" s="334"/>
    </row>
    <row r="62" spans="3:14" s="335" customFormat="1" ht="15" customHeight="1">
      <c r="C62" s="336" t="s">
        <v>479</v>
      </c>
      <c r="D62" s="334"/>
      <c r="E62" s="334"/>
      <c r="F62" s="334"/>
      <c r="G62" s="334"/>
      <c r="H62" s="334"/>
      <c r="I62" s="334"/>
      <c r="J62" s="334"/>
      <c r="K62" s="334"/>
      <c r="L62" s="334"/>
    </row>
    <row r="63" spans="3:14" s="335" customFormat="1" ht="15" customHeight="1">
      <c r="E63" s="785" t="s">
        <v>480</v>
      </c>
      <c r="F63" s="785"/>
      <c r="G63" s="785"/>
      <c r="H63" s="785"/>
      <c r="I63" s="785"/>
      <c r="J63" s="785"/>
      <c r="K63" s="785"/>
      <c r="L63" s="785"/>
    </row>
    <row r="64" spans="3:14" s="335" customFormat="1" ht="15" customHeight="1">
      <c r="E64" s="785" t="s">
        <v>481</v>
      </c>
      <c r="F64" s="785"/>
      <c r="G64" s="785"/>
      <c r="H64" s="785"/>
      <c r="I64" s="785"/>
      <c r="J64" s="785"/>
      <c r="K64" s="785"/>
      <c r="L64" s="785"/>
    </row>
    <row r="65" s="335" customFormat="1" ht="18.75" customHeight="1"/>
  </sheetData>
  <sheetProtection sheet="1" objects="1" scenarios="1" formatRows="0"/>
  <mergeCells count="30">
    <mergeCell ref="B24:L24"/>
    <mergeCell ref="J3:L3"/>
    <mergeCell ref="J4:L4"/>
    <mergeCell ref="I8:K8"/>
    <mergeCell ref="I9:K9"/>
    <mergeCell ref="I10:K10"/>
    <mergeCell ref="I20:K20"/>
    <mergeCell ref="I21:K21"/>
    <mergeCell ref="I22:K22"/>
    <mergeCell ref="I12:K12"/>
    <mergeCell ref="I13:K13"/>
    <mergeCell ref="I14:K14"/>
    <mergeCell ref="I16:K16"/>
    <mergeCell ref="I17:K17"/>
    <mergeCell ref="I18:K18"/>
    <mergeCell ref="E63:L63"/>
    <mergeCell ref="E64:L64"/>
    <mergeCell ref="B27:L27"/>
    <mergeCell ref="B25:L25"/>
    <mergeCell ref="B29:L33"/>
    <mergeCell ref="D39:K39"/>
    <mergeCell ref="D42:K42"/>
    <mergeCell ref="D45:K45"/>
    <mergeCell ref="G48:I48"/>
    <mergeCell ref="G49:I49"/>
    <mergeCell ref="G50:I50"/>
    <mergeCell ref="G58:H58"/>
    <mergeCell ref="C60:L60"/>
    <mergeCell ref="B26:L26"/>
    <mergeCell ref="A35:L35"/>
  </mergeCells>
  <phoneticPr fontId="3"/>
  <conditionalFormatting sqref="N48:N51">
    <cfRule type="cellIs" dxfId="15" priority="1" stopIfTrue="1" operator="equal">
      <formula>"補助対象外期間を設定しています"</formula>
    </cfRule>
  </conditionalFormatting>
  <dataValidations count="2">
    <dataValidation type="custom" imeMode="halfAlpha" allowBlank="1" showInputMessage="1" showErrorMessage="1" errorTitle="日付入力内容" error="日付は半角英数で2019/○/○の要領で入力してください。" promptTitle="日付入力" prompt="西暦、半角英数で2019/○/○の要領で入力してください" sqref="J4:L4">
      <formula1>ISTEXT(J4)=FALSE</formula1>
    </dataValidation>
    <dataValidation allowBlank="1" showErrorMessage="1" sqref="F58:F59"/>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rowBreaks count="1" manualBreakCount="1">
    <brk id="33" max="1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3333FF"/>
  </sheetPr>
  <dimension ref="B2:L21"/>
  <sheetViews>
    <sheetView showGridLines="0" showZeros="0" view="pageBreakPreview" zoomScaleNormal="55" zoomScaleSheetLayoutView="100" workbookViewId="0"/>
  </sheetViews>
  <sheetFormatPr defaultRowHeight="12.75"/>
  <cols>
    <col min="1" max="1" width="1" style="306" customWidth="1"/>
    <col min="2" max="2" width="14.54296875" style="306" customWidth="1"/>
    <col min="3" max="10" width="4.26953125" style="306" customWidth="1"/>
    <col min="11" max="11" width="13" style="306" customWidth="1"/>
    <col min="12" max="12" width="1" style="306" customWidth="1"/>
    <col min="13" max="16384" width="8.7265625" style="306"/>
  </cols>
  <sheetData>
    <row r="2" spans="2:12" ht="21.75" customHeight="1">
      <c r="B2" s="315" t="s">
        <v>356</v>
      </c>
      <c r="C2" s="315"/>
      <c r="D2" s="315"/>
      <c r="E2" s="315"/>
      <c r="F2" s="315"/>
      <c r="G2" s="315"/>
      <c r="H2" s="315"/>
      <c r="I2" s="315"/>
      <c r="J2" s="315"/>
      <c r="K2" s="315"/>
    </row>
    <row r="3" spans="2:12" ht="21.75" customHeight="1">
      <c r="B3" s="797" t="s">
        <v>357</v>
      </c>
      <c r="C3" s="797"/>
      <c r="D3" s="797"/>
      <c r="E3" s="797"/>
      <c r="F3" s="797"/>
      <c r="G3" s="797"/>
      <c r="H3" s="797"/>
      <c r="I3" s="797"/>
      <c r="J3" s="797"/>
      <c r="K3" s="797"/>
    </row>
    <row r="4" spans="2:12" ht="21.75" customHeight="1">
      <c r="B4" s="822" t="s">
        <v>358</v>
      </c>
      <c r="C4" s="822"/>
      <c r="D4" s="822"/>
      <c r="E4" s="822"/>
      <c r="F4" s="822"/>
      <c r="G4" s="822"/>
      <c r="H4" s="822"/>
      <c r="I4" s="822"/>
      <c r="J4" s="822"/>
      <c r="K4" s="822"/>
    </row>
    <row r="5" spans="2:12" ht="50.1" customHeight="1">
      <c r="B5" s="337" t="s">
        <v>359</v>
      </c>
      <c r="C5" s="810" t="s">
        <v>360</v>
      </c>
      <c r="D5" s="810"/>
      <c r="E5" s="810"/>
      <c r="F5" s="823" t="s">
        <v>361</v>
      </c>
      <c r="G5" s="810"/>
      <c r="H5" s="824"/>
      <c r="I5" s="810" t="s">
        <v>164</v>
      </c>
      <c r="J5" s="810"/>
      <c r="K5" s="338" t="s">
        <v>362</v>
      </c>
    </row>
    <row r="6" spans="2:12" ht="50.1" customHeight="1">
      <c r="B6" s="339" t="s">
        <v>396</v>
      </c>
      <c r="C6" s="803">
        <f>SUM('2-1　設備導入事業経費の配分'!B11,'2-1　設備導入事業経費の配分'!B51,'2-1　設備導入事業経費の配分'!B91,'2-1　設備導入事業経費の配分'!B131)</f>
        <v>0</v>
      </c>
      <c r="D6" s="804"/>
      <c r="E6" s="805"/>
      <c r="F6" s="803">
        <f>SUM('2-1　設備導入事業経費の配分'!D11,'2-1　設備導入事業経費の配分'!D51,'2-1　設備導入事業経費の配分'!D91,'2-1　設備導入事業経費の配分'!D131)</f>
        <v>0</v>
      </c>
      <c r="G6" s="804"/>
      <c r="H6" s="805"/>
      <c r="I6" s="816" t="s">
        <v>397</v>
      </c>
      <c r="J6" s="817"/>
      <c r="K6" s="340">
        <f>SUM('2-1　設備導入事業経費の配分'!H11,'2-1　設備導入事業経費の配分'!H51,'2-1　設備導入事業経費の配分'!H91,'2-1　設備導入事業経費の配分'!H131)</f>
        <v>0</v>
      </c>
    </row>
    <row r="7" spans="2:12" ht="50.1" customHeight="1">
      <c r="B7" s="339" t="s">
        <v>363</v>
      </c>
      <c r="C7" s="803">
        <f>SUM('2-1　設備導入事業経費の配分'!B26,'2-1　設備導入事業経費の配分'!B66,'2-1　設備導入事業経費の配分'!B106,'2-1　設備導入事業経費の配分'!B146)</f>
        <v>0</v>
      </c>
      <c r="D7" s="804"/>
      <c r="E7" s="805"/>
      <c r="F7" s="804">
        <f>SUM('2-1　設備導入事業経費の配分'!D26,'2-1　設備導入事業経費の配分'!D66,'2-1　設備導入事業経費の配分'!D106,'2-1　設備導入事業経費の配分'!D146)</f>
        <v>0</v>
      </c>
      <c r="G7" s="804"/>
      <c r="H7" s="804"/>
      <c r="I7" s="818"/>
      <c r="J7" s="819"/>
      <c r="K7" s="341">
        <f>SUM('2-1　設備導入事業経費の配分'!H26,'2-1　設備導入事業経費の配分'!H66,'2-1　設備導入事業経費の配分'!H106,'2-1　設備導入事業経費の配分'!H146)</f>
        <v>0</v>
      </c>
    </row>
    <row r="8" spans="2:12" ht="50.1" customHeight="1">
      <c r="B8" s="339" t="s">
        <v>364</v>
      </c>
      <c r="C8" s="803">
        <f>SUM('2-1　設備導入事業経費の配分'!B36,'2-1　設備導入事業経費の配分'!B76,'2-1　設備導入事業経費の配分'!B116,'2-1　設備導入事業経費の配分'!B156)</f>
        <v>0</v>
      </c>
      <c r="D8" s="804"/>
      <c r="E8" s="805"/>
      <c r="F8" s="804">
        <f>SUM('2-1　設備導入事業経費の配分'!D36,'2-1　設備導入事業経費の配分'!D76,'2-1　設備導入事業経費の配分'!D116,'2-1　設備導入事業経費の配分'!D156)</f>
        <v>0</v>
      </c>
      <c r="G8" s="804"/>
      <c r="H8" s="804"/>
      <c r="I8" s="818"/>
      <c r="J8" s="819"/>
      <c r="K8" s="341">
        <f>SUM('2-1　設備導入事業経費の配分'!H36,'2-1　設備導入事業経費の配分'!H76,'2-1　設備導入事業経費の配分'!H116,'2-1　設備導入事業経費の配分'!H156)</f>
        <v>0</v>
      </c>
    </row>
    <row r="9" spans="2:12" ht="50.1" customHeight="1">
      <c r="B9" s="339" t="s">
        <v>365</v>
      </c>
      <c r="C9" s="803">
        <f>SUM('2-1　設備導入事業経費の配分'!B38,'2-1　設備導入事業経費の配分'!B78,'2-1　設備導入事業経費の配分'!B118,'2-1　設備導入事業経費の配分'!B158)</f>
        <v>0</v>
      </c>
      <c r="D9" s="804"/>
      <c r="E9" s="805"/>
      <c r="F9" s="813"/>
      <c r="G9" s="813"/>
      <c r="H9" s="813"/>
      <c r="I9" s="820"/>
      <c r="J9" s="821"/>
      <c r="K9" s="342"/>
    </row>
    <row r="10" spans="2:12" ht="50.1" customHeight="1">
      <c r="B10" s="337" t="s">
        <v>366</v>
      </c>
      <c r="C10" s="811">
        <f>SUM(C6:E9)</f>
        <v>0</v>
      </c>
      <c r="D10" s="811"/>
      <c r="E10" s="811"/>
      <c r="F10" s="814">
        <f>SUM(F6:H8)</f>
        <v>0</v>
      </c>
      <c r="G10" s="811"/>
      <c r="H10" s="815"/>
      <c r="I10" s="810"/>
      <c r="J10" s="810"/>
      <c r="K10" s="343">
        <f>SUM(K6:K8)</f>
        <v>0</v>
      </c>
      <c r="L10" s="344"/>
    </row>
    <row r="11" spans="2:12" ht="28.5" customHeight="1">
      <c r="B11" s="345"/>
      <c r="C11" s="806" t="s">
        <v>367</v>
      </c>
      <c r="D11" s="806"/>
      <c r="E11" s="806"/>
      <c r="F11" s="806" t="s">
        <v>367</v>
      </c>
      <c r="G11" s="806"/>
      <c r="H11" s="806"/>
      <c r="I11" s="346"/>
      <c r="J11" s="346"/>
      <c r="K11" s="347" t="s">
        <v>367</v>
      </c>
    </row>
    <row r="12" spans="2:12" ht="21.75" customHeight="1">
      <c r="B12" s="315" t="s">
        <v>368</v>
      </c>
      <c r="C12" s="315"/>
      <c r="D12" s="315"/>
      <c r="E12" s="315"/>
      <c r="F12" s="315"/>
      <c r="G12" s="315"/>
      <c r="H12" s="315"/>
      <c r="I12" s="315"/>
      <c r="J12" s="315"/>
      <c r="K12" s="315"/>
    </row>
    <row r="13" spans="2:12" ht="21.75" customHeight="1">
      <c r="B13" s="797" t="s">
        <v>369</v>
      </c>
      <c r="C13" s="797"/>
      <c r="D13" s="797"/>
      <c r="E13" s="797"/>
      <c r="F13" s="797"/>
      <c r="G13" s="797"/>
      <c r="H13" s="797"/>
      <c r="I13" s="797"/>
      <c r="J13" s="797"/>
      <c r="K13" s="797"/>
    </row>
    <row r="14" spans="2:12" ht="21.75" customHeight="1">
      <c r="B14" s="807" t="s">
        <v>370</v>
      </c>
      <c r="C14" s="807"/>
      <c r="D14" s="807"/>
      <c r="E14" s="807"/>
      <c r="F14" s="807"/>
      <c r="G14" s="807"/>
      <c r="H14" s="807"/>
      <c r="I14" s="807"/>
      <c r="J14" s="807"/>
      <c r="K14" s="807"/>
    </row>
    <row r="15" spans="2:12" ht="50.1" customHeight="1">
      <c r="B15" s="808" t="s">
        <v>371</v>
      </c>
      <c r="C15" s="810" t="s">
        <v>372</v>
      </c>
      <c r="D15" s="810"/>
      <c r="E15" s="810"/>
      <c r="F15" s="810"/>
      <c r="G15" s="810"/>
      <c r="H15" s="810"/>
      <c r="I15" s="810"/>
      <c r="J15" s="810"/>
      <c r="K15" s="810"/>
    </row>
    <row r="16" spans="2:12" ht="50.1" customHeight="1">
      <c r="B16" s="809"/>
      <c r="C16" s="810" t="s">
        <v>373</v>
      </c>
      <c r="D16" s="810"/>
      <c r="E16" s="810" t="s">
        <v>374</v>
      </c>
      <c r="F16" s="810"/>
      <c r="G16" s="810" t="s">
        <v>375</v>
      </c>
      <c r="H16" s="810"/>
      <c r="I16" s="810" t="s">
        <v>376</v>
      </c>
      <c r="J16" s="810"/>
      <c r="K16" s="348" t="s">
        <v>377</v>
      </c>
    </row>
    <row r="17" spans="2:12" ht="50.1" customHeight="1">
      <c r="B17" s="349" t="s">
        <v>396</v>
      </c>
      <c r="C17" s="802"/>
      <c r="D17" s="802"/>
      <c r="E17" s="802"/>
      <c r="F17" s="802"/>
      <c r="G17" s="802"/>
      <c r="H17" s="802"/>
      <c r="I17" s="802"/>
      <c r="J17" s="802"/>
      <c r="K17" s="350">
        <f>SUM(C17:J17)</f>
        <v>0</v>
      </c>
    </row>
    <row r="18" spans="2:12" ht="50.1" customHeight="1">
      <c r="B18" s="349" t="s">
        <v>363</v>
      </c>
      <c r="C18" s="802"/>
      <c r="D18" s="802"/>
      <c r="E18" s="802"/>
      <c r="F18" s="802"/>
      <c r="G18" s="802"/>
      <c r="H18" s="802"/>
      <c r="I18" s="802"/>
      <c r="J18" s="802"/>
      <c r="K18" s="350">
        <f>SUM(C18:J18)</f>
        <v>0</v>
      </c>
    </row>
    <row r="19" spans="2:12" ht="50.1" customHeight="1">
      <c r="B19" s="349" t="s">
        <v>364</v>
      </c>
      <c r="C19" s="802"/>
      <c r="D19" s="802"/>
      <c r="E19" s="802"/>
      <c r="F19" s="802"/>
      <c r="G19" s="802"/>
      <c r="H19" s="802"/>
      <c r="I19" s="802"/>
      <c r="J19" s="802"/>
      <c r="K19" s="350">
        <f>SUM(C19:J19)</f>
        <v>0</v>
      </c>
    </row>
    <row r="20" spans="2:12" ht="50.1" customHeight="1">
      <c r="B20" s="351" t="s">
        <v>365</v>
      </c>
      <c r="C20" s="812"/>
      <c r="D20" s="812"/>
      <c r="E20" s="812"/>
      <c r="F20" s="812"/>
      <c r="G20" s="812"/>
      <c r="H20" s="812"/>
      <c r="I20" s="812"/>
      <c r="J20" s="812"/>
      <c r="K20" s="352">
        <f>SUM(C20:J20)</f>
        <v>0</v>
      </c>
    </row>
    <row r="21" spans="2:12" ht="50.1" customHeight="1">
      <c r="B21" s="348" t="s">
        <v>378</v>
      </c>
      <c r="C21" s="811">
        <f>SUM(C17:D20)</f>
        <v>0</v>
      </c>
      <c r="D21" s="811"/>
      <c r="E21" s="811">
        <f>SUM(E17:F20)</f>
        <v>0</v>
      </c>
      <c r="F21" s="811"/>
      <c r="G21" s="811">
        <f>SUM(G17:H20)</f>
        <v>0</v>
      </c>
      <c r="H21" s="811"/>
      <c r="I21" s="811">
        <f>SUM(I17:J20)</f>
        <v>0</v>
      </c>
      <c r="J21" s="811"/>
      <c r="K21" s="353">
        <f>SUM(C21:J21)</f>
        <v>0</v>
      </c>
      <c r="L21" s="354"/>
    </row>
  </sheetData>
  <sheetProtection sheet="1" objects="1" scenarios="1"/>
  <mergeCells count="47">
    <mergeCell ref="B3:K3"/>
    <mergeCell ref="B4:K4"/>
    <mergeCell ref="C5:E5"/>
    <mergeCell ref="F5:H5"/>
    <mergeCell ref="I5:J5"/>
    <mergeCell ref="C9:E9"/>
    <mergeCell ref="F9:H9"/>
    <mergeCell ref="C10:E10"/>
    <mergeCell ref="F10:H10"/>
    <mergeCell ref="I10:J10"/>
    <mergeCell ref="I6:J9"/>
    <mergeCell ref="C7:E7"/>
    <mergeCell ref="F7:H7"/>
    <mergeCell ref="C8:E8"/>
    <mergeCell ref="F8:H8"/>
    <mergeCell ref="C18:D18"/>
    <mergeCell ref="E18:F18"/>
    <mergeCell ref="G18:H18"/>
    <mergeCell ref="I18:J18"/>
    <mergeCell ref="C21:D21"/>
    <mergeCell ref="E21:F21"/>
    <mergeCell ref="G21:H21"/>
    <mergeCell ref="I21:J21"/>
    <mergeCell ref="C19:D19"/>
    <mergeCell ref="E19:F19"/>
    <mergeCell ref="G19:H19"/>
    <mergeCell ref="I19:J19"/>
    <mergeCell ref="C20:D20"/>
    <mergeCell ref="E20:F20"/>
    <mergeCell ref="G20:H20"/>
    <mergeCell ref="I20:J20"/>
    <mergeCell ref="C17:D17"/>
    <mergeCell ref="E17:F17"/>
    <mergeCell ref="G17:H17"/>
    <mergeCell ref="I17:J17"/>
    <mergeCell ref="C6:E6"/>
    <mergeCell ref="F6:H6"/>
    <mergeCell ref="C11:E11"/>
    <mergeCell ref="F11:H11"/>
    <mergeCell ref="B13:K13"/>
    <mergeCell ref="B14:K14"/>
    <mergeCell ref="B15:B16"/>
    <mergeCell ref="C15:K15"/>
    <mergeCell ref="C16:D16"/>
    <mergeCell ref="E16:F16"/>
    <mergeCell ref="G16:H16"/>
    <mergeCell ref="I16:J16"/>
  </mergeCells>
  <phoneticPr fontId="3"/>
  <conditionalFormatting sqref="L21">
    <cfRule type="cellIs" dxfId="14" priority="3" stopIfTrue="1" operator="equal">
      <formula>"(別紙１)の「補助事業に要する経費の合計」と整合性がありません"</formula>
    </cfRule>
  </conditionalFormatting>
  <conditionalFormatting sqref="K21">
    <cfRule type="cellIs" dxfId="13" priority="2" stopIfTrue="1" operator="equal">
      <formula>"×"</formula>
    </cfRule>
  </conditionalFormatting>
  <conditionalFormatting sqref="K21">
    <cfRule type="cellIs" dxfId="12" priority="1" stopIfTrue="1" operator="equal">
      <formula>"×"</formula>
    </cfRule>
  </conditionalFormatting>
  <dataValidations count="3">
    <dataValidation type="textLength" operator="equal" allowBlank="1" showInputMessage="1" showErrorMessage="1" errorTitle="消費税計上不可" error="補助金の消費税計上は出来ません。" sqref="K9">
      <formula1>0</formula1>
    </dataValidation>
    <dataValidation type="textLength" operator="equal" allowBlank="1" showInputMessage="1" showErrorMessage="1" errorTitle="消費税計上不可" error="補助対象経費の消費税計上は出来ません。" sqref="F9:H9">
      <formula1>0</formula1>
    </dataValidation>
    <dataValidation imeMode="off" allowBlank="1" showInputMessage="1" showErrorMessage="1" sqref="C17:J20"/>
  </dataValidations>
  <pageMargins left="0.74803149606299213" right="0.51181102362204722" top="0.59055118110236227" bottom="0.55118110236220474" header="0.51181102362204722" footer="0.51181102362204722"/>
  <pageSetup paperSize="9" scale="94" fitToHeight="0" orientation="portrait" blackAndWhite="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3333FF"/>
  </sheetPr>
  <dimension ref="A1:N22"/>
  <sheetViews>
    <sheetView showGridLines="0" view="pageBreakPreview" zoomScaleNormal="100" zoomScaleSheetLayoutView="100" workbookViewId="0"/>
  </sheetViews>
  <sheetFormatPr defaultRowHeight="12.75"/>
  <cols>
    <col min="1" max="1" width="0.81640625" style="28" customWidth="1"/>
    <col min="2" max="2" width="9.453125" style="28" customWidth="1"/>
    <col min="3" max="3" width="10.54296875" style="28" customWidth="1"/>
    <col min="4" max="4" width="3.81640625" style="28" customWidth="1"/>
    <col min="5" max="7" width="2.54296875" style="28" customWidth="1"/>
    <col min="8" max="8" width="3.81640625" style="28" customWidth="1"/>
    <col min="9" max="10" width="13.08984375" style="28" customWidth="1"/>
    <col min="11" max="11" width="1.6328125" style="28" customWidth="1"/>
    <col min="12" max="12" width="2.26953125" style="29" customWidth="1"/>
    <col min="13" max="16384" width="8.7265625" style="29"/>
  </cols>
  <sheetData>
    <row r="1" spans="1:14" ht="26.25" customHeight="1">
      <c r="A1" s="355" t="s">
        <v>231</v>
      </c>
      <c r="M1" s="826"/>
      <c r="N1" s="826"/>
    </row>
    <row r="2" spans="1:14" ht="26.25" customHeight="1">
      <c r="B2" s="827" t="s">
        <v>232</v>
      </c>
      <c r="C2" s="827"/>
      <c r="D2" s="827"/>
      <c r="E2" s="827"/>
      <c r="F2" s="827"/>
      <c r="G2" s="827"/>
      <c r="H2" s="827"/>
      <c r="I2" s="827"/>
      <c r="J2" s="827"/>
    </row>
    <row r="3" spans="1:14" ht="13.5" customHeight="1">
      <c r="B3" s="828" t="s">
        <v>233</v>
      </c>
      <c r="C3" s="828" t="s">
        <v>234</v>
      </c>
      <c r="D3" s="829" t="s">
        <v>235</v>
      </c>
      <c r="E3" s="830"/>
      <c r="F3" s="830"/>
      <c r="G3" s="831"/>
      <c r="H3" s="828" t="s">
        <v>236</v>
      </c>
      <c r="I3" s="828" t="s">
        <v>237</v>
      </c>
      <c r="J3" s="828" t="s">
        <v>238</v>
      </c>
    </row>
    <row r="4" spans="1:14">
      <c r="B4" s="828"/>
      <c r="C4" s="828"/>
      <c r="D4" s="356" t="s">
        <v>239</v>
      </c>
      <c r="E4" s="356" t="s">
        <v>240</v>
      </c>
      <c r="F4" s="356" t="s">
        <v>241</v>
      </c>
      <c r="G4" s="356" t="s">
        <v>242</v>
      </c>
      <c r="H4" s="828"/>
      <c r="I4" s="828"/>
      <c r="J4" s="828"/>
    </row>
    <row r="5" spans="1:14" ht="22.5" customHeight="1">
      <c r="B5" s="30"/>
      <c r="C5" s="30"/>
      <c r="D5" s="32"/>
      <c r="E5" s="47"/>
      <c r="F5" s="47"/>
      <c r="G5" s="47"/>
      <c r="H5" s="32"/>
      <c r="I5" s="30"/>
      <c r="J5" s="30"/>
    </row>
    <row r="6" spans="1:14" ht="22.5" customHeight="1">
      <c r="B6" s="31"/>
      <c r="C6" s="31"/>
      <c r="D6" s="33"/>
      <c r="E6" s="48"/>
      <c r="F6" s="48"/>
      <c r="G6" s="48"/>
      <c r="H6" s="33"/>
      <c r="I6" s="31"/>
      <c r="J6" s="31"/>
    </row>
    <row r="7" spans="1:14" ht="22.5" customHeight="1">
      <c r="B7" s="30"/>
      <c r="C7" s="30"/>
      <c r="D7" s="32"/>
      <c r="E7" s="47"/>
      <c r="F7" s="47"/>
      <c r="G7" s="47"/>
      <c r="H7" s="32"/>
      <c r="I7" s="30"/>
      <c r="J7" s="30"/>
    </row>
    <row r="8" spans="1:14" ht="22.5" customHeight="1">
      <c r="B8" s="31"/>
      <c r="C8" s="31"/>
      <c r="D8" s="33"/>
      <c r="E8" s="48"/>
      <c r="F8" s="48"/>
      <c r="G8" s="48"/>
      <c r="H8" s="33"/>
      <c r="I8" s="31"/>
      <c r="J8" s="31"/>
    </row>
    <row r="9" spans="1:14" ht="22.5" customHeight="1">
      <c r="B9" s="30"/>
      <c r="C9" s="30"/>
      <c r="D9" s="32"/>
      <c r="E9" s="47"/>
      <c r="F9" s="47"/>
      <c r="G9" s="47"/>
      <c r="H9" s="32"/>
      <c r="I9" s="30"/>
      <c r="J9" s="30"/>
    </row>
    <row r="10" spans="1:14" ht="22.5" customHeight="1">
      <c r="B10" s="31"/>
      <c r="C10" s="31"/>
      <c r="D10" s="33"/>
      <c r="E10" s="48"/>
      <c r="F10" s="48"/>
      <c r="G10" s="48"/>
      <c r="H10" s="33"/>
      <c r="I10" s="31"/>
      <c r="J10" s="31"/>
    </row>
    <row r="11" spans="1:14" ht="22.5" customHeight="1">
      <c r="B11" s="30"/>
      <c r="C11" s="30"/>
      <c r="D11" s="32"/>
      <c r="E11" s="47"/>
      <c r="F11" s="47"/>
      <c r="G11" s="47"/>
      <c r="H11" s="32"/>
      <c r="I11" s="30"/>
      <c r="J11" s="30"/>
    </row>
    <row r="12" spans="1:14" ht="22.5" customHeight="1">
      <c r="B12" s="31"/>
      <c r="C12" s="31"/>
      <c r="D12" s="33"/>
      <c r="E12" s="48"/>
      <c r="F12" s="48"/>
      <c r="G12" s="48"/>
      <c r="H12" s="33"/>
      <c r="I12" s="31"/>
      <c r="J12" s="31"/>
    </row>
    <row r="13" spans="1:14" ht="22.5" customHeight="1">
      <c r="B13" s="30"/>
      <c r="C13" s="30"/>
      <c r="D13" s="32"/>
      <c r="E13" s="47"/>
      <c r="F13" s="47"/>
      <c r="G13" s="47"/>
      <c r="H13" s="32"/>
      <c r="I13" s="30"/>
      <c r="J13" s="30"/>
    </row>
    <row r="14" spans="1:14" ht="22.5" customHeight="1">
      <c r="B14" s="31"/>
      <c r="C14" s="31"/>
      <c r="D14" s="33"/>
      <c r="E14" s="48"/>
      <c r="F14" s="48"/>
      <c r="G14" s="48"/>
      <c r="H14" s="33"/>
      <c r="I14" s="31"/>
      <c r="J14" s="31"/>
    </row>
    <row r="15" spans="1:14" ht="22.5" customHeight="1">
      <c r="B15" s="30"/>
      <c r="C15" s="30"/>
      <c r="D15" s="32"/>
      <c r="E15" s="47"/>
      <c r="F15" s="47"/>
      <c r="G15" s="47"/>
      <c r="H15" s="32"/>
      <c r="I15" s="30"/>
      <c r="J15" s="30"/>
    </row>
    <row r="16" spans="1:14" ht="22.5" customHeight="1">
      <c r="B16" s="31"/>
      <c r="C16" s="31"/>
      <c r="D16" s="33"/>
      <c r="E16" s="48"/>
      <c r="F16" s="48"/>
      <c r="G16" s="48"/>
      <c r="H16" s="33"/>
      <c r="I16" s="31"/>
      <c r="J16" s="31"/>
    </row>
    <row r="17" spans="2:10" ht="22.5" customHeight="1">
      <c r="B17" s="30"/>
      <c r="C17" s="30"/>
      <c r="D17" s="32"/>
      <c r="E17" s="47"/>
      <c r="F17" s="47"/>
      <c r="G17" s="47"/>
      <c r="H17" s="32"/>
      <c r="I17" s="30"/>
      <c r="J17" s="30"/>
    </row>
    <row r="18" spans="2:10" ht="22.5" customHeight="1">
      <c r="B18" s="31"/>
      <c r="C18" s="31"/>
      <c r="D18" s="33"/>
      <c r="E18" s="48"/>
      <c r="F18" s="48"/>
      <c r="G18" s="48"/>
      <c r="H18" s="33"/>
      <c r="I18" s="31"/>
      <c r="J18" s="31"/>
    </row>
    <row r="19" spans="2:10" ht="22.5" customHeight="1">
      <c r="B19" s="30"/>
      <c r="C19" s="30"/>
      <c r="D19" s="32"/>
      <c r="E19" s="47"/>
      <c r="F19" s="47"/>
      <c r="G19" s="47"/>
      <c r="H19" s="32"/>
      <c r="I19" s="30"/>
      <c r="J19" s="30"/>
    </row>
    <row r="20" spans="2:10" ht="22.5" customHeight="1">
      <c r="B20" s="31"/>
      <c r="C20" s="31"/>
      <c r="D20" s="33"/>
      <c r="E20" s="48"/>
      <c r="F20" s="48"/>
      <c r="G20" s="48"/>
      <c r="H20" s="33"/>
      <c r="I20" s="31"/>
      <c r="J20" s="31"/>
    </row>
    <row r="21" spans="2:10" ht="20.25" customHeight="1">
      <c r="B21" s="357" t="s">
        <v>312</v>
      </c>
    </row>
    <row r="22" spans="2:10" ht="87" customHeight="1">
      <c r="B22" s="825" t="s">
        <v>313</v>
      </c>
      <c r="C22" s="825"/>
      <c r="D22" s="825"/>
      <c r="E22" s="825"/>
      <c r="F22" s="825"/>
      <c r="G22" s="825"/>
      <c r="H22" s="825"/>
      <c r="I22" s="825"/>
      <c r="J22" s="825"/>
    </row>
  </sheetData>
  <sheetProtection sheet="1" objects="1" scenarios="1" formatCells="0" formatColumns="0" formatRows="0" insertColumns="0" insertRows="0" deleteRows="0" sort="0" autoFilter="0"/>
  <protectedRanges>
    <protectedRange sqref="H5:H20 D5:D20" name="範囲1"/>
  </protectedRanges>
  <mergeCells count="9">
    <mergeCell ref="B22:J22"/>
    <mergeCell ref="M1:N1"/>
    <mergeCell ref="B2:J2"/>
    <mergeCell ref="B3:B4"/>
    <mergeCell ref="C3:C4"/>
    <mergeCell ref="D3:G3"/>
    <mergeCell ref="H3:H4"/>
    <mergeCell ref="I3:I4"/>
    <mergeCell ref="J3:J4"/>
  </mergeCells>
  <phoneticPr fontId="3"/>
  <dataValidations count="6">
    <dataValidation type="list" allowBlank="1" showInputMessage="1" showErrorMessage="1" sqref="H5:H20">
      <formula1>"M,F"</formula1>
    </dataValidation>
    <dataValidation type="list" allowBlank="1" showInputMessage="1" showErrorMessage="1" sqref="D5:D20">
      <formula1>"T,S,H"</formula1>
    </dataValidation>
    <dataValidation imeMode="halfKatakana" allowBlank="1" showInputMessage="1" showErrorMessage="1" promptTitle="半角カナにて入力" prompt="姓と名の間も半角で１マス空けてください。" sqref="B5:B20"/>
    <dataValidation imeMode="hiragana" allowBlank="1" showInputMessage="1" showErrorMessage="1" promptTitle="全角にて入力" prompt="姓と名の間も半角で１マス空けてください。" sqref="C5:C20"/>
    <dataValidation imeMode="halfAlpha" allowBlank="1" showInputMessage="1" showErrorMessage="1" prompt="数字は２桁半角で入力してください。" sqref="E5:G20"/>
    <dataValidation imeMode="hiragana" allowBlank="1" showInputMessage="1" showErrorMessage="1" sqref="I5:J20"/>
  </dataValidations>
  <pageMargins left="0.74803149606299213" right="0.51181102362204722" top="0.59055118110236227" bottom="0.55118110236220474" header="0.51181102362204722" footer="0.51181102362204722"/>
  <pageSetup paperSize="9" scale="94"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53</vt:i4>
      </vt:variant>
    </vt:vector>
  </HeadingPairs>
  <TitlesOfParts>
    <vt:vector size="79" baseType="lpstr">
      <vt:lpstr>【参考】日本標準産業中分類</vt:lpstr>
      <vt:lpstr>入力リスト</vt:lpstr>
      <vt:lpstr>データ取得シート</vt:lpstr>
      <vt:lpstr>作成手順</vt:lpstr>
      <vt:lpstr>チェックリスト</vt:lpstr>
      <vt:lpstr>申請概要書</vt:lpstr>
      <vt:lpstr>様式第１</vt:lpstr>
      <vt:lpstr>（別紙1,2）補助事業に要する経費及び四半期別発生予定額</vt:lpstr>
      <vt:lpstr>（別紙3）役員名簿</vt:lpstr>
      <vt:lpstr>（別紙3）役員名簿（２社目用）</vt:lpstr>
      <vt:lpstr>2-1　設備導入事業経費の配分</vt:lpstr>
      <vt:lpstr>2-3　補助事業に要する経費、及びその調達方法</vt:lpstr>
      <vt:lpstr>2-4　補助対象設備の機器リスト</vt:lpstr>
      <vt:lpstr>2-4　補助対象設備の機器リスト (２社目用）</vt:lpstr>
      <vt:lpstr>2-11　地方公共団体が確実に関与することの証明書類</vt:lpstr>
      <vt:lpstr>2-12　主要設備の詳細資料</vt:lpstr>
      <vt:lpstr>2-13 供給電力根拠</vt:lpstr>
      <vt:lpstr>2-14 必要電力根拠</vt:lpstr>
      <vt:lpstr>2-16　事業実施に関連する事項</vt:lpstr>
      <vt:lpstr>2-17　事業実施体制</vt:lpstr>
      <vt:lpstr>2-18　事業実施予定スケジュール</vt:lpstr>
      <vt:lpstr>10 主たる出資者等による補助事業の履行に係る確約書</vt:lpstr>
      <vt:lpstr>（別紙3）役員名簿（３社目用）</vt:lpstr>
      <vt:lpstr>（別紙3）役員名簿（４社目用）</vt:lpstr>
      <vt:lpstr>2-4　補助対象設備の機器リスト (３社目用）</vt:lpstr>
      <vt:lpstr>2-4　補助対象設備の機器リスト (４社目用）</vt:lpstr>
      <vt:lpstr>○</vt:lpstr>
      <vt:lpstr>EMS機器</vt:lpstr>
      <vt:lpstr>'（別紙3）役員名簿'!Print_Area</vt:lpstr>
      <vt:lpstr>'（別紙3）役員名簿（２社目用）'!Print_Area</vt:lpstr>
      <vt:lpstr>'（別紙3）役員名簿（３社目用）'!Print_Area</vt:lpstr>
      <vt:lpstr>'（別紙3）役員名簿（４社目用）'!Print_Area</vt:lpstr>
      <vt:lpstr>'10 主たる出資者等による補助事業の履行に係る確約書'!Print_Area</vt:lpstr>
      <vt:lpstr>'2-1　設備導入事業経費の配分'!Print_Area</vt:lpstr>
      <vt:lpstr>'2-11　地方公共団体が確実に関与することの証明書類'!Print_Area</vt:lpstr>
      <vt:lpstr>'2-12　主要設備の詳細資料'!Print_Area</vt:lpstr>
      <vt:lpstr>'2-13 供給電力根拠'!Print_Area</vt:lpstr>
      <vt:lpstr>'2-14 必要電力根拠'!Print_Area</vt:lpstr>
      <vt:lpstr>'2-16　事業実施に関連する事項'!Print_Area</vt:lpstr>
      <vt:lpstr>'2-17　事業実施体制'!Print_Area</vt:lpstr>
      <vt:lpstr>'2-18　事業実施予定スケジュール'!Print_Area</vt:lpstr>
      <vt:lpstr>'2-3　補助事業に要する経費、及びその調達方法'!Print_Area</vt:lpstr>
      <vt:lpstr>'2-4　補助対象設備の機器リスト'!Print_Area</vt:lpstr>
      <vt:lpstr>'2-4　補助対象設備の機器リスト (２社目用）'!Print_Area</vt:lpstr>
      <vt:lpstr>'2-4　補助対象設備の機器リスト (３社目用）'!Print_Area</vt:lpstr>
      <vt:lpstr>'2-4　補助対象設備の機器リスト (４社目用）'!Print_Area</vt:lpstr>
      <vt:lpstr>チェックリスト!Print_Area</vt:lpstr>
      <vt:lpstr>作成手順!Print_Area</vt:lpstr>
      <vt:lpstr>申請概要書!Print_Area</vt:lpstr>
      <vt:lpstr>様式第１!Print_Area</vt:lpstr>
      <vt:lpstr>'2-4　補助対象設備の機器リスト'!Print_Titles</vt:lpstr>
      <vt:lpstr>'2-4　補助対象設備の機器リスト (２社目用）'!Print_Titles</vt:lpstr>
      <vt:lpstr>'2-4　補助対象設備の機器リスト (３社目用）'!Print_Titles</vt:lpstr>
      <vt:lpstr>'2-4　補助対象設備の機器リスト (４社目用）'!Print_Titles</vt:lpstr>
      <vt:lpstr>その他</vt:lpstr>
      <vt:lpstr>バイオマス発電設備</vt:lpstr>
      <vt:lpstr>既存設備の改造</vt:lpstr>
      <vt:lpstr>計上方法</vt:lpstr>
      <vt:lpstr>再生可能エネルギー発電設備</vt:lpstr>
      <vt:lpstr>事故検知設備</vt:lpstr>
      <vt:lpstr>申請概要書!実施計画概要_３分の１</vt:lpstr>
      <vt:lpstr>申請概要書!実施計画概要_３分の２</vt:lpstr>
      <vt:lpstr>遮断設備</vt:lpstr>
      <vt:lpstr>受変電設備</vt:lpstr>
      <vt:lpstr>需給調整用発電設備</vt:lpstr>
      <vt:lpstr>水力発電設備</vt:lpstr>
      <vt:lpstr>設備種別</vt:lpstr>
      <vt:lpstr>設備種別_供給電力根拠用</vt:lpstr>
      <vt:lpstr>太陽光発電設備</vt:lpstr>
      <vt:lpstr>地熱発電設備</vt:lpstr>
      <vt:lpstr>蓄電システム</vt:lpstr>
      <vt:lpstr>蓄電システムの種別</vt:lpstr>
      <vt:lpstr>中分類</vt:lpstr>
      <vt:lpstr>都道府県コード</vt:lpstr>
      <vt:lpstr>燃料タンク</vt:lpstr>
      <vt:lpstr>発電設備</vt:lpstr>
      <vt:lpstr>風力発電設備</vt:lpstr>
      <vt:lpstr>分類コード</vt:lpstr>
      <vt:lpstr>有無チェック</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2019-03-15T05:58:37Z</dcterms:created>
  <dcterms:modified xsi:type="dcterms:W3CDTF">2019-07-10T01:03:24Z</dcterms:modified>
</cp:coreProperties>
</file>