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65A66F09-6727-48AE-878E-11597C8358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1" l="1"/>
  <c r="AL17" i="1"/>
  <c r="AL18" i="1"/>
  <c r="AL19" i="1"/>
  <c r="AL20" i="1"/>
  <c r="AL21" i="1"/>
  <c r="AL22" i="1"/>
  <c r="AL23" i="1"/>
  <c r="AL24" i="1"/>
  <c r="AL16" i="1"/>
  <c r="AL25" i="1" l="1"/>
  <c r="AE26" i="1" s="1"/>
  <c r="AL31" i="1" l="1"/>
</calcChain>
</file>

<file path=xl/sharedStrings.xml><?xml version="1.0" encoding="utf-8"?>
<sst xmlns="http://schemas.openxmlformats.org/spreadsheetml/2006/main" count="95" uniqueCount="87">
  <si>
    <t>導入設備</t>
    <rPh sb="0" eb="2">
      <t>ドウニュウ</t>
    </rPh>
    <rPh sb="2" eb="4">
      <t>セツビ</t>
    </rPh>
    <phoneticPr fontId="1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</si>
  <si>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1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</si>
  <si>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1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</si>
  <si>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1"/>
  </si>
  <si>
    <t>蓄電システム</t>
    <rPh sb="0" eb="2">
      <t>チクデン</t>
    </rPh>
    <phoneticPr fontId="1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</si>
  <si>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1"/>
  </si>
  <si>
    <t>充電設備</t>
    <rPh sb="0" eb="4">
      <t>ジュウデンセツビ</t>
    </rPh>
    <phoneticPr fontId="1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</si>
  <si>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1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</si>
  <si>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</si>
  <si>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</si>
  <si>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</si>
  <si>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</si>
  <si>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</si>
  <si>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2">
      <t>サクセイ</t>
    </rPh>
    <rPh sb="2" eb="3">
      <t>ビ</t>
    </rPh>
    <phoneticPr fontId="1"/>
  </si>
  <si>
    <t>確認責任者</t>
    <rPh sb="0" eb="2">
      <t>カクニン</t>
    </rPh>
    <rPh sb="2" eb="5">
      <t>セキニンシャ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</si>
  <si>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</si>
  <si>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</si>
  <si>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1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</si>
  <si>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1"/>
  </si>
  <si>
    <t>ＨＥＭＳ</t>
    <phoneticPr fontId="1"/>
  </si>
  <si>
    <t>空調設備</t>
    <rPh sb="0" eb="2">
      <t>クウチョウ</t>
    </rPh>
    <rPh sb="2" eb="4">
      <t>セツビ</t>
    </rPh>
    <phoneticPr fontId="1"/>
  </si>
  <si>
    <t>エコキュート</t>
    <phoneticPr fontId="1"/>
  </si>
  <si>
    <t>エネファーム</t>
    <phoneticPr fontId="1"/>
  </si>
  <si>
    <t>エコジョーズ</t>
    <phoneticPr fontId="1"/>
  </si>
  <si>
    <t>ハイブリッド</t>
    <phoneticPr fontId="1"/>
  </si>
  <si>
    <t>瞬間式</t>
    <rPh sb="0" eb="2">
      <t>シュンカン</t>
    </rPh>
    <rPh sb="2" eb="3">
      <t>シキ</t>
    </rPh>
    <phoneticPr fontId="1"/>
  </si>
  <si>
    <t>蓄電システム</t>
    <rPh sb="0" eb="2">
      <t>チクデン</t>
    </rPh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</si>
  <si>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</si>
  <si>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4">
      <t>ジュウデンセツビ</t>
    </rPh>
    <phoneticPr fontId="1"/>
  </si>
  <si>
    <t>判定</t>
    <rPh sb="0" eb="2">
      <t>ハンテイ</t>
    </rPh>
    <phoneticPr fontId="1"/>
  </si>
  <si>
    <t>導入設備の最新ver</t>
    <rPh sb="0" eb="2">
      <t>ドウニュウ</t>
    </rPh>
    <rPh sb="2" eb="4">
      <t>セツビ</t>
    </rPh>
    <rPh sb="5" eb="7">
      <t>サイシン</t>
    </rPh>
    <phoneticPr fontId="1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</si>
  <si>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5"/>
  </si>
  <si>
    <t>要件となる
Ｒｅｌｅａｓｅ
バージョン</t>
    <rPh sb="0" eb="2">
      <t>ヨウケン</t>
    </rPh>
    <phoneticPr fontId="1"/>
  </si>
  <si>
    <t>導入する設備の
Ｒｅｌｅａｓｅ
バージョン</t>
    <rPh sb="0" eb="2">
      <t>ドウニュウ</t>
    </rPh>
    <rPh sb="4" eb="6">
      <t>セツビ</t>
    </rPh>
    <phoneticPr fontId="1"/>
  </si>
  <si>
    <t>メーカー名</t>
    <rPh sb="4" eb="5">
      <t>メイ</t>
    </rPh>
    <phoneticPr fontId="1"/>
  </si>
  <si>
    <t>型番</t>
    <rPh sb="0" eb="2">
      <t>カタバン</t>
    </rPh>
    <phoneticPr fontId="1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</si>
  <si>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</si>
  <si>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</si>
  <si>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</si>
  <si>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</si>
  <si>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</si>
  <si>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</si>
  <si>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</si>
  <si>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</si>
  <si>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</si>
  <si>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</si>
  <si>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1"/>
  </si>
  <si>
    <t>Ｃ　以降</t>
    <phoneticPr fontId="1"/>
  </si>
  <si>
    <t>Ｌ　以降</t>
    <phoneticPr fontId="1"/>
  </si>
  <si>
    <t>Ｈ　以降</t>
    <phoneticPr fontId="1"/>
  </si>
  <si>
    <t>Ｇ　以降</t>
    <phoneticPr fontId="1"/>
  </si>
  <si>
    <t>Ｊ　以降</t>
    <phoneticPr fontId="1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</si>
  <si>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1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</si>
  <si>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1"/>
  </si>
  <si>
    <t>マスタ</t>
    <phoneticPr fontId="1"/>
  </si>
  <si>
    <t>要件</t>
    <rPh sb="0" eb="2">
      <t>ヨウケン</t>
    </rPh>
    <phoneticPr fontId="1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</si>
  <si>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</si>
  <si>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</si>
  <si>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</si>
  <si>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</si>
  <si>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</si>
  <si>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</si>
  <si>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</si>
  <si>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</si>
  <si>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</si>
  <si>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</si>
  <si>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1"/>
  </si>
  <si>
    <t>Ｌ</t>
    <phoneticPr fontId="1"/>
  </si>
  <si>
    <t>Ｌ　以降</t>
    <phoneticPr fontId="1"/>
  </si>
  <si>
    <t>■</t>
  </si>
  <si>
    <t>Ｒｅｌｅａｓｅ
バージョン</t>
    <phoneticPr fontId="1"/>
  </si>
  <si>
    <t>HEMS</t>
    <phoneticPr fontId="1"/>
  </si>
  <si>
    <t>ファームアップ
予定日 ※</t>
    <rPh sb="8" eb="10">
      <t>ヨテイ</t>
    </rPh>
    <rPh sb="10" eb="11">
      <t>ビ</t>
    </rPh>
    <phoneticPr fontId="1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</si>
  <si>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1"/>
  </si>
  <si>
    <t>自己確認適合書等</t>
    <rPh sb="0" eb="2">
      <t>ジコ</t>
    </rPh>
    <rPh sb="2" eb="4">
      <t>カクニン</t>
    </rPh>
    <rPh sb="4" eb="6">
      <t>テキゴウ</t>
    </rPh>
    <rPh sb="6" eb="7">
      <t>ショ</t>
    </rPh>
    <rPh sb="7" eb="8">
      <t>トウ</t>
    </rPh>
    <phoneticPr fontId="1"/>
  </si>
  <si>
    <t>―</t>
    <phoneticPr fontId="1"/>
  </si>
  <si>
    <t>-A</t>
    <phoneticPr fontId="1"/>
  </si>
  <si>
    <t>SII-CUA210-01-</t>
    <phoneticPr fontId="1"/>
  </si>
  <si>
    <t>Ｎ</t>
    <phoneticPr fontId="1"/>
  </si>
  <si>
    <t>Ｐ</t>
    <phoneticPr fontId="1"/>
  </si>
  <si>
    <t>Ｎ　以降</t>
    <phoneticPr fontId="1"/>
  </si>
  <si>
    <t>Ｐ　以降</t>
    <phoneticPr fontId="1"/>
  </si>
  <si>
    <t>交付決定番号：</t>
    <rPh sb="0" eb="2">
      <t>コウフ</t>
    </rPh>
    <rPh sb="2" eb="4">
      <t>ケッテイ</t>
    </rPh>
    <rPh sb="4" eb="6">
      <t>バンゴウ</t>
    </rPh>
    <phoneticPr fontId="5"/>
  </si>
  <si>
    <t>【完了実績報告書添付書類３】</t>
    <rPh sb="1" eb="5">
      <t>カンリョウジッセキ</t>
    </rPh>
    <rPh sb="5" eb="8">
      <t>ホウコクショ</t>
    </rPh>
    <rPh sb="8" eb="10">
      <t>テンプ</t>
    </rPh>
    <rPh sb="10" eb="12">
      <t>ショルイ</t>
    </rPh>
    <phoneticPr fontId="1"/>
  </si>
  <si>
    <t>※後年度（２年目）の完了実績報告書提出までにファームアップを行う場合は、ファームアップ予定日を記入すること。Ｒｅｌｅａｓｅバージョンはファームアップ後のものを記入すること。</t>
    <rPh sb="1" eb="4">
      <t>コウネンド</t>
    </rPh>
    <rPh sb="6" eb="8">
      <t>ネンメ</t>
    </rPh>
    <rPh sb="10" eb="12">
      <t>カンリョウ</t>
    </rPh>
    <rPh sb="12" eb="17">
      <t>ジッセキホウコクショ</t>
    </rPh>
    <rPh sb="17" eb="19">
      <t>テイシュツ</t>
    </rPh>
    <rPh sb="30" eb="31">
      <t>オコナ</t>
    </rPh>
    <rPh sb="32" eb="34">
      <t>バアイ</t>
    </rPh>
    <rPh sb="43" eb="45">
      <t>ヨテイ</t>
    </rPh>
    <rPh sb="45" eb="46">
      <t>ビ</t>
    </rPh>
    <rPh sb="47" eb="49">
      <t>キニュウ</t>
    </rPh>
    <rPh sb="74" eb="75">
      <t>ゴ</t>
    </rPh>
    <rPh sb="79" eb="81">
      <t>キニュウ</t>
    </rPh>
    <phoneticPr fontId="1"/>
  </si>
  <si>
    <t>空調設備（その他の居室に設置するもの）</t>
    <phoneticPr fontId="1"/>
  </si>
  <si>
    <t>R3-ZEH-前</t>
    <rPh sb="7" eb="8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</si>
</sst>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0" xfId="1" applyFont="1" applyFill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Protection="1">
      <alignment vertical="center"/>
      <protection hidden="1"/>
    </xf>
    <xf numFmtId="0" fontId="3" fillId="3" borderId="0" xfId="1" applyFont="1" applyFill="1" applyProtection="1">
      <alignment vertical="center"/>
      <protection hidden="1"/>
    </xf>
    <xf numFmtId="0" fontId="3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vertical="center" shrinkToFit="1"/>
      <protection hidden="1"/>
    </xf>
    <xf numFmtId="0" fontId="3" fillId="3" borderId="0" xfId="2" applyFont="1" applyFill="1" applyAlignment="1" applyProtection="1">
      <alignment horizontal="right"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/>
    <xf numFmtId="0" fontId="9" fillId="0" borderId="2" xfId="0" applyFont="1" applyBorder="1" applyAlignment="1"/>
    <xf numFmtId="0" fontId="0" fillId="0" borderId="2" xfId="0" applyBorder="1">
      <alignment vertical="center"/>
    </xf>
    <xf numFmtId="0" fontId="10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6" fillId="3" borderId="0" xfId="0" applyFont="1" applyFill="1" applyProtection="1">
      <alignment vertical="center"/>
      <protection hidden="1"/>
    </xf>
    <xf numFmtId="0" fontId="17" fillId="3" borderId="0" xfId="0" applyFont="1" applyFill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18" fillId="0" borderId="2" xfId="0" applyFont="1" applyBorder="1">
      <alignment vertical="center"/>
    </xf>
    <xf numFmtId="0" fontId="15" fillId="3" borderId="19" xfId="0" applyFont="1" applyFill="1" applyBorder="1" applyAlignment="1" applyProtection="1">
      <alignment vertical="center" shrinkToFit="1"/>
      <protection hidden="1"/>
    </xf>
    <xf numFmtId="0" fontId="15" fillId="3" borderId="20" xfId="0" applyFont="1" applyFill="1" applyBorder="1" applyAlignment="1" applyProtection="1">
      <alignment vertical="center" shrinkToFit="1"/>
      <protection hidden="1"/>
    </xf>
    <xf numFmtId="0" fontId="15" fillId="3" borderId="21" xfId="0" applyFont="1" applyFill="1" applyBorder="1" applyAlignment="1" applyProtection="1">
      <alignment vertical="center" shrinkToFit="1"/>
      <protection hidden="1"/>
    </xf>
    <xf numFmtId="49" fontId="10" fillId="3" borderId="22" xfId="0" applyNumberFormat="1" applyFont="1" applyFill="1" applyBorder="1" applyAlignment="1" applyProtection="1">
      <alignment vertical="center" shrinkToFit="1"/>
      <protection locked="0"/>
    </xf>
    <xf numFmtId="49" fontId="10" fillId="3" borderId="20" xfId="0" applyNumberFormat="1" applyFont="1" applyFill="1" applyBorder="1" applyAlignment="1" applyProtection="1">
      <alignment vertical="center" shrinkToFit="1"/>
      <protection locked="0"/>
    </xf>
    <xf numFmtId="49" fontId="10" fillId="3" borderId="21" xfId="0" applyNumberFormat="1" applyFont="1" applyFill="1" applyBorder="1" applyAlignment="1" applyProtection="1">
      <alignment vertical="center" shrinkToFit="1"/>
      <protection locked="0"/>
    </xf>
    <xf numFmtId="14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shrinkToFit="1"/>
      <protection locked="0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4" fillId="4" borderId="13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49" fontId="10" fillId="3" borderId="3" xfId="0" applyNumberFormat="1" applyFont="1" applyFill="1" applyBorder="1" applyAlignment="1" applyProtection="1">
      <alignment vertical="center" shrinkToFit="1"/>
      <protection locked="0"/>
    </xf>
    <xf numFmtId="49" fontId="10" fillId="3" borderId="4" xfId="0" applyNumberFormat="1" applyFont="1" applyFill="1" applyBorder="1" applyAlignment="1" applyProtection="1">
      <alignment vertical="center" shrinkToFit="1"/>
      <protection locked="0"/>
    </xf>
    <xf numFmtId="49" fontId="10" fillId="3" borderId="5" xfId="0" applyNumberFormat="1" applyFont="1" applyFill="1" applyBorder="1" applyAlignment="1" applyProtection="1">
      <alignment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hidden="1"/>
    </xf>
    <xf numFmtId="0" fontId="15" fillId="3" borderId="18" xfId="0" applyFont="1" applyFill="1" applyBorder="1" applyAlignment="1" applyProtection="1">
      <alignment horizontal="center" vertical="center" shrinkToFit="1"/>
      <protection hidden="1"/>
    </xf>
    <xf numFmtId="0" fontId="17" fillId="3" borderId="1" xfId="0" applyFont="1" applyFill="1" applyBorder="1" applyAlignment="1" applyProtection="1">
      <alignment horizontal="left" vertical="center" indent="1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center" vertical="center" shrinkToFit="1"/>
      <protection hidden="1"/>
    </xf>
    <xf numFmtId="0" fontId="3" fillId="3" borderId="1" xfId="1" applyFont="1" applyFill="1" applyBorder="1" applyAlignment="1" applyProtection="1">
      <alignment horizontal="left" vertical="center" indent="1" shrinkToFit="1"/>
      <protection locked="0"/>
    </xf>
    <xf numFmtId="0" fontId="15" fillId="3" borderId="17" xfId="0" applyFont="1" applyFill="1" applyBorder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vertical="center" shrinkToFit="1"/>
      <protection hidden="1"/>
    </xf>
    <xf numFmtId="0" fontId="15" fillId="3" borderId="5" xfId="0" applyFont="1" applyFill="1" applyBorder="1" applyAlignment="1" applyProtection="1">
      <alignment vertical="center" shrinkToFit="1"/>
      <protection hidden="1"/>
    </xf>
    <xf numFmtId="0" fontId="3" fillId="3" borderId="1" xfId="1" quotePrefix="1" applyFont="1" applyFill="1" applyBorder="1" applyAlignment="1" applyProtection="1">
      <alignment horizontal="center" vertical="center" shrinkToFit="1"/>
      <protection hidden="1"/>
    </xf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horizontal="center" vertical="center" shrinkToFit="1"/>
      <protection hidden="1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5" fillId="3" borderId="23" xfId="0" applyFont="1" applyFill="1" applyBorder="1" applyAlignment="1" applyProtection="1">
      <alignment horizontal="center" vertical="center" shrinkToFit="1"/>
      <protection hidden="1"/>
    </xf>
    <xf numFmtId="0" fontId="12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hidden="1"/>
    </xf>
    <xf numFmtId="0" fontId="15" fillId="3" borderId="5" xfId="0" applyFont="1" applyFill="1" applyBorder="1" applyAlignment="1" applyProtection="1">
      <alignment horizontal="center" vertical="center" shrinkToFit="1"/>
      <protection hidden="1"/>
    </xf>
  </cellXfs>
  <cellStyles count="3">
    <cellStyle name="標準" xfId="0" builtinId="0" customBuiltin="1"/>
    <cellStyle name="標準 2" xfId="1" xr:uid="{00000000-0005-0000-0000-000001000000}"/>
    <cellStyle name="標準 7 2" xfId="2" xr:uid="{00000000-0005-0000-0000-000002000000}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1</xdr:row>
      <xdr:rowOff>0</xdr:rowOff>
    </xdr:from>
    <xdr:to>
      <xdr:col>56</xdr:col>
      <xdr:colOff>180975</xdr:colOff>
      <xdr:row>44</xdr:row>
      <xdr:rowOff>9525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81025"/>
          <a:ext cx="8105775" cy="124015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600" y="1419225"/>
          <a:ext cx="7543800" cy="12477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・ＳＩＩがホームページで公開する「エネルギー計測データの例」と同様の形式で計測データの書き出しが可能であること。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10575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513230</xdr:colOff>
      <xdr:row>3</xdr:row>
      <xdr:rowOff>100442</xdr:rowOff>
    </xdr:from>
    <xdr:to>
      <xdr:col>56</xdr:col>
      <xdr:colOff>104775</xdr:colOff>
      <xdr:row>5</xdr:row>
      <xdr:rowOff>223827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43530" y="1024367"/>
          <a:ext cx="2029945" cy="532960"/>
        </a:xfrm>
        <a:prstGeom prst="wedgeRectCallout">
          <a:avLst>
            <a:gd name="adj1" fmla="val -47088"/>
            <a:gd name="adj2" fmla="val 7943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51</xdr:col>
      <xdr:colOff>216354</xdr:colOff>
      <xdr:row>29</xdr:row>
      <xdr:rowOff>121103</xdr:rowOff>
    </xdr:from>
    <xdr:to>
      <xdr:col>55</xdr:col>
      <xdr:colOff>359229</xdr:colOff>
      <xdr:row>31</xdr:row>
      <xdr:rowOff>435428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551354" y="9292317"/>
          <a:ext cx="2592161" cy="668111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44</xdr:col>
      <xdr:colOff>0</xdr:colOff>
      <xdr:row>34</xdr:row>
      <xdr:rowOff>238125</xdr:rowOff>
    </xdr:from>
    <xdr:to>
      <xdr:col>48</xdr:col>
      <xdr:colOff>238125</xdr:colOff>
      <xdr:row>37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51850" y="11039475"/>
          <a:ext cx="2473325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152400</xdr:colOff>
      <xdr:row>31</xdr:row>
      <xdr:rowOff>352424</xdr:rowOff>
    </xdr:from>
    <xdr:to>
      <xdr:col>48</xdr:col>
      <xdr:colOff>38100</xdr:colOff>
      <xdr:row>32</xdr:row>
      <xdr:rowOff>238123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715500" y="9896474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55</xdr:col>
      <xdr:colOff>394708</xdr:colOff>
      <xdr:row>23</xdr:row>
      <xdr:rowOff>103105</xdr:rowOff>
    </xdr:from>
    <xdr:to>
      <xdr:col>55</xdr:col>
      <xdr:colOff>407408</xdr:colOff>
      <xdr:row>25</xdr:row>
      <xdr:rowOff>60999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178994" y="7069962"/>
          <a:ext cx="12700" cy="55660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23</xdr:row>
      <xdr:rowOff>30339</xdr:rowOff>
    </xdr:from>
    <xdr:to>
      <xdr:col>55</xdr:col>
      <xdr:colOff>394708</xdr:colOff>
      <xdr:row>23</xdr:row>
      <xdr:rowOff>180123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073039" y="6997196"/>
          <a:ext cx="105955" cy="1497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288753</xdr:colOff>
      <xdr:row>24</xdr:row>
      <xdr:rowOff>286762</xdr:rowOff>
    </xdr:from>
    <xdr:to>
      <xdr:col>55</xdr:col>
      <xdr:colOff>394708</xdr:colOff>
      <xdr:row>25</xdr:row>
      <xdr:rowOff>138845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073039" y="7552976"/>
          <a:ext cx="105955" cy="15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55</xdr:col>
      <xdr:colOff>522704</xdr:colOff>
      <xdr:row>23</xdr:row>
      <xdr:rowOff>221855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306990" y="7188712"/>
          <a:ext cx="364202" cy="6309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288753</xdr:colOff>
      <xdr:row>27</xdr:row>
      <xdr:rowOff>610928</xdr:rowOff>
    </xdr:from>
    <xdr:to>
      <xdr:col>55</xdr:col>
      <xdr:colOff>394708</xdr:colOff>
      <xdr:row>28</xdr:row>
      <xdr:rowOff>148686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073039" y="8856857"/>
          <a:ext cx="105955" cy="163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394708</xdr:colOff>
      <xdr:row>25</xdr:row>
      <xdr:rowOff>177003</xdr:rowOff>
    </xdr:from>
    <xdr:to>
      <xdr:col>55</xdr:col>
      <xdr:colOff>407408</xdr:colOff>
      <xdr:row>28</xdr:row>
      <xdr:rowOff>70245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178994" y="7742574"/>
          <a:ext cx="12700" cy="119952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25</xdr:row>
      <xdr:rowOff>98561</xdr:rowOff>
    </xdr:from>
    <xdr:to>
      <xdr:col>55</xdr:col>
      <xdr:colOff>394708</xdr:colOff>
      <xdr:row>25</xdr:row>
      <xdr:rowOff>255444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073039" y="7664132"/>
          <a:ext cx="105955" cy="156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50</xdr:col>
      <xdr:colOff>533400</xdr:colOff>
      <xdr:row>23</xdr:row>
      <xdr:rowOff>159203</xdr:rowOff>
    </xdr:from>
    <xdr:to>
      <xdr:col>53</xdr:col>
      <xdr:colOff>600075</xdr:colOff>
      <xdr:row>24</xdr:row>
      <xdr:rowOff>204447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6079" y="7126060"/>
          <a:ext cx="1903639" cy="344601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  <xdr:twoCellAnchor>
    <xdr:from>
      <xdr:col>54</xdr:col>
      <xdr:colOff>199546</xdr:colOff>
      <xdr:row>13</xdr:row>
      <xdr:rowOff>72917</xdr:rowOff>
    </xdr:from>
    <xdr:to>
      <xdr:col>55</xdr:col>
      <xdr:colOff>580946</xdr:colOff>
      <xdr:row>24</xdr:row>
      <xdr:rowOff>280883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249046" y="4187717"/>
          <a:ext cx="991000" cy="3684591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557763</xdr:colOff>
      <xdr:row>37</xdr:row>
      <xdr:rowOff>70097</xdr:rowOff>
    </xdr:from>
    <xdr:to>
      <xdr:col>55</xdr:col>
      <xdr:colOff>182404</xdr:colOff>
      <xdr:row>38</xdr:row>
      <xdr:rowOff>226139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997663" y="11385797"/>
          <a:ext cx="843841" cy="308442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押印不要</a:t>
          </a:r>
          <a:endParaRPr kumimoji="1" lang="en-US" altLang="ja-JP" sz="8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48</xdr:col>
      <xdr:colOff>76200</xdr:colOff>
      <xdr:row>10</xdr:row>
      <xdr:rowOff>57150</xdr:rowOff>
    </xdr:from>
    <xdr:to>
      <xdr:col>53</xdr:col>
      <xdr:colOff>266701</xdr:colOff>
      <xdr:row>12</xdr:row>
      <xdr:rowOff>92869</xdr:rowOff>
    </xdr:to>
    <xdr:sp macro="" textlink="">
      <xdr:nvSpPr>
        <xdr:cNvPr id="28" name="吹き出し: 四角形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468100" y="3486150"/>
          <a:ext cx="3238501" cy="53101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47</xdr:col>
      <xdr:colOff>361950</xdr:colOff>
      <xdr:row>16</xdr:row>
      <xdr:rowOff>257175</xdr:rowOff>
    </xdr:from>
    <xdr:to>
      <xdr:col>53</xdr:col>
      <xdr:colOff>514350</xdr:colOff>
      <xdr:row>18</xdr:row>
      <xdr:rowOff>178594</xdr:rowOff>
    </xdr:to>
    <xdr:sp macro="" textlink="">
      <xdr:nvSpPr>
        <xdr:cNvPr id="29" name="吹き出し: 四角形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144250" y="5410200"/>
          <a:ext cx="3810000" cy="531019"/>
        </a:xfrm>
        <a:prstGeom prst="wedgeRectCallout">
          <a:avLst>
            <a:gd name="adj1" fmla="val -62535"/>
            <a:gd name="adj2" fmla="val -621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その他の居室に設置する場合は入力すること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複数台ある場合は実施計画書に記載した代表１機種について入力すること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="85" zoomScaleNormal="100" zoomScaleSheetLayoutView="85" workbookViewId="0">
      <selection activeCell="K7" sqref="K7:O7"/>
    </sheetView>
  </sheetViews>
  <sheetFormatPr defaultRowHeight="12" x14ac:dyDescent="0.2"/>
  <cols>
    <col min="1" max="10" width="3.3984375" customWidth="1"/>
    <col min="11" max="11" width="4.8984375" customWidth="1"/>
    <col min="12" max="35" width="3.3984375" customWidth="1"/>
    <col min="36" max="36" width="1.8984375" customWidth="1"/>
    <col min="37" max="37" width="15.296875" style="9" hidden="1" customWidth="1"/>
    <col min="38" max="38" width="8.296875" style="9" hidden="1" customWidth="1"/>
    <col min="39" max="39" width="3" style="9" hidden="1" customWidth="1"/>
    <col min="40" max="40" width="10.59765625" style="9" hidden="1" customWidth="1"/>
    <col min="41" max="41" width="3.3984375" hidden="1" customWidth="1"/>
    <col min="42" max="42" width="10.59765625" hidden="1" customWidth="1"/>
    <col min="43" max="43" width="1.8984375" customWidth="1"/>
  </cols>
  <sheetData>
    <row r="1" spans="1:42" ht="45.75" customHeight="1" x14ac:dyDescent="0.2"/>
    <row r="2" spans="1:42" s="1" customFormat="1" ht="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83</v>
      </c>
      <c r="AK2" s="8"/>
      <c r="AL2" s="8"/>
      <c r="AM2" s="8"/>
      <c r="AN2" s="8"/>
    </row>
    <row r="3" spans="1:42" s="1" customFormat="1" ht="1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8"/>
      <c r="AL3" s="8"/>
      <c r="AM3" s="8"/>
      <c r="AN3" s="8"/>
    </row>
    <row r="4" spans="1:42" s="1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8"/>
      <c r="AL4" s="8"/>
      <c r="AM4" s="8"/>
      <c r="AN4" s="8"/>
    </row>
    <row r="5" spans="1:42" s="1" customFormat="1" ht="16.5" x14ac:dyDescent="0.2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K5" s="8"/>
      <c r="AL5" s="8"/>
      <c r="AM5" s="8"/>
      <c r="AN5" s="8"/>
    </row>
    <row r="6" spans="1:42" s="1" customFormat="1" ht="19.5" customHeight="1" x14ac:dyDescent="0.2">
      <c r="A6" s="4"/>
      <c r="B6" s="2"/>
      <c r="C6" s="2"/>
      <c r="AH6" s="3"/>
      <c r="AI6" s="4"/>
      <c r="AK6" s="8"/>
      <c r="AL6" s="8"/>
      <c r="AM6" s="8"/>
      <c r="AN6" s="8"/>
    </row>
    <row r="7" spans="1:42" s="1" customFormat="1" ht="18.75" customHeight="1" x14ac:dyDescent="0.2">
      <c r="A7" s="4"/>
      <c r="B7" s="4"/>
      <c r="C7" s="4"/>
      <c r="E7" s="5" t="s">
        <v>82</v>
      </c>
      <c r="F7" s="67" t="s">
        <v>77</v>
      </c>
      <c r="G7" s="67"/>
      <c r="H7" s="67"/>
      <c r="I7" s="67"/>
      <c r="J7" s="67"/>
      <c r="K7" s="66"/>
      <c r="L7" s="66"/>
      <c r="M7" s="66"/>
      <c r="N7" s="66"/>
      <c r="O7" s="66"/>
      <c r="P7" s="65" t="s">
        <v>76</v>
      </c>
      <c r="Q7" s="65"/>
      <c r="R7" s="6"/>
      <c r="S7" s="6"/>
      <c r="T7" s="3"/>
      <c r="U7" s="4"/>
      <c r="V7" s="5" t="s">
        <v>9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4"/>
      <c r="AK7" s="8"/>
      <c r="AL7" s="8"/>
      <c r="AM7" s="8"/>
      <c r="AN7" s="8"/>
    </row>
    <row r="8" spans="1:42" ht="14.2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2" ht="56.2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2" ht="56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2" ht="24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2" ht="15" customHeight="1" x14ac:dyDescent="0.2">
      <c r="A12" s="14"/>
      <c r="B12" s="15" t="s">
        <v>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2" ht="15" customHeight="1" x14ac:dyDescent="0.2">
      <c r="A13" s="14"/>
      <c r="B13" s="16" t="s">
        <v>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2" ht="9" customHeight="1" thickBo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42" ht="48.75" customHeight="1" x14ac:dyDescent="0.2">
      <c r="A15" s="14"/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17" t="s">
        <v>66</v>
      </c>
      <c r="L15" s="40" t="s">
        <v>34</v>
      </c>
      <c r="M15" s="41"/>
      <c r="N15" s="41"/>
      <c r="O15" s="41"/>
      <c r="P15" s="41"/>
      <c r="Q15" s="42"/>
      <c r="R15" s="40" t="s">
        <v>35</v>
      </c>
      <c r="S15" s="41"/>
      <c r="T15" s="41"/>
      <c r="U15" s="41"/>
      <c r="V15" s="41"/>
      <c r="W15" s="41"/>
      <c r="X15" s="41"/>
      <c r="Y15" s="41"/>
      <c r="Z15" s="42"/>
      <c r="AA15" s="43" t="s">
        <v>33</v>
      </c>
      <c r="AB15" s="44"/>
      <c r="AC15" s="44"/>
      <c r="AD15" s="45"/>
      <c r="AE15" s="43" t="s">
        <v>32</v>
      </c>
      <c r="AF15" s="44"/>
      <c r="AG15" s="44"/>
      <c r="AH15" s="46"/>
      <c r="AI15" s="14"/>
      <c r="AK15" s="11"/>
      <c r="AL15" s="11" t="s">
        <v>55</v>
      </c>
      <c r="AN15" s="11" t="s">
        <v>54</v>
      </c>
    </row>
    <row r="16" spans="1:42" ht="24" customHeight="1" x14ac:dyDescent="0.2">
      <c r="A16" s="14"/>
      <c r="B16" s="62" t="s">
        <v>52</v>
      </c>
      <c r="C16" s="63"/>
      <c r="D16" s="63"/>
      <c r="E16" s="63"/>
      <c r="F16" s="63"/>
      <c r="G16" s="63"/>
      <c r="H16" s="63"/>
      <c r="I16" s="63"/>
      <c r="J16" s="64"/>
      <c r="K16" s="18"/>
      <c r="L16" s="47"/>
      <c r="M16" s="48"/>
      <c r="N16" s="48"/>
      <c r="O16" s="48"/>
      <c r="P16" s="48"/>
      <c r="Q16" s="49"/>
      <c r="R16" s="47"/>
      <c r="S16" s="48"/>
      <c r="T16" s="48"/>
      <c r="U16" s="48"/>
      <c r="V16" s="48"/>
      <c r="W16" s="48"/>
      <c r="X16" s="48"/>
      <c r="Y16" s="48"/>
      <c r="Z16" s="49"/>
      <c r="AA16" s="50"/>
      <c r="AB16" s="51"/>
      <c r="AC16" s="51"/>
      <c r="AD16" s="52"/>
      <c r="AE16" s="53" t="s">
        <v>46</v>
      </c>
      <c r="AF16" s="54"/>
      <c r="AG16" s="54"/>
      <c r="AH16" s="55"/>
      <c r="AI16" s="14"/>
      <c r="AK16" s="10" t="s">
        <v>20</v>
      </c>
      <c r="AL16" s="10">
        <f>IF(OR(K16="",K16="-"),0,VLOOKUP(SUBSTITUTE(AE16,"　以降",""),$AN$16:$AO$28,2,FALSE))</f>
        <v>0</v>
      </c>
      <c r="AN16" s="10" t="s">
        <v>36</v>
      </c>
      <c r="AO16" s="10">
        <v>1</v>
      </c>
      <c r="AP16" s="10" t="s">
        <v>56</v>
      </c>
    </row>
    <row r="17" spans="1:42" ht="24" customHeight="1" x14ac:dyDescent="0.2">
      <c r="A17" s="14"/>
      <c r="B17" s="78" t="s">
        <v>85</v>
      </c>
      <c r="C17" s="54"/>
      <c r="D17" s="54"/>
      <c r="E17" s="54"/>
      <c r="F17" s="54"/>
      <c r="G17" s="54"/>
      <c r="H17" s="54"/>
      <c r="I17" s="54"/>
      <c r="J17" s="79"/>
      <c r="K17" s="18"/>
      <c r="L17" s="47"/>
      <c r="M17" s="48"/>
      <c r="N17" s="48"/>
      <c r="O17" s="48"/>
      <c r="P17" s="48"/>
      <c r="Q17" s="49"/>
      <c r="R17" s="47"/>
      <c r="S17" s="48"/>
      <c r="T17" s="48"/>
      <c r="U17" s="48"/>
      <c r="V17" s="48"/>
      <c r="W17" s="48"/>
      <c r="X17" s="48"/>
      <c r="Y17" s="48"/>
      <c r="Z17" s="49"/>
      <c r="AA17" s="50"/>
      <c r="AB17" s="51"/>
      <c r="AC17" s="51"/>
      <c r="AD17" s="52"/>
      <c r="AE17" s="53" t="s">
        <v>46</v>
      </c>
      <c r="AF17" s="54"/>
      <c r="AG17" s="54"/>
      <c r="AH17" s="55"/>
      <c r="AI17" s="14"/>
      <c r="AK17" s="10" t="s">
        <v>21</v>
      </c>
      <c r="AL17" s="10">
        <f t="shared" ref="AL17:AL24" si="0">IF(OR(K18="",K18="-"),0,VLOOKUP(SUBSTITUTE(AE18,"　以降",""),$AN$16:$AO$28,2,FALSE))</f>
        <v>0</v>
      </c>
      <c r="AN17" s="10" t="s">
        <v>37</v>
      </c>
      <c r="AO17" s="10">
        <v>2</v>
      </c>
      <c r="AP17" s="10" t="s">
        <v>57</v>
      </c>
    </row>
    <row r="18" spans="1:42" ht="24" customHeight="1" x14ac:dyDescent="0.2">
      <c r="A18" s="14"/>
      <c r="B18" s="62" t="s">
        <v>1</v>
      </c>
      <c r="C18" s="63"/>
      <c r="D18" s="63"/>
      <c r="E18" s="63"/>
      <c r="F18" s="63"/>
      <c r="G18" s="63"/>
      <c r="H18" s="63"/>
      <c r="I18" s="63"/>
      <c r="J18" s="64"/>
      <c r="K18" s="18"/>
      <c r="L18" s="47"/>
      <c r="M18" s="48"/>
      <c r="N18" s="48"/>
      <c r="O18" s="48"/>
      <c r="P18" s="48"/>
      <c r="Q18" s="49"/>
      <c r="R18" s="47"/>
      <c r="S18" s="48"/>
      <c r="T18" s="48"/>
      <c r="U18" s="48"/>
      <c r="V18" s="48"/>
      <c r="W18" s="48"/>
      <c r="X18" s="48"/>
      <c r="Y18" s="48"/>
      <c r="Z18" s="49"/>
      <c r="AA18" s="50"/>
      <c r="AB18" s="51"/>
      <c r="AC18" s="51"/>
      <c r="AD18" s="52"/>
      <c r="AE18" s="53" t="s">
        <v>46</v>
      </c>
      <c r="AF18" s="54"/>
      <c r="AG18" s="54"/>
      <c r="AH18" s="55"/>
      <c r="AI18" s="14"/>
      <c r="AK18" s="10" t="s">
        <v>22</v>
      </c>
      <c r="AL18" s="10">
        <f t="shared" si="0"/>
        <v>0</v>
      </c>
      <c r="AN18" s="10" t="s">
        <v>38</v>
      </c>
      <c r="AO18" s="10">
        <v>3</v>
      </c>
      <c r="AP18" s="10" t="s">
        <v>58</v>
      </c>
    </row>
    <row r="19" spans="1:42" ht="24" customHeight="1" x14ac:dyDescent="0.2">
      <c r="A19" s="14"/>
      <c r="B19" s="62" t="s">
        <v>2</v>
      </c>
      <c r="C19" s="63"/>
      <c r="D19" s="63"/>
      <c r="E19" s="63"/>
      <c r="F19" s="63"/>
      <c r="G19" s="63"/>
      <c r="H19" s="63"/>
      <c r="I19" s="63"/>
      <c r="J19" s="64"/>
      <c r="K19" s="18"/>
      <c r="L19" s="47"/>
      <c r="M19" s="48"/>
      <c r="N19" s="48"/>
      <c r="O19" s="48"/>
      <c r="P19" s="48"/>
      <c r="Q19" s="49"/>
      <c r="R19" s="47"/>
      <c r="S19" s="48"/>
      <c r="T19" s="48"/>
      <c r="U19" s="48"/>
      <c r="V19" s="48"/>
      <c r="W19" s="48"/>
      <c r="X19" s="48"/>
      <c r="Y19" s="48"/>
      <c r="Z19" s="49"/>
      <c r="AA19" s="50"/>
      <c r="AB19" s="51"/>
      <c r="AC19" s="51"/>
      <c r="AD19" s="52"/>
      <c r="AE19" s="53" t="s">
        <v>47</v>
      </c>
      <c r="AF19" s="54"/>
      <c r="AG19" s="54"/>
      <c r="AH19" s="55"/>
      <c r="AI19" s="14"/>
      <c r="AK19" s="10" t="s">
        <v>23</v>
      </c>
      <c r="AL19" s="10">
        <f t="shared" si="0"/>
        <v>0</v>
      </c>
      <c r="AN19" s="10" t="s">
        <v>39</v>
      </c>
      <c r="AO19" s="10">
        <v>4</v>
      </c>
      <c r="AP19" s="10" t="s">
        <v>59</v>
      </c>
    </row>
    <row r="20" spans="1:42" ht="24" customHeight="1" x14ac:dyDescent="0.2">
      <c r="A20" s="14"/>
      <c r="B20" s="62" t="s">
        <v>3</v>
      </c>
      <c r="C20" s="63"/>
      <c r="D20" s="63"/>
      <c r="E20" s="63"/>
      <c r="F20" s="63"/>
      <c r="G20" s="63"/>
      <c r="H20" s="63"/>
      <c r="I20" s="63"/>
      <c r="J20" s="64"/>
      <c r="K20" s="18"/>
      <c r="L20" s="47"/>
      <c r="M20" s="48"/>
      <c r="N20" s="48"/>
      <c r="O20" s="48"/>
      <c r="P20" s="48"/>
      <c r="Q20" s="49"/>
      <c r="R20" s="47"/>
      <c r="S20" s="48"/>
      <c r="T20" s="48"/>
      <c r="U20" s="48"/>
      <c r="V20" s="48"/>
      <c r="W20" s="48"/>
      <c r="X20" s="48"/>
      <c r="Y20" s="48"/>
      <c r="Z20" s="49"/>
      <c r="AA20" s="50"/>
      <c r="AB20" s="51"/>
      <c r="AC20" s="51"/>
      <c r="AD20" s="52"/>
      <c r="AE20" s="53" t="s">
        <v>47</v>
      </c>
      <c r="AF20" s="54"/>
      <c r="AG20" s="54"/>
      <c r="AH20" s="55"/>
      <c r="AI20" s="14"/>
      <c r="AK20" s="10" t="s">
        <v>24</v>
      </c>
      <c r="AL20" s="10">
        <f t="shared" si="0"/>
        <v>0</v>
      </c>
      <c r="AN20" s="10" t="s">
        <v>40</v>
      </c>
      <c r="AO20" s="10">
        <v>5</v>
      </c>
      <c r="AP20" s="10" t="s">
        <v>60</v>
      </c>
    </row>
    <row r="21" spans="1:42" ht="24" customHeight="1" x14ac:dyDescent="0.2">
      <c r="A21" s="14"/>
      <c r="B21" s="62" t="s">
        <v>7</v>
      </c>
      <c r="C21" s="63"/>
      <c r="D21" s="63"/>
      <c r="E21" s="63"/>
      <c r="F21" s="63"/>
      <c r="G21" s="63"/>
      <c r="H21" s="63"/>
      <c r="I21" s="63"/>
      <c r="J21" s="64"/>
      <c r="K21" s="18"/>
      <c r="L21" s="47"/>
      <c r="M21" s="48"/>
      <c r="N21" s="48"/>
      <c r="O21" s="48"/>
      <c r="P21" s="48"/>
      <c r="Q21" s="49"/>
      <c r="R21" s="47"/>
      <c r="S21" s="48"/>
      <c r="T21" s="48"/>
      <c r="U21" s="48"/>
      <c r="V21" s="48"/>
      <c r="W21" s="48"/>
      <c r="X21" s="48"/>
      <c r="Y21" s="48"/>
      <c r="Z21" s="49"/>
      <c r="AA21" s="50"/>
      <c r="AB21" s="51"/>
      <c r="AC21" s="51"/>
      <c r="AD21" s="52"/>
      <c r="AE21" s="53" t="s">
        <v>48</v>
      </c>
      <c r="AF21" s="54"/>
      <c r="AG21" s="54"/>
      <c r="AH21" s="55"/>
      <c r="AI21" s="14"/>
      <c r="AK21" s="10" t="s">
        <v>25</v>
      </c>
      <c r="AL21" s="10">
        <f t="shared" si="0"/>
        <v>0</v>
      </c>
      <c r="AN21" s="10" t="s">
        <v>41</v>
      </c>
      <c r="AO21" s="10">
        <v>6</v>
      </c>
      <c r="AP21" s="10" t="s">
        <v>61</v>
      </c>
    </row>
    <row r="22" spans="1:42" ht="24" customHeight="1" x14ac:dyDescent="0.2">
      <c r="A22" s="14"/>
      <c r="B22" s="62" t="s">
        <v>8</v>
      </c>
      <c r="C22" s="63"/>
      <c r="D22" s="63"/>
      <c r="E22" s="63"/>
      <c r="F22" s="63"/>
      <c r="G22" s="63"/>
      <c r="H22" s="63"/>
      <c r="I22" s="63"/>
      <c r="J22" s="64"/>
      <c r="K22" s="18"/>
      <c r="L22" s="47"/>
      <c r="M22" s="48"/>
      <c r="N22" s="48"/>
      <c r="O22" s="48"/>
      <c r="P22" s="48"/>
      <c r="Q22" s="49"/>
      <c r="R22" s="47"/>
      <c r="S22" s="48"/>
      <c r="T22" s="48"/>
      <c r="U22" s="48"/>
      <c r="V22" s="48"/>
      <c r="W22" s="48"/>
      <c r="X22" s="48"/>
      <c r="Y22" s="48"/>
      <c r="Z22" s="49"/>
      <c r="AA22" s="50"/>
      <c r="AB22" s="51"/>
      <c r="AC22" s="51"/>
      <c r="AD22" s="52"/>
      <c r="AE22" s="53" t="s">
        <v>47</v>
      </c>
      <c r="AF22" s="54"/>
      <c r="AG22" s="54"/>
      <c r="AH22" s="55"/>
      <c r="AI22" s="14"/>
      <c r="AK22" s="10" t="s">
        <v>26</v>
      </c>
      <c r="AL22" s="10">
        <f t="shared" si="0"/>
        <v>0</v>
      </c>
      <c r="AN22" s="10" t="s">
        <v>42</v>
      </c>
      <c r="AO22" s="10">
        <v>7</v>
      </c>
      <c r="AP22" s="10" t="s">
        <v>62</v>
      </c>
    </row>
    <row r="23" spans="1:42" ht="24" customHeight="1" x14ac:dyDescent="0.2">
      <c r="A23" s="14"/>
      <c r="B23" s="62" t="s">
        <v>4</v>
      </c>
      <c r="C23" s="63"/>
      <c r="D23" s="63"/>
      <c r="E23" s="63"/>
      <c r="F23" s="63"/>
      <c r="G23" s="63"/>
      <c r="H23" s="63"/>
      <c r="I23" s="63"/>
      <c r="J23" s="64"/>
      <c r="K23" s="18"/>
      <c r="L23" s="47"/>
      <c r="M23" s="48"/>
      <c r="N23" s="48"/>
      <c r="O23" s="48"/>
      <c r="P23" s="48"/>
      <c r="Q23" s="49"/>
      <c r="R23" s="47"/>
      <c r="S23" s="48"/>
      <c r="T23" s="48"/>
      <c r="U23" s="48"/>
      <c r="V23" s="48"/>
      <c r="W23" s="48"/>
      <c r="X23" s="48"/>
      <c r="Y23" s="48"/>
      <c r="Z23" s="49"/>
      <c r="AA23" s="50"/>
      <c r="AB23" s="51"/>
      <c r="AC23" s="51"/>
      <c r="AD23" s="52"/>
      <c r="AE23" s="53" t="s">
        <v>49</v>
      </c>
      <c r="AF23" s="54"/>
      <c r="AG23" s="54"/>
      <c r="AH23" s="55"/>
      <c r="AI23" s="14"/>
      <c r="AK23" s="10" t="s">
        <v>27</v>
      </c>
      <c r="AL23" s="10">
        <f t="shared" si="0"/>
        <v>0</v>
      </c>
      <c r="AN23" s="10" t="s">
        <v>43</v>
      </c>
      <c r="AO23" s="10">
        <v>8</v>
      </c>
      <c r="AP23" s="10" t="s">
        <v>63</v>
      </c>
    </row>
    <row r="24" spans="1:42" ht="24" customHeight="1" x14ac:dyDescent="0.2">
      <c r="A24" s="14"/>
      <c r="B24" s="62" t="s">
        <v>5</v>
      </c>
      <c r="C24" s="63"/>
      <c r="D24" s="63"/>
      <c r="E24" s="63"/>
      <c r="F24" s="63"/>
      <c r="G24" s="63"/>
      <c r="H24" s="63"/>
      <c r="I24" s="63"/>
      <c r="J24" s="64"/>
      <c r="K24" s="18"/>
      <c r="L24" s="47"/>
      <c r="M24" s="48"/>
      <c r="N24" s="48"/>
      <c r="O24" s="48"/>
      <c r="P24" s="48"/>
      <c r="Q24" s="49"/>
      <c r="R24" s="47"/>
      <c r="S24" s="48"/>
      <c r="T24" s="48"/>
      <c r="U24" s="48"/>
      <c r="V24" s="48"/>
      <c r="W24" s="48"/>
      <c r="X24" s="48"/>
      <c r="Y24" s="48"/>
      <c r="Z24" s="49"/>
      <c r="AA24" s="50"/>
      <c r="AB24" s="51"/>
      <c r="AC24" s="51"/>
      <c r="AD24" s="52"/>
      <c r="AE24" s="53" t="s">
        <v>50</v>
      </c>
      <c r="AF24" s="54"/>
      <c r="AG24" s="54"/>
      <c r="AH24" s="55"/>
      <c r="AI24" s="14"/>
      <c r="AK24" s="10" t="s">
        <v>28</v>
      </c>
      <c r="AL24" s="10">
        <f t="shared" si="0"/>
        <v>0</v>
      </c>
      <c r="AN24" s="10" t="s">
        <v>44</v>
      </c>
      <c r="AO24" s="10">
        <v>9</v>
      </c>
      <c r="AP24" s="10" t="s">
        <v>64</v>
      </c>
    </row>
    <row r="25" spans="1:42" ht="24" customHeight="1" thickBot="1" x14ac:dyDescent="0.25">
      <c r="A25" s="14"/>
      <c r="B25" s="26" t="s">
        <v>6</v>
      </c>
      <c r="C25" s="27"/>
      <c r="D25" s="27"/>
      <c r="E25" s="27"/>
      <c r="F25" s="27"/>
      <c r="G25" s="27"/>
      <c r="H25" s="27"/>
      <c r="I25" s="27"/>
      <c r="J25" s="28"/>
      <c r="K25" s="19"/>
      <c r="L25" s="29"/>
      <c r="M25" s="30"/>
      <c r="N25" s="30"/>
      <c r="O25" s="30"/>
      <c r="P25" s="30"/>
      <c r="Q25" s="31"/>
      <c r="R25" s="29"/>
      <c r="S25" s="30"/>
      <c r="T25" s="30"/>
      <c r="U25" s="30"/>
      <c r="V25" s="30"/>
      <c r="W25" s="30"/>
      <c r="X25" s="30"/>
      <c r="Y25" s="30"/>
      <c r="Z25" s="31"/>
      <c r="AA25" s="77"/>
      <c r="AB25" s="33"/>
      <c r="AC25" s="33"/>
      <c r="AD25" s="34"/>
      <c r="AE25" s="74" t="s">
        <v>51</v>
      </c>
      <c r="AF25" s="75"/>
      <c r="AG25" s="75"/>
      <c r="AH25" s="76"/>
      <c r="AI25" s="14"/>
      <c r="AK25" s="10" t="s">
        <v>30</v>
      </c>
      <c r="AL25" s="10">
        <f>MAX(AL16:AL24)</f>
        <v>0</v>
      </c>
      <c r="AN25" s="10" t="s">
        <v>67</v>
      </c>
      <c r="AO25" s="10">
        <v>10</v>
      </c>
      <c r="AP25" s="10" t="s">
        <v>68</v>
      </c>
    </row>
    <row r="26" spans="1:42" ht="30" customHeight="1" thickBo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71" t="s">
        <v>53</v>
      </c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3"/>
      <c r="AE26" s="68" t="str">
        <f>IF(COUNTIF(K16:K25,"■")=0,"",VLOOKUP(AL25,$AO$16:$AP$28,2,FALSE))</f>
        <v/>
      </c>
      <c r="AF26" s="69"/>
      <c r="AG26" s="69"/>
      <c r="AH26" s="70"/>
      <c r="AI26" s="14"/>
      <c r="AN26" s="10" t="s">
        <v>45</v>
      </c>
      <c r="AO26" s="10">
        <v>11</v>
      </c>
      <c r="AP26" s="10" t="s">
        <v>65</v>
      </c>
    </row>
    <row r="27" spans="1:42" ht="24" customHeight="1" thickBo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N27" s="10" t="s">
        <v>78</v>
      </c>
      <c r="AO27" s="10">
        <v>12</v>
      </c>
      <c r="AP27" s="10" t="s">
        <v>80</v>
      </c>
    </row>
    <row r="28" spans="1:42" ht="48.75" customHeight="1" x14ac:dyDescent="0.2">
      <c r="A28" s="14"/>
      <c r="B28" s="38" t="s">
        <v>0</v>
      </c>
      <c r="C28" s="39"/>
      <c r="D28" s="39"/>
      <c r="E28" s="39"/>
      <c r="F28" s="39"/>
      <c r="G28" s="39"/>
      <c r="H28" s="39"/>
      <c r="I28" s="39"/>
      <c r="J28" s="39"/>
      <c r="K28" s="17" t="s">
        <v>66</v>
      </c>
      <c r="L28" s="40" t="s">
        <v>34</v>
      </c>
      <c r="M28" s="41"/>
      <c r="N28" s="41"/>
      <c r="O28" s="41"/>
      <c r="P28" s="41"/>
      <c r="Q28" s="42"/>
      <c r="R28" s="40" t="s">
        <v>35</v>
      </c>
      <c r="S28" s="41"/>
      <c r="T28" s="41"/>
      <c r="U28" s="41"/>
      <c r="V28" s="41"/>
      <c r="W28" s="41"/>
      <c r="X28" s="41"/>
      <c r="Y28" s="41"/>
      <c r="Z28" s="42"/>
      <c r="AA28" s="43" t="s">
        <v>72</v>
      </c>
      <c r="AB28" s="44"/>
      <c r="AC28" s="44"/>
      <c r="AD28" s="45"/>
      <c r="AE28" s="43" t="s">
        <v>70</v>
      </c>
      <c r="AF28" s="44"/>
      <c r="AG28" s="44"/>
      <c r="AH28" s="46"/>
      <c r="AI28" s="14"/>
      <c r="AN28" s="10" t="s">
        <v>79</v>
      </c>
      <c r="AO28" s="10">
        <v>13</v>
      </c>
      <c r="AP28" s="10" t="s">
        <v>81</v>
      </c>
    </row>
    <row r="29" spans="1:42" ht="24" customHeight="1" thickBot="1" x14ac:dyDescent="0.25">
      <c r="A29" s="14"/>
      <c r="B29" s="26" t="s">
        <v>19</v>
      </c>
      <c r="C29" s="27"/>
      <c r="D29" s="27"/>
      <c r="E29" s="27"/>
      <c r="F29" s="27"/>
      <c r="G29" s="27"/>
      <c r="H29" s="27"/>
      <c r="I29" s="27"/>
      <c r="J29" s="28"/>
      <c r="K29" s="20" t="s">
        <v>69</v>
      </c>
      <c r="L29" s="29"/>
      <c r="M29" s="30"/>
      <c r="N29" s="30"/>
      <c r="O29" s="30"/>
      <c r="P29" s="30"/>
      <c r="Q29" s="31"/>
      <c r="R29" s="29"/>
      <c r="S29" s="30"/>
      <c r="T29" s="30"/>
      <c r="U29" s="30"/>
      <c r="V29" s="30"/>
      <c r="W29" s="30"/>
      <c r="X29" s="30"/>
      <c r="Y29" s="30"/>
      <c r="Z29" s="31"/>
      <c r="AA29" s="32"/>
      <c r="AB29" s="33"/>
      <c r="AC29" s="33"/>
      <c r="AD29" s="34"/>
      <c r="AE29" s="35"/>
      <c r="AF29" s="36"/>
      <c r="AG29" s="36"/>
      <c r="AH29" s="37"/>
      <c r="AI29" s="14"/>
      <c r="AK29" s="11"/>
      <c r="AL29" s="11"/>
      <c r="AM29" s="11"/>
      <c r="AN29" s="12" t="s">
        <v>74</v>
      </c>
      <c r="AO29" s="25">
        <v>14</v>
      </c>
      <c r="AP29" s="13" t="s">
        <v>75</v>
      </c>
    </row>
    <row r="30" spans="1:42" ht="13" x14ac:dyDescent="0.2">
      <c r="A30" s="14"/>
      <c r="B30" s="21" t="s">
        <v>84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K30" s="10" t="s">
        <v>71</v>
      </c>
      <c r="AL30" s="10" t="str">
        <f>IF(AE29="","",VLOOKUP($AE$29,$AN$16:$AO$28,2,FALSE))</f>
        <v/>
      </c>
      <c r="AM30" s="11"/>
      <c r="AN30" s="11"/>
    </row>
    <row r="31" spans="1:42" ht="13" x14ac:dyDescent="0.2">
      <c r="A31" s="14"/>
      <c r="B31" s="21" t="s">
        <v>73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K31" s="10" t="s">
        <v>29</v>
      </c>
      <c r="AL31" s="10" t="b">
        <f>IF(AL30&gt;=AL25,TRUE,FALSE)</f>
        <v>1</v>
      </c>
    </row>
    <row r="32" spans="1:42" ht="43.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 ht="24" customHeight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4"/>
      <c r="L33" s="14"/>
      <c r="M33" s="14"/>
      <c r="N33" s="15"/>
      <c r="O33" s="15"/>
      <c r="P33" s="57" t="s">
        <v>13</v>
      </c>
      <c r="Q33" s="57"/>
      <c r="R33" s="57"/>
      <c r="S33" s="14"/>
      <c r="T33" s="22"/>
      <c r="U33" s="59"/>
      <c r="V33" s="59"/>
      <c r="W33" s="59"/>
      <c r="X33" s="59"/>
      <c r="Y33" s="22" t="s">
        <v>12</v>
      </c>
      <c r="Z33" s="59"/>
      <c r="AA33" s="59"/>
      <c r="AB33" s="22" t="s">
        <v>11</v>
      </c>
      <c r="AC33" s="59"/>
      <c r="AD33" s="59"/>
      <c r="AE33" s="22" t="s">
        <v>10</v>
      </c>
      <c r="AF33" s="22"/>
      <c r="AG33" s="22"/>
      <c r="AH33" s="22"/>
      <c r="AI33" s="22"/>
    </row>
    <row r="34" spans="1:35" ht="12" customHeigh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5"/>
      <c r="O34" s="15"/>
      <c r="P34" s="15"/>
      <c r="Q34" s="15"/>
      <c r="R34" s="15"/>
      <c r="S34" s="1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ht="24" customHeight="1" x14ac:dyDescent="0.2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4"/>
      <c r="L35" s="14"/>
      <c r="M35" s="14"/>
      <c r="N35" s="15"/>
      <c r="O35" s="15"/>
      <c r="P35" s="23" t="s">
        <v>14</v>
      </c>
      <c r="Q35" s="15"/>
      <c r="R35" s="14"/>
      <c r="S35" s="14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12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ht="24" customHeight="1" x14ac:dyDescent="0.2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58" t="s">
        <v>15</v>
      </c>
      <c r="R37" s="58"/>
      <c r="S37" s="58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22"/>
      <c r="AI37" s="22"/>
    </row>
    <row r="38" spans="1:35" ht="12" customHeight="1" x14ac:dyDescent="0.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4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24" customHeight="1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58" t="s">
        <v>16</v>
      </c>
      <c r="R39" s="58"/>
      <c r="S39" s="58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14"/>
      <c r="AI39" s="22"/>
    </row>
    <row r="40" spans="1:35" ht="14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4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4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4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3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" t="s">
        <v>86</v>
      </c>
    </row>
  </sheetData>
  <sheetProtection algorithmName="SHA-512" hashValue="lbEqoLrKRKn3ZgVlXB1Sd0cT2wHKPy4Cy9SeoLA88zHgi/suqVaua90JMcMTEvEswpbFdz/a1Px0X4nkTOTVNA==" saltValue="1C/Ixwnpt8TTe70fJYsT2w==" spinCount="100000" sheet="1" objects="1" scenarios="1" selectLockedCells="1"/>
  <dataConsolidate/>
  <mergeCells count="80">
    <mergeCell ref="B17:J17"/>
    <mergeCell ref="AE17:AH17"/>
    <mergeCell ref="AA17:AD17"/>
    <mergeCell ref="L17:Q17"/>
    <mergeCell ref="R17:Z17"/>
    <mergeCell ref="K7:O7"/>
    <mergeCell ref="F7:J7"/>
    <mergeCell ref="AE26:AH26"/>
    <mergeCell ref="R25:Z25"/>
    <mergeCell ref="R26:AD26"/>
    <mergeCell ref="AE22:AH22"/>
    <mergeCell ref="AE23:AH23"/>
    <mergeCell ref="AE24:AH24"/>
    <mergeCell ref="AE25:AH25"/>
    <mergeCell ref="B25:J25"/>
    <mergeCell ref="B24:J24"/>
    <mergeCell ref="AA22:AD22"/>
    <mergeCell ref="AA23:AD23"/>
    <mergeCell ref="AA24:AD24"/>
    <mergeCell ref="AA25:AD25"/>
    <mergeCell ref="L22:Q22"/>
    <mergeCell ref="L23:Q23"/>
    <mergeCell ref="L24:Q24"/>
    <mergeCell ref="L25:Q25"/>
    <mergeCell ref="R22:Z22"/>
    <mergeCell ref="R23:Z23"/>
    <mergeCell ref="R24:Z24"/>
    <mergeCell ref="B19:J19"/>
    <mergeCell ref="B20:J20"/>
    <mergeCell ref="B21:J21"/>
    <mergeCell ref="B22:J22"/>
    <mergeCell ref="B23:J23"/>
    <mergeCell ref="A5:AI5"/>
    <mergeCell ref="W7:AH7"/>
    <mergeCell ref="B16:J16"/>
    <mergeCell ref="B18:J18"/>
    <mergeCell ref="AE15:AH15"/>
    <mergeCell ref="AA15:AD15"/>
    <mergeCell ref="B15:J15"/>
    <mergeCell ref="AE16:AH16"/>
    <mergeCell ref="AE18:AH18"/>
    <mergeCell ref="AA16:AD16"/>
    <mergeCell ref="AA18:AD18"/>
    <mergeCell ref="L15:Q15"/>
    <mergeCell ref="R15:Z15"/>
    <mergeCell ref="L16:Q16"/>
    <mergeCell ref="L18:Q18"/>
    <mergeCell ref="P7:Q7"/>
    <mergeCell ref="T37:AG37"/>
    <mergeCell ref="P33:R33"/>
    <mergeCell ref="Q37:S37"/>
    <mergeCell ref="Q39:S39"/>
    <mergeCell ref="U33:X33"/>
    <mergeCell ref="Z33:AA33"/>
    <mergeCell ref="AC33:AD33"/>
    <mergeCell ref="T39:AG39"/>
    <mergeCell ref="AA19:AD19"/>
    <mergeCell ref="AA20:AD20"/>
    <mergeCell ref="AA21:AD21"/>
    <mergeCell ref="AE19:AH19"/>
    <mergeCell ref="AE20:AH20"/>
    <mergeCell ref="AE21:AH21"/>
    <mergeCell ref="L19:Q19"/>
    <mergeCell ref="L20:Q20"/>
    <mergeCell ref="L21:Q21"/>
    <mergeCell ref="R16:Z16"/>
    <mergeCell ref="R18:Z18"/>
    <mergeCell ref="R19:Z19"/>
    <mergeCell ref="R20:Z20"/>
    <mergeCell ref="R21:Z21"/>
    <mergeCell ref="B28:J28"/>
    <mergeCell ref="L28:Q28"/>
    <mergeCell ref="R28:Z28"/>
    <mergeCell ref="AA28:AD28"/>
    <mergeCell ref="AE28:AH28"/>
    <mergeCell ref="B29:J29"/>
    <mergeCell ref="L29:Q29"/>
    <mergeCell ref="R29:Z29"/>
    <mergeCell ref="AA29:AD29"/>
    <mergeCell ref="AE29:AH29"/>
  </mergeCells>
  <phoneticPr fontId="1"/>
  <conditionalFormatting sqref="W7:AH7">
    <cfRule type="containsBlanks" dxfId="12" priority="29">
      <formula>LEN(TRIM(W7))=0</formula>
    </cfRule>
  </conditionalFormatting>
  <conditionalFormatting sqref="T39 U33 Z33 AC33">
    <cfRule type="containsBlanks" dxfId="11" priority="28">
      <formula>LEN(TRIM(T33))=0</formula>
    </cfRule>
  </conditionalFormatting>
  <conditionalFormatting sqref="K16:K25">
    <cfRule type="expression" dxfId="10" priority="14">
      <formula>$K16=""</formula>
    </cfRule>
  </conditionalFormatting>
  <conditionalFormatting sqref="L16:Q25">
    <cfRule type="expression" dxfId="9" priority="13">
      <formula>AND($K16="■",$L16="")</formula>
    </cfRule>
  </conditionalFormatting>
  <conditionalFormatting sqref="R16:Z25">
    <cfRule type="expression" dxfId="8" priority="12">
      <formula>AND($K16="■",$R16="")</formula>
    </cfRule>
  </conditionalFormatting>
  <conditionalFormatting sqref="AA16:AD25">
    <cfRule type="expression" dxfId="7" priority="11">
      <formula>AND($K16="■",$AA16="")</formula>
    </cfRule>
  </conditionalFormatting>
  <conditionalFormatting sqref="B16:AH16 B18:AH25 B17 K17:AH17">
    <cfRule type="expression" dxfId="6" priority="10">
      <formula>$K16="-"</formula>
    </cfRule>
  </conditionalFormatting>
  <conditionalFormatting sqref="L29:Q29">
    <cfRule type="expression" dxfId="5" priority="8">
      <formula>AND($K29="■",$L29="")</formula>
    </cfRule>
  </conditionalFormatting>
  <conditionalFormatting sqref="R29:Z29">
    <cfRule type="expression" dxfId="4" priority="7">
      <formula>AND($K29="■",$R29="")</formula>
    </cfRule>
  </conditionalFormatting>
  <conditionalFormatting sqref="B29:J29 L29:Z29 AE29:AH29">
    <cfRule type="expression" dxfId="3" priority="5">
      <formula>$K29="-"</formula>
    </cfRule>
  </conditionalFormatting>
  <conditionalFormatting sqref="K7">
    <cfRule type="containsBlanks" dxfId="2" priority="1">
      <formula>LEN(TRIM(K7))=0</formula>
    </cfRule>
  </conditionalFormatting>
  <conditionalFormatting sqref="AE29:AH29">
    <cfRule type="expression" dxfId="1" priority="34">
      <formula>$AL$31=FALSE</formula>
    </cfRule>
    <cfRule type="expression" dxfId="0" priority="35">
      <formula>$AE$29=""</formula>
    </cfRule>
  </conditionalFormatting>
  <dataValidations count="14">
    <dataValidation type="whole" imeMode="disabled" allowBlank="1" showInputMessage="1" showErrorMessage="1" error="2021～2022年で入力してください" sqref="U33:X33" xr:uid="{00000000-0002-0000-0000-000000000000}">
      <formula1>2021</formula1>
      <formula2>2022</formula2>
    </dataValidation>
    <dataValidation type="whole" imeMode="disabled" allowBlank="1" showInputMessage="1" showErrorMessage="1" error="1～12月で入力してください" sqref="Z33:AA33" xr:uid="{00000000-0002-0000-0000-000001000000}">
      <formula1>1</formula1>
      <formula2>12</formula2>
    </dataValidation>
    <dataValidation type="whole" imeMode="disabled" allowBlank="1" showInputMessage="1" showErrorMessage="1" error="1～31日で入力してください" sqref="AC33:AD33" xr:uid="{00000000-0002-0000-0000-000002000000}">
      <formula1>1</formula1>
      <formula2>31</formula2>
    </dataValidation>
    <dataValidation type="list" allowBlank="1" showInputMessage="1" showErrorMessage="1" sqref="K16:K25" xr:uid="{00000000-0002-0000-0000-000003000000}">
      <formula1>"■,-"</formula1>
    </dataValidation>
    <dataValidation imeMode="hiragana" allowBlank="1" showInputMessage="1" showErrorMessage="1" sqref="W7:AH7 T37:AG37 T39 L16:Q25 L29:Q29" xr:uid="{00000000-0002-0000-0000-000004000000}"/>
    <dataValidation type="textLength" imeMode="disabled" operator="equal" allowBlank="1" showInputMessage="1" showErrorMessage="1" error="9桁の数字で入力してください" sqref="K7:O7" xr:uid="{00000000-0002-0000-0000-000005000000}">
      <formula1>9</formula1>
    </dataValidation>
    <dataValidation type="list" allowBlank="1" showInputMessage="1" showErrorMessage="1" sqref="AA23:AD23" xr:uid="{00000000-0002-0000-0000-000006000000}">
      <formula1>$AN$21:$AN$29</formula1>
    </dataValidation>
    <dataValidation type="list" allowBlank="1" showInputMessage="1" showErrorMessage="1" sqref="AA24:AD24" xr:uid="{00000000-0002-0000-0000-000007000000}">
      <formula1>$AN$20:$AN$29</formula1>
    </dataValidation>
    <dataValidation type="list" allowBlank="1" showInputMessage="1" showErrorMessage="1" sqref="AA25:AD25" xr:uid="{00000000-0002-0000-0000-000008000000}">
      <formula1>$AN$23:$AN$29</formula1>
    </dataValidation>
    <dataValidation type="list" allowBlank="1" showInputMessage="1" showErrorMessage="1" sqref="AA21:AD21" xr:uid="{00000000-0002-0000-0000-000009000000}">
      <formula1>$AN$25:$AN$29</formula1>
    </dataValidation>
    <dataValidation type="list" allowBlank="1" showInputMessage="1" showErrorMessage="1" sqref="AA16:AD18" xr:uid="{00000000-0002-0000-0000-00000A000000}">
      <formula1>$AN$17:$AN$29</formula1>
    </dataValidation>
    <dataValidation type="list" allowBlank="1" showInputMessage="1" showErrorMessage="1" sqref="AE29:AH29" xr:uid="{00000000-0002-0000-0000-00000B000000}">
      <formula1>$AN$16:$AN$28</formula1>
    </dataValidation>
    <dataValidation type="list" allowBlank="1" showInputMessage="1" showErrorMessage="1" sqref="AA19:AD20 AA22:AD22" xr:uid="{00000000-0002-0000-0000-00000C000000}">
      <formula1>$AN$16:$AN$29</formula1>
    </dataValidation>
    <dataValidation imeMode="halfAlpha" allowBlank="1" showInputMessage="1" showErrorMessage="1" sqref="R29:Z29 R16:Z25" xr:uid="{00000000-0002-0000-0000-00000D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2020-06-09T06:35:20Z</dcterms:created>
  <dcterms:modified xsi:type="dcterms:W3CDTF">2021-12-01T05:19:15Z</dcterms:modified>
</cp:coreProperties>
</file>