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updateLinks="never" codeName="ThisWorkbook" defaultThemeVersion="166925"/>
  <xr:revisionPtr revIDLastSave="0" documentId="13_ncr:1_{FD5643B9-56D7-45B2-A13B-A45497B25C96}" xr6:coauthVersionLast="47" xr6:coauthVersionMax="47" xr10:uidLastSave="{00000000-0000-0000-0000-000000000000}"/>
  <bookViews>
    <workbookView xWindow="-108" yWindow="-108" windowWidth="23256" windowHeight="12576" tabRatio="865" xr2:uid="{00000000-000D-0000-FFFF-FFFF00000000}"/>
  </bookViews>
  <sheets>
    <sheet name="入力シート" sheetId="49" r:id="rId1"/>
    <sheet name="申請書類リスト" sheetId="12" r:id="rId2"/>
    <sheet name="提出書類チェックシート" sheetId="62" r:id="rId3"/>
    <sheet name="様式第1_交付申請書" sheetId="19" r:id="rId4"/>
    <sheet name="誓約書" sheetId="20" r:id="rId5"/>
    <sheet name="1.申請者の詳細" sheetId="56" r:id="rId6"/>
    <sheet name="2.全体概要" sheetId="3" r:id="rId7"/>
    <sheet name="3.住戸一覧" sheetId="51" r:id="rId8"/>
    <sheet name="4.エネルギー計測計画図" sheetId="63" r:id="rId9"/>
    <sheet name="5.6.事業予定・定期報告及び設備の保守に関する事項" sheetId="11" r:id="rId10"/>
    <sheet name="7.工程表" sheetId="61" r:id="rId11"/>
    <sheet name="8-1.補助金額算出表　その１" sheetId="54" r:id="rId12"/>
    <sheet name="8-2.補助金額算出表　その２" sheetId="82" r:id="rId13"/>
    <sheet name="9.蓄電システム明細" sheetId="68" r:id="rId14"/>
    <sheet name="10.水害等の災害時の電源確保に配慮した蓄電システム導入計画" sheetId="73" r:id="rId15"/>
    <sheet name="11.直交集成板（ＣＬＴ）明細" sheetId="78" r:id="rId16"/>
    <sheet name="12.地中熱ヒートポンプ・システム明細" sheetId="79" r:id="rId17"/>
    <sheet name="13.ＰＶＴシステム明細 " sheetId="80" r:id="rId18"/>
    <sheet name="14.液体集熱式太陽熱利用システム明細" sheetId="81" r:id="rId19"/>
    <sheet name="15.V2H充電設備（充放電設備）・EV充電設備明細（専有部）" sheetId="85" r:id="rId20"/>
    <sheet name="16.V2H充電設備（充放電設備）・EV充電設備明細（共用部）" sheetId="86" r:id="rId21"/>
    <sheet name="個人情報の同意について" sheetId="84" r:id="rId22"/>
  </sheets>
  <externalReferences>
    <externalReference r:id="rId23"/>
  </externalReferences>
  <definedNames>
    <definedName name="_Key1" localSheetId="5" hidden="1">#REF!</definedName>
    <definedName name="_Key1" localSheetId="14" hidden="1">#REF!</definedName>
    <definedName name="_Key1" localSheetId="8" hidden="1">#REF!</definedName>
    <definedName name="_Key1" localSheetId="21" hidden="1">#REF!</definedName>
    <definedName name="_Key1" hidden="1">#REF!</definedName>
    <definedName name="_Key2" localSheetId="5" hidden="1">#REF!</definedName>
    <definedName name="_Key2" localSheetId="21" hidden="1">#REF!</definedName>
    <definedName name="_Key2" hidden="1">#REF!</definedName>
    <definedName name="_Order1" hidden="1">255</definedName>
    <definedName name="_Order2" hidden="1">255</definedName>
    <definedName name="_Sort" localSheetId="5" hidden="1">#REF!</definedName>
    <definedName name="_Sort" localSheetId="21" hidden="1">#REF!</definedName>
    <definedName name="_Sort" hidden="1">#REF!</definedName>
    <definedName name="Ａ．居室シーリングライト" localSheetId="21">#REF!</definedName>
    <definedName name="Ａ．居室シーリングライト">#REF!</definedName>
    <definedName name="Ｂ．ダウンライト" localSheetId="21">#REF!</definedName>
    <definedName name="Ｂ．ダウンライト">#REF!</definedName>
    <definedName name="Ｃ．ペンダント">#REF!</definedName>
    <definedName name="Ｄ．室内用スポットライト">#REF!</definedName>
    <definedName name="Ｅ．ブラケット">#REF!</definedName>
    <definedName name="Esub一覧" hidden="1">#REF!</definedName>
    <definedName name="Ｆ．非居室のシーリングライト">#REF!</definedName>
    <definedName name="ｆだあｓｄ">#REF!</definedName>
    <definedName name="Ｇ．足元灯">#REF!</definedName>
    <definedName name="ＨＵＵ" hidden="1">#REF!</definedName>
    <definedName name="_xlnm.Print_Area" localSheetId="5">'1.申請者の詳細'!$A$4:$AH$101</definedName>
    <definedName name="_xlnm.Print_Area" localSheetId="14">'10.水害等の災害時の電源確保に配慮した蓄電システム導入計画'!$B$5:$AE$55</definedName>
    <definedName name="_xlnm.Print_Area" localSheetId="15">'11.直交集成板（ＣＬＴ）明細'!$B$3:$Y$28</definedName>
    <definedName name="_xlnm.Print_Area" localSheetId="16">'12.地中熱ヒートポンプ・システム明細'!$B$3:$W$36</definedName>
    <definedName name="_xlnm.Print_Area" localSheetId="17">'13.ＰＶＴシステム明細 '!$B$3:$W$33</definedName>
    <definedName name="_xlnm.Print_Area" localSheetId="18">'14.液体集熱式太陽熱利用システム明細'!$B$3:$W$33</definedName>
    <definedName name="_xlnm.Print_Area" localSheetId="19">'15.V2H充電設備（充放電設備）・EV充電設備明細（専有部）'!$B$4:$Z$43</definedName>
    <definedName name="_xlnm.Print_Area" localSheetId="20">'16.V2H充電設備（充放電設備）・EV充電設備明細（共用部）'!$B$4:$Z$42</definedName>
    <definedName name="_xlnm.Print_Area" localSheetId="6">'2.全体概要'!$B$4:$AZ$62</definedName>
    <definedName name="_xlnm.Print_Area" localSheetId="7">'3.住戸一覧'!$B$3:$AS$244</definedName>
    <definedName name="_xlnm.Print_Area" localSheetId="8">'4.エネルギー計測計画図'!$B$4:$AE$98</definedName>
    <definedName name="_xlnm.Print_Area" localSheetId="9">'5.6.事業予定・定期報告及び設備の保守に関する事項'!$B$3:$AH$25</definedName>
    <definedName name="_xlnm.Print_Area" localSheetId="10">'7.工程表'!$B$2:$BW$38</definedName>
    <definedName name="_xlnm.Print_Area" localSheetId="11">'8-1.補助金額算出表　その１'!$B$3:$W$242</definedName>
    <definedName name="_xlnm.Print_Area" localSheetId="12">'8-2.補助金額算出表　その２'!$B$5:$S$245</definedName>
    <definedName name="_xlnm.Print_Area" localSheetId="13">'9.蓄電システム明細'!$B$3:$X$45</definedName>
    <definedName name="_xlnm.Print_Area" localSheetId="21">個人情報の同意について!$B$3:$AS$107</definedName>
    <definedName name="_xlnm.Print_Area" localSheetId="1">申請書類リスト!$B$4:$F$44</definedName>
    <definedName name="_xlnm.Print_Area" localSheetId="4">誓約書!$B$3:$AR$70</definedName>
    <definedName name="_xlnm.Print_Area" localSheetId="2">提出書類チェックシート!$A$1:$E$52</definedName>
    <definedName name="_xlnm.Print_Area" localSheetId="0">入力シート!$A$1:$Z$146</definedName>
    <definedName name="_xlnm.Print_Area" localSheetId="3">様式第1_交付申請書!$A$3:$AR$268</definedName>
    <definedName name="_xlnm.Print_Titles" localSheetId="7">'3.住戸一覧'!$11:$14</definedName>
    <definedName name="_xlnm.Print_Titles" localSheetId="11">'8-1.補助金額算出表　その１'!$11:$12</definedName>
    <definedName name="_xlnm.Print_Titles" localSheetId="12">'8-2.補助金額算出表　その２'!$14:$15</definedName>
    <definedName name="WEBプログラム" localSheetId="21">#REF!</definedName>
    <definedName name="WEBプログラム">#REF!</definedName>
    <definedName name="あ" localSheetId="21" hidden="1">#REF!</definedName>
    <definedName name="あ" hidden="1">#REF!</definedName>
    <definedName name="スポットライト" localSheetId="21">#REF!</definedName>
    <definedName name="スポットライト">#REF!</definedName>
    <definedName name="ダウンライト">#REF!</definedName>
    <definedName name="フットライト">#REF!</definedName>
    <definedName name="ブラケット">#REF!</definedName>
    <definedName name="ペンダント">#REF!</definedName>
    <definedName name="開始月">#REF!</definedName>
    <definedName name="開始日">#REF!</definedName>
    <definedName name="開始年">#REF!</definedName>
    <definedName name="居室シーリングライト">#REF!</definedName>
    <definedName name="照明器具">#REF!</definedName>
    <definedName name="締切月">#REF!</definedName>
    <definedName name="締切日">#REF!</definedName>
    <definedName name="締切年">#REF!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1" i="82" l="1"/>
  <c r="AN5" i="19" l="1"/>
  <c r="AF66" i="84"/>
  <c r="Q71" i="84"/>
  <c r="Q68" i="84"/>
  <c r="AN66" i="84"/>
  <c r="AK66" i="84"/>
  <c r="Q65" i="20"/>
  <c r="Y11" i="19"/>
  <c r="AK5" i="19"/>
  <c r="AF5" i="19"/>
  <c r="R16" i="49" l="1"/>
  <c r="P16" i="49"/>
  <c r="M16" i="49"/>
  <c r="J8" i="85"/>
  <c r="J8" i="86"/>
  <c r="J30" i="86"/>
  <c r="J36" i="86" s="1"/>
  <c r="J38" i="86" s="1"/>
  <c r="E26" i="86"/>
  <c r="J21" i="86"/>
  <c r="Z5" i="86"/>
  <c r="J31" i="85"/>
  <c r="J37" i="85" s="1"/>
  <c r="J39" i="85" s="1"/>
  <c r="E27" i="85"/>
  <c r="J22" i="85"/>
  <c r="Z5" i="85"/>
  <c r="L12" i="82" l="1"/>
  <c r="E12" i="82"/>
  <c r="O24" i="81"/>
  <c r="J24" i="81"/>
  <c r="J24" i="80"/>
  <c r="J17" i="78"/>
  <c r="J7" i="81"/>
  <c r="J7" i="80"/>
  <c r="J7" i="79"/>
  <c r="J7" i="78"/>
  <c r="J8" i="68"/>
  <c r="H6" i="82"/>
  <c r="I4" i="54"/>
  <c r="I4" i="61"/>
  <c r="J4" i="51"/>
  <c r="I7" i="3"/>
  <c r="C40" i="19" l="1"/>
  <c r="J28" i="68" l="1"/>
  <c r="J30" i="68" s="1"/>
  <c r="N11" i="82" l="1"/>
  <c r="N12" i="82" s="1"/>
  <c r="H11" i="82"/>
  <c r="R11" i="82" l="1"/>
  <c r="H12" i="82"/>
  <c r="AB9" i="51"/>
  <c r="R8" i="54" l="1"/>
  <c r="R9" i="54" s="1"/>
  <c r="M9" i="11" l="1"/>
  <c r="J9" i="11"/>
  <c r="AJ91" i="19" l="1"/>
  <c r="J22" i="68"/>
  <c r="H26" i="68" l="1"/>
  <c r="J17" i="68"/>
  <c r="J24" i="68" s="1"/>
  <c r="K26" i="68" l="1"/>
  <c r="J32" i="68" l="1"/>
  <c r="J37" i="68" s="1"/>
  <c r="J44" i="68" s="1"/>
  <c r="O23" i="80"/>
  <c r="O23" i="81"/>
  <c r="L11" i="82" s="1"/>
  <c r="J11" i="82" l="1"/>
  <c r="J12" i="82" s="1"/>
  <c r="O24" i="80"/>
  <c r="J32" i="79"/>
  <c r="H245" i="82" l="1"/>
  <c r="D245" i="82"/>
  <c r="H244" i="82"/>
  <c r="D244" i="82"/>
  <c r="H243" i="82"/>
  <c r="D243" i="82"/>
  <c r="H242" i="82"/>
  <c r="D242" i="82"/>
  <c r="H241" i="82"/>
  <c r="D241" i="82"/>
  <c r="H240" i="82"/>
  <c r="D240" i="82"/>
  <c r="H239" i="82"/>
  <c r="D239" i="82"/>
  <c r="H238" i="82"/>
  <c r="D238" i="82"/>
  <c r="H237" i="82"/>
  <c r="D237" i="82"/>
  <c r="H236" i="82"/>
  <c r="D236" i="82"/>
  <c r="H235" i="82"/>
  <c r="D235" i="82"/>
  <c r="H234" i="82"/>
  <c r="D234" i="82"/>
  <c r="H233" i="82"/>
  <c r="D233" i="82"/>
  <c r="H232" i="82"/>
  <c r="D232" i="82"/>
  <c r="H231" i="82"/>
  <c r="D231" i="82"/>
  <c r="H230" i="82"/>
  <c r="D230" i="82"/>
  <c r="H229" i="82"/>
  <c r="D229" i="82"/>
  <c r="H228" i="82"/>
  <c r="D228" i="82"/>
  <c r="H227" i="82"/>
  <c r="D227" i="82"/>
  <c r="H226" i="82"/>
  <c r="D226" i="82"/>
  <c r="H225" i="82"/>
  <c r="D225" i="82"/>
  <c r="H224" i="82"/>
  <c r="D224" i="82"/>
  <c r="H223" i="82"/>
  <c r="D223" i="82"/>
  <c r="H222" i="82"/>
  <c r="D222" i="82"/>
  <c r="H221" i="82"/>
  <c r="D221" i="82"/>
  <c r="H220" i="82"/>
  <c r="D220" i="82"/>
  <c r="H219" i="82"/>
  <c r="D219" i="82"/>
  <c r="H218" i="82"/>
  <c r="D218" i="82"/>
  <c r="H217" i="82"/>
  <c r="D217" i="82"/>
  <c r="H216" i="82"/>
  <c r="D216" i="82"/>
  <c r="H215" i="82"/>
  <c r="D215" i="82"/>
  <c r="H214" i="82"/>
  <c r="D214" i="82"/>
  <c r="H213" i="82"/>
  <c r="D213" i="82"/>
  <c r="H212" i="82"/>
  <c r="D212" i="82"/>
  <c r="H211" i="82"/>
  <c r="D211" i="82"/>
  <c r="H210" i="82"/>
  <c r="D210" i="82"/>
  <c r="H209" i="82"/>
  <c r="D209" i="82"/>
  <c r="H208" i="82"/>
  <c r="D208" i="82"/>
  <c r="H207" i="82"/>
  <c r="D207" i="82"/>
  <c r="H206" i="82"/>
  <c r="D206" i="82"/>
  <c r="H205" i="82"/>
  <c r="D205" i="82"/>
  <c r="H204" i="82"/>
  <c r="D204" i="82"/>
  <c r="H203" i="82"/>
  <c r="D203" i="82"/>
  <c r="H202" i="82"/>
  <c r="D202" i="82"/>
  <c r="H201" i="82"/>
  <c r="D201" i="82"/>
  <c r="H200" i="82"/>
  <c r="D200" i="82"/>
  <c r="H199" i="82"/>
  <c r="D199" i="82"/>
  <c r="H198" i="82"/>
  <c r="D198" i="82"/>
  <c r="H197" i="82"/>
  <c r="D197" i="82"/>
  <c r="H196" i="82"/>
  <c r="D196" i="82"/>
  <c r="H195" i="82"/>
  <c r="D195" i="82"/>
  <c r="H194" i="82"/>
  <c r="D194" i="82"/>
  <c r="H193" i="82"/>
  <c r="D193" i="82"/>
  <c r="H192" i="82"/>
  <c r="D192" i="82"/>
  <c r="H191" i="82"/>
  <c r="D191" i="82"/>
  <c r="H190" i="82"/>
  <c r="D190" i="82"/>
  <c r="H189" i="82"/>
  <c r="D189" i="82"/>
  <c r="H188" i="82"/>
  <c r="D188" i="82"/>
  <c r="H187" i="82"/>
  <c r="D187" i="82"/>
  <c r="H186" i="82"/>
  <c r="D186" i="82"/>
  <c r="H185" i="82"/>
  <c r="D185" i="82"/>
  <c r="H184" i="82"/>
  <c r="D184" i="82"/>
  <c r="H183" i="82"/>
  <c r="D183" i="82"/>
  <c r="H182" i="82"/>
  <c r="D182" i="82"/>
  <c r="H181" i="82"/>
  <c r="D181" i="82"/>
  <c r="H180" i="82"/>
  <c r="D180" i="82"/>
  <c r="H179" i="82"/>
  <c r="D179" i="82"/>
  <c r="H178" i="82"/>
  <c r="D178" i="82"/>
  <c r="H177" i="82"/>
  <c r="D177" i="82"/>
  <c r="H176" i="82"/>
  <c r="D176" i="82"/>
  <c r="H175" i="82"/>
  <c r="D175" i="82"/>
  <c r="H174" i="82"/>
  <c r="D174" i="82"/>
  <c r="H173" i="82"/>
  <c r="D173" i="82"/>
  <c r="H172" i="82"/>
  <c r="D172" i="82"/>
  <c r="H171" i="82"/>
  <c r="D171" i="82"/>
  <c r="H170" i="82"/>
  <c r="D170" i="82"/>
  <c r="H169" i="82"/>
  <c r="D169" i="82"/>
  <c r="H168" i="82"/>
  <c r="D168" i="82"/>
  <c r="H167" i="82"/>
  <c r="D167" i="82"/>
  <c r="H166" i="82"/>
  <c r="D166" i="82"/>
  <c r="H165" i="82"/>
  <c r="D165" i="82"/>
  <c r="H164" i="82"/>
  <c r="D164" i="82"/>
  <c r="H163" i="82"/>
  <c r="D163" i="82"/>
  <c r="H162" i="82"/>
  <c r="D162" i="82"/>
  <c r="H161" i="82"/>
  <c r="D161" i="82"/>
  <c r="H160" i="82"/>
  <c r="D160" i="82"/>
  <c r="H159" i="82"/>
  <c r="D159" i="82"/>
  <c r="H158" i="82"/>
  <c r="D158" i="82"/>
  <c r="H157" i="82"/>
  <c r="D157" i="82"/>
  <c r="H156" i="82"/>
  <c r="D156" i="82"/>
  <c r="H155" i="82"/>
  <c r="D155" i="82"/>
  <c r="H154" i="82"/>
  <c r="D154" i="82"/>
  <c r="H153" i="82"/>
  <c r="D153" i="82"/>
  <c r="H152" i="82"/>
  <c r="D152" i="82"/>
  <c r="H151" i="82"/>
  <c r="D151" i="82"/>
  <c r="H150" i="82"/>
  <c r="D150" i="82"/>
  <c r="H149" i="82"/>
  <c r="D149" i="82"/>
  <c r="H148" i="82"/>
  <c r="D148" i="82"/>
  <c r="H147" i="82"/>
  <c r="D147" i="82"/>
  <c r="H146" i="82"/>
  <c r="D146" i="82"/>
  <c r="H145" i="82"/>
  <c r="D145" i="82"/>
  <c r="H144" i="82"/>
  <c r="D144" i="82"/>
  <c r="H143" i="82"/>
  <c r="D143" i="82"/>
  <c r="H142" i="82"/>
  <c r="D142" i="82"/>
  <c r="H141" i="82"/>
  <c r="D141" i="82"/>
  <c r="H140" i="82"/>
  <c r="D140" i="82"/>
  <c r="H139" i="82"/>
  <c r="D139" i="82"/>
  <c r="H138" i="82"/>
  <c r="D138" i="82"/>
  <c r="H137" i="82"/>
  <c r="D137" i="82"/>
  <c r="H136" i="82"/>
  <c r="D136" i="82"/>
  <c r="H135" i="82"/>
  <c r="D135" i="82"/>
  <c r="H134" i="82"/>
  <c r="D134" i="82"/>
  <c r="H133" i="82"/>
  <c r="D133" i="82"/>
  <c r="H132" i="82"/>
  <c r="D132" i="82"/>
  <c r="H131" i="82"/>
  <c r="D131" i="82"/>
  <c r="H130" i="82"/>
  <c r="D130" i="82"/>
  <c r="H129" i="82"/>
  <c r="D129" i="82"/>
  <c r="H128" i="82"/>
  <c r="D128" i="82"/>
  <c r="H127" i="82"/>
  <c r="D127" i="82"/>
  <c r="H126" i="82"/>
  <c r="D126" i="82"/>
  <c r="H125" i="82"/>
  <c r="D125" i="82"/>
  <c r="H124" i="82"/>
  <c r="D124" i="82"/>
  <c r="H123" i="82"/>
  <c r="D123" i="82"/>
  <c r="H122" i="82"/>
  <c r="D122" i="82"/>
  <c r="H121" i="82"/>
  <c r="D121" i="82"/>
  <c r="H120" i="82"/>
  <c r="D120" i="82"/>
  <c r="H119" i="82"/>
  <c r="D119" i="82"/>
  <c r="H118" i="82"/>
  <c r="D118" i="82"/>
  <c r="H117" i="82"/>
  <c r="D117" i="82"/>
  <c r="H116" i="82"/>
  <c r="D116" i="82"/>
  <c r="H115" i="82"/>
  <c r="D115" i="82"/>
  <c r="H114" i="82"/>
  <c r="D114" i="82"/>
  <c r="H113" i="82"/>
  <c r="D113" i="82"/>
  <c r="H112" i="82"/>
  <c r="D112" i="82"/>
  <c r="H111" i="82"/>
  <c r="D111" i="82"/>
  <c r="H110" i="82"/>
  <c r="D110" i="82"/>
  <c r="H109" i="82"/>
  <c r="D109" i="82"/>
  <c r="H108" i="82"/>
  <c r="D108" i="82"/>
  <c r="H107" i="82"/>
  <c r="D107" i="82"/>
  <c r="H106" i="82"/>
  <c r="D106" i="82"/>
  <c r="H105" i="82"/>
  <c r="D105" i="82"/>
  <c r="H104" i="82"/>
  <c r="D104" i="82"/>
  <c r="H103" i="82"/>
  <c r="D103" i="82"/>
  <c r="H102" i="82"/>
  <c r="D102" i="82"/>
  <c r="H101" i="82"/>
  <c r="D101" i="82"/>
  <c r="H100" i="82"/>
  <c r="D100" i="82"/>
  <c r="H99" i="82"/>
  <c r="D99" i="82"/>
  <c r="H98" i="82"/>
  <c r="D98" i="82"/>
  <c r="H97" i="82"/>
  <c r="D97" i="82"/>
  <c r="H96" i="82"/>
  <c r="D96" i="82"/>
  <c r="H95" i="82"/>
  <c r="D95" i="82"/>
  <c r="H94" i="82"/>
  <c r="D94" i="82"/>
  <c r="H93" i="82"/>
  <c r="D93" i="82"/>
  <c r="H92" i="82"/>
  <c r="D92" i="82"/>
  <c r="H91" i="82"/>
  <c r="D91" i="82"/>
  <c r="H90" i="82"/>
  <c r="D90" i="82"/>
  <c r="H89" i="82"/>
  <c r="D89" i="82"/>
  <c r="H88" i="82"/>
  <c r="D88" i="82"/>
  <c r="H87" i="82"/>
  <c r="D87" i="82"/>
  <c r="H86" i="82"/>
  <c r="D86" i="82"/>
  <c r="H85" i="82"/>
  <c r="D85" i="82"/>
  <c r="H84" i="82"/>
  <c r="D84" i="82"/>
  <c r="H83" i="82"/>
  <c r="D83" i="82"/>
  <c r="H82" i="82"/>
  <c r="D82" i="82"/>
  <c r="H81" i="82"/>
  <c r="D81" i="82"/>
  <c r="H80" i="82"/>
  <c r="D80" i="82"/>
  <c r="H79" i="82"/>
  <c r="D79" i="82"/>
  <c r="H78" i="82"/>
  <c r="D78" i="82"/>
  <c r="H77" i="82"/>
  <c r="D77" i="82"/>
  <c r="H76" i="82"/>
  <c r="D76" i="82"/>
  <c r="H75" i="82"/>
  <c r="D75" i="82"/>
  <c r="H74" i="82"/>
  <c r="D74" i="82"/>
  <c r="H73" i="82"/>
  <c r="D73" i="82"/>
  <c r="H72" i="82"/>
  <c r="D72" i="82"/>
  <c r="H71" i="82"/>
  <c r="D71" i="82"/>
  <c r="H70" i="82"/>
  <c r="D70" i="82"/>
  <c r="H69" i="82"/>
  <c r="D69" i="82"/>
  <c r="H68" i="82"/>
  <c r="D68" i="82"/>
  <c r="H67" i="82"/>
  <c r="D67" i="82"/>
  <c r="H66" i="82"/>
  <c r="D66" i="82"/>
  <c r="H65" i="82"/>
  <c r="D65" i="82"/>
  <c r="H64" i="82"/>
  <c r="D64" i="82"/>
  <c r="H63" i="82"/>
  <c r="D63" i="82"/>
  <c r="H62" i="82"/>
  <c r="D62" i="82"/>
  <c r="H61" i="82"/>
  <c r="D61" i="82"/>
  <c r="H60" i="82"/>
  <c r="D60" i="82"/>
  <c r="H59" i="82"/>
  <c r="D59" i="82"/>
  <c r="H58" i="82"/>
  <c r="D58" i="82"/>
  <c r="H57" i="82"/>
  <c r="D57" i="82"/>
  <c r="H56" i="82"/>
  <c r="D56" i="82"/>
  <c r="H55" i="82"/>
  <c r="D55" i="82"/>
  <c r="H54" i="82"/>
  <c r="D54" i="82"/>
  <c r="H53" i="82"/>
  <c r="D53" i="82"/>
  <c r="H52" i="82"/>
  <c r="D52" i="82"/>
  <c r="H51" i="82"/>
  <c r="D51" i="82"/>
  <c r="H50" i="82"/>
  <c r="D50" i="82"/>
  <c r="H49" i="82"/>
  <c r="D49" i="82"/>
  <c r="H48" i="82"/>
  <c r="D48" i="82"/>
  <c r="H47" i="82"/>
  <c r="D47" i="82"/>
  <c r="H46" i="82"/>
  <c r="D46" i="82"/>
  <c r="H45" i="82"/>
  <c r="D45" i="82"/>
  <c r="H44" i="82"/>
  <c r="D44" i="82"/>
  <c r="H43" i="82"/>
  <c r="D43" i="82"/>
  <c r="H42" i="82"/>
  <c r="D42" i="82"/>
  <c r="H41" i="82"/>
  <c r="D41" i="82"/>
  <c r="H40" i="82"/>
  <c r="D40" i="82"/>
  <c r="H39" i="82"/>
  <c r="D39" i="82"/>
  <c r="H38" i="82"/>
  <c r="D38" i="82"/>
  <c r="H37" i="82"/>
  <c r="D37" i="82"/>
  <c r="H36" i="82"/>
  <c r="D36" i="82"/>
  <c r="H35" i="82"/>
  <c r="D35" i="82"/>
  <c r="H34" i="82"/>
  <c r="D34" i="82"/>
  <c r="H33" i="82"/>
  <c r="D33" i="82"/>
  <c r="H32" i="82"/>
  <c r="D32" i="82"/>
  <c r="H31" i="82"/>
  <c r="D31" i="82"/>
  <c r="H30" i="82"/>
  <c r="D30" i="82"/>
  <c r="H29" i="82"/>
  <c r="D29" i="82"/>
  <c r="H28" i="82"/>
  <c r="D28" i="82"/>
  <c r="H27" i="82"/>
  <c r="D27" i="82"/>
  <c r="H26" i="82"/>
  <c r="D26" i="82"/>
  <c r="H25" i="82"/>
  <c r="D25" i="82"/>
  <c r="H24" i="82"/>
  <c r="D24" i="82"/>
  <c r="H23" i="82"/>
  <c r="D23" i="82"/>
  <c r="H22" i="82"/>
  <c r="D22" i="82"/>
  <c r="H21" i="82"/>
  <c r="D21" i="82"/>
  <c r="H20" i="82"/>
  <c r="D20" i="82"/>
  <c r="H19" i="82"/>
  <c r="D19" i="82"/>
  <c r="H18" i="82"/>
  <c r="D18" i="82"/>
  <c r="H17" i="82"/>
  <c r="D17" i="82"/>
  <c r="H16" i="82"/>
  <c r="D16" i="82"/>
  <c r="J12" i="78"/>
  <c r="J17" i="81"/>
  <c r="Z4" i="81"/>
  <c r="J17" i="80" l="1"/>
  <c r="Z4" i="80"/>
  <c r="Z4" i="79" l="1"/>
  <c r="O16" i="78"/>
  <c r="O17" i="78" s="1"/>
  <c r="T16" i="78" l="1"/>
  <c r="T17" i="78" s="1"/>
  <c r="E11" i="82" l="1"/>
  <c r="Z4" i="78"/>
  <c r="R12" i="82" l="1"/>
  <c r="AJ92" i="19" l="1"/>
  <c r="AU15" i="51" l="1"/>
  <c r="AV15" i="51" s="1"/>
  <c r="K7" i="51"/>
  <c r="N22" i="3"/>
  <c r="AB7" i="51" s="1"/>
  <c r="K9" i="51"/>
  <c r="AU240" i="51"/>
  <c r="G18" i="11" l="1"/>
  <c r="K17" i="11"/>
  <c r="H17" i="11"/>
  <c r="AA16" i="11"/>
  <c r="Q16" i="11"/>
  <c r="G16" i="11"/>
  <c r="G13" i="11"/>
  <c r="G15" i="11"/>
  <c r="AA13" i="11"/>
  <c r="K14" i="11"/>
  <c r="H14" i="11"/>
  <c r="Q13" i="11"/>
  <c r="G7" i="11"/>
  <c r="M7" i="11" l="1"/>
  <c r="J7" i="11"/>
  <c r="G9" i="11" l="1"/>
  <c r="M8" i="11"/>
  <c r="J8" i="11"/>
  <c r="G8" i="11"/>
  <c r="L8" i="54" l="1"/>
  <c r="L9" i="54" s="1"/>
  <c r="I8" i="54"/>
  <c r="I9" i="54" s="1"/>
  <c r="E8" i="54"/>
  <c r="E9" i="54" s="1"/>
  <c r="O8" i="54" l="1"/>
  <c r="AJ89" i="19"/>
  <c r="M10" i="11"/>
  <c r="J10" i="11"/>
  <c r="G10" i="11"/>
  <c r="AJ90" i="19" l="1"/>
  <c r="AJ93" i="19" s="1"/>
  <c r="Q46" i="19" s="1"/>
  <c r="O9" i="54"/>
  <c r="U8" i="54"/>
  <c r="U9" i="54" s="1"/>
  <c r="H13" i="54" l="1"/>
  <c r="O48" i="56" l="1"/>
  <c r="O36" i="56"/>
  <c r="T17" i="3" l="1"/>
  <c r="AL25" i="3"/>
  <c r="AL26" i="3" l="1"/>
  <c r="Z69" i="20"/>
  <c r="AF18" i="19"/>
  <c r="Q69" i="20"/>
  <c r="Y18" i="19"/>
  <c r="Q68" i="20"/>
  <c r="Y17" i="19"/>
  <c r="G58" i="56" l="1"/>
  <c r="M57" i="56"/>
  <c r="J57" i="56"/>
  <c r="G57" i="56"/>
  <c r="M56" i="56"/>
  <c r="J56" i="56"/>
  <c r="G56" i="56"/>
  <c r="G55" i="56"/>
  <c r="K54" i="56"/>
  <c r="H54" i="56"/>
  <c r="G53" i="56"/>
  <c r="G52" i="56"/>
  <c r="G51" i="56"/>
  <c r="G50" i="56"/>
  <c r="G49" i="56"/>
  <c r="G21" i="56" l="1"/>
  <c r="G10" i="56"/>
  <c r="AR4" i="61"/>
  <c r="I9" i="3"/>
  <c r="AU21" i="3"/>
  <c r="AG21" i="3"/>
  <c r="AO17" i="3"/>
  <c r="AV17" i="3" l="1"/>
  <c r="AO18" i="3"/>
  <c r="U51" i="19" l="1"/>
  <c r="G6" i="11"/>
  <c r="G84" i="56" l="1"/>
  <c r="G85" i="56"/>
  <c r="G86" i="56"/>
  <c r="G87" i="56"/>
  <c r="G88" i="56"/>
  <c r="G83" i="56"/>
  <c r="AB82" i="56"/>
  <c r="Y82" i="56"/>
  <c r="T82" i="56"/>
  <c r="O82" i="56"/>
  <c r="L82" i="56"/>
  <c r="G82" i="56"/>
  <c r="G37" i="56"/>
  <c r="AU25" i="3"/>
  <c r="T25" i="3" s="1"/>
  <c r="AU233" i="51" l="1"/>
  <c r="AV233" i="51" s="1"/>
  <c r="AU234" i="51"/>
  <c r="AV234" i="51" s="1"/>
  <c r="AU235" i="51"/>
  <c r="AV235" i="51" s="1"/>
  <c r="AU236" i="51"/>
  <c r="AV236" i="51" s="1"/>
  <c r="AU237" i="51"/>
  <c r="AV237" i="51" s="1"/>
  <c r="AU238" i="51"/>
  <c r="AV238" i="51" s="1"/>
  <c r="AU239" i="51"/>
  <c r="AV239" i="51" s="1"/>
  <c r="AV240" i="51"/>
  <c r="AU241" i="51"/>
  <c r="AV241" i="51" s="1"/>
  <c r="AU242" i="51"/>
  <c r="AV242" i="51" s="1"/>
  <c r="AU243" i="51"/>
  <c r="AV243" i="51" s="1"/>
  <c r="AU244" i="51"/>
  <c r="AV244" i="51" s="1"/>
  <c r="H14" i="54" l="1"/>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5" i="54"/>
  <c r="H66" i="54"/>
  <c r="H67" i="54"/>
  <c r="H68"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D15" i="54"/>
  <c r="D16"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62" i="54"/>
  <c r="D63" i="54"/>
  <c r="D64" i="54"/>
  <c r="D65" i="54"/>
  <c r="D66" i="54"/>
  <c r="D67" i="54"/>
  <c r="D68" i="54"/>
  <c r="D69" i="54"/>
  <c r="D70" i="54"/>
  <c r="D71" i="54"/>
  <c r="D72" i="54"/>
  <c r="D73" i="54"/>
  <c r="D74" i="54"/>
  <c r="D75" i="54"/>
  <c r="D76" i="54"/>
  <c r="D77" i="54"/>
  <c r="D78" i="54"/>
  <c r="D79" i="54"/>
  <c r="D80" i="54"/>
  <c r="D81" i="54"/>
  <c r="D82" i="54"/>
  <c r="D83" i="54"/>
  <c r="D84" i="54"/>
  <c r="D85" i="54"/>
  <c r="D86" i="54"/>
  <c r="D87" i="54"/>
  <c r="D88" i="54"/>
  <c r="D89" i="54"/>
  <c r="D90" i="54"/>
  <c r="D91" i="54"/>
  <c r="D92" i="54"/>
  <c r="D93" i="54"/>
  <c r="D94" i="54"/>
  <c r="D95" i="54"/>
  <c r="D96" i="54"/>
  <c r="D97" i="54"/>
  <c r="D98" i="54"/>
  <c r="D99" i="54"/>
  <c r="D100" i="54"/>
  <c r="D101" i="54"/>
  <c r="D102" i="54"/>
  <c r="D103" i="54"/>
  <c r="D104" i="54"/>
  <c r="D105" i="54"/>
  <c r="D106" i="54"/>
  <c r="D107" i="54"/>
  <c r="D108" i="54"/>
  <c r="D109" i="54"/>
  <c r="D110"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229" i="54"/>
  <c r="D230" i="54"/>
  <c r="D231" i="54"/>
  <c r="D232" i="54"/>
  <c r="D233" i="54"/>
  <c r="D234" i="54"/>
  <c r="D235" i="54"/>
  <c r="D236" i="54"/>
  <c r="D237" i="54"/>
  <c r="D238" i="54"/>
  <c r="D239" i="54"/>
  <c r="D240" i="54"/>
  <c r="D241" i="54"/>
  <c r="D242" i="54"/>
  <c r="D14" i="54"/>
  <c r="D13" i="54"/>
  <c r="AE12" i="3" l="1"/>
  <c r="I12" i="3"/>
  <c r="AU16" i="51"/>
  <c r="AV16" i="51" s="1"/>
  <c r="AU17" i="51"/>
  <c r="AV17" i="51" s="1"/>
  <c r="AU18" i="51"/>
  <c r="AV18" i="51" s="1"/>
  <c r="AU19" i="51"/>
  <c r="AV19" i="51" s="1"/>
  <c r="AU20" i="51"/>
  <c r="AV20" i="51" s="1"/>
  <c r="AU21" i="51"/>
  <c r="AV21" i="51" s="1"/>
  <c r="AU22" i="51"/>
  <c r="AV22" i="51" s="1"/>
  <c r="AU23" i="51"/>
  <c r="AV23" i="51" s="1"/>
  <c r="AU24" i="51"/>
  <c r="AV24" i="51" s="1"/>
  <c r="AU25" i="51"/>
  <c r="AV25" i="51" s="1"/>
  <c r="AU26" i="51"/>
  <c r="AV26" i="51" s="1"/>
  <c r="AU27" i="51"/>
  <c r="AV27" i="51" s="1"/>
  <c r="AU28" i="51"/>
  <c r="AV28" i="51" s="1"/>
  <c r="AU29" i="51"/>
  <c r="AV29" i="51" s="1"/>
  <c r="AU30" i="51"/>
  <c r="AV30" i="51" s="1"/>
  <c r="AU31" i="51"/>
  <c r="AV31" i="51" s="1"/>
  <c r="AU32" i="51"/>
  <c r="AV32" i="51" s="1"/>
  <c r="AU33" i="51"/>
  <c r="AV33" i="51" s="1"/>
  <c r="AU34" i="51"/>
  <c r="AV34" i="51" s="1"/>
  <c r="AU35" i="51"/>
  <c r="AV35" i="51" s="1"/>
  <c r="AU36" i="51"/>
  <c r="AV36" i="51" s="1"/>
  <c r="AU37" i="51"/>
  <c r="AV37" i="51" s="1"/>
  <c r="AU38" i="51"/>
  <c r="AV38" i="51" s="1"/>
  <c r="AU39" i="51"/>
  <c r="AV39" i="51" s="1"/>
  <c r="AU40" i="51"/>
  <c r="AV40" i="51" s="1"/>
  <c r="AU41" i="51"/>
  <c r="AV41" i="51" s="1"/>
  <c r="AU42" i="51"/>
  <c r="AV42" i="51" s="1"/>
  <c r="AU43" i="51"/>
  <c r="AV43" i="51" s="1"/>
  <c r="AU44" i="51"/>
  <c r="AV44" i="51" s="1"/>
  <c r="AU45" i="51"/>
  <c r="AV45" i="51" s="1"/>
  <c r="AU46" i="51"/>
  <c r="AV46" i="51" s="1"/>
  <c r="AU47" i="51"/>
  <c r="AV47" i="51" s="1"/>
  <c r="AU48" i="51"/>
  <c r="AV48" i="51" s="1"/>
  <c r="AU49" i="51"/>
  <c r="AV49" i="51" s="1"/>
  <c r="AU50" i="51"/>
  <c r="AV50" i="51" s="1"/>
  <c r="AU51" i="51"/>
  <c r="AV51" i="51" s="1"/>
  <c r="AU52" i="51"/>
  <c r="AV52" i="51" s="1"/>
  <c r="AU53" i="51"/>
  <c r="AV53" i="51" s="1"/>
  <c r="AU54" i="51"/>
  <c r="AV54" i="51" s="1"/>
  <c r="AU55" i="51"/>
  <c r="AV55" i="51" s="1"/>
  <c r="AU56" i="51"/>
  <c r="AV56" i="51" s="1"/>
  <c r="AU57" i="51"/>
  <c r="AV57" i="51" s="1"/>
  <c r="AU58" i="51"/>
  <c r="AV58" i="51" s="1"/>
  <c r="AU59" i="51"/>
  <c r="AV59" i="51" s="1"/>
  <c r="AU60" i="51"/>
  <c r="AV60" i="51" s="1"/>
  <c r="AU61" i="51"/>
  <c r="AV61" i="51" s="1"/>
  <c r="AU62" i="51"/>
  <c r="AV62" i="51" s="1"/>
  <c r="AU63" i="51"/>
  <c r="AV63" i="51" s="1"/>
  <c r="AU64" i="51"/>
  <c r="AV64" i="51" s="1"/>
  <c r="AU65" i="51"/>
  <c r="AV65" i="51" s="1"/>
  <c r="AU66" i="51"/>
  <c r="AV66" i="51" s="1"/>
  <c r="AU67" i="51"/>
  <c r="AV67" i="51" s="1"/>
  <c r="AU68" i="51"/>
  <c r="AV68" i="51" s="1"/>
  <c r="AU69" i="51"/>
  <c r="AV69" i="51" s="1"/>
  <c r="AU70" i="51"/>
  <c r="AV70" i="51" s="1"/>
  <c r="AU71" i="51"/>
  <c r="AV71" i="51" s="1"/>
  <c r="AU72" i="51"/>
  <c r="AV72" i="51" s="1"/>
  <c r="AU73" i="51"/>
  <c r="AV73" i="51" s="1"/>
  <c r="AU74" i="51"/>
  <c r="AV74" i="51" s="1"/>
  <c r="AU75" i="51"/>
  <c r="AV75" i="51" s="1"/>
  <c r="AU76" i="51"/>
  <c r="AV76" i="51" s="1"/>
  <c r="AU77" i="51"/>
  <c r="AV77" i="51" s="1"/>
  <c r="AU78" i="51"/>
  <c r="AV78" i="51" s="1"/>
  <c r="AU79" i="51"/>
  <c r="AV79" i="51" s="1"/>
  <c r="AU80" i="51"/>
  <c r="AV80" i="51" s="1"/>
  <c r="AU81" i="51"/>
  <c r="AV81" i="51" s="1"/>
  <c r="AU82" i="51"/>
  <c r="AV82" i="51" s="1"/>
  <c r="AU83" i="51"/>
  <c r="AV83" i="51" s="1"/>
  <c r="AU84" i="51"/>
  <c r="AV84" i="51" s="1"/>
  <c r="AU85" i="51"/>
  <c r="AV85" i="51" s="1"/>
  <c r="AU86" i="51"/>
  <c r="AV86" i="51" s="1"/>
  <c r="AU87" i="51"/>
  <c r="AV87" i="51" s="1"/>
  <c r="AU88" i="51"/>
  <c r="AV88" i="51" s="1"/>
  <c r="AU89" i="51"/>
  <c r="AV89" i="51" s="1"/>
  <c r="AU90" i="51"/>
  <c r="AV90" i="51" s="1"/>
  <c r="AU91" i="51"/>
  <c r="AV91" i="51" s="1"/>
  <c r="AU92" i="51"/>
  <c r="AV92" i="51" s="1"/>
  <c r="AU93" i="51"/>
  <c r="AV93" i="51" s="1"/>
  <c r="AU94" i="51"/>
  <c r="AV94" i="51" s="1"/>
  <c r="AU95" i="51"/>
  <c r="AV95" i="51" s="1"/>
  <c r="AU96" i="51"/>
  <c r="AV96" i="51" s="1"/>
  <c r="AU97" i="51"/>
  <c r="AV97" i="51" s="1"/>
  <c r="AU98" i="51"/>
  <c r="AV98" i="51" s="1"/>
  <c r="AU99" i="51"/>
  <c r="AV99" i="51" s="1"/>
  <c r="AU100" i="51"/>
  <c r="AV100" i="51" s="1"/>
  <c r="AU101" i="51"/>
  <c r="AV101" i="51" s="1"/>
  <c r="AU102" i="51"/>
  <c r="AV102" i="51" s="1"/>
  <c r="AU103" i="51"/>
  <c r="AV103" i="51" s="1"/>
  <c r="AU104" i="51"/>
  <c r="AV104" i="51" s="1"/>
  <c r="AU105" i="51"/>
  <c r="AV105" i="51" s="1"/>
  <c r="AU106" i="51"/>
  <c r="AV106" i="51" s="1"/>
  <c r="AU107" i="51"/>
  <c r="AV107" i="51" s="1"/>
  <c r="AU108" i="51"/>
  <c r="AV108" i="51" s="1"/>
  <c r="AU109" i="51"/>
  <c r="AV109" i="51" s="1"/>
  <c r="AU110" i="51"/>
  <c r="AV110" i="51" s="1"/>
  <c r="AU111" i="51"/>
  <c r="AV111" i="51" s="1"/>
  <c r="AU112" i="51"/>
  <c r="AV112" i="51" s="1"/>
  <c r="AU113" i="51"/>
  <c r="AV113" i="51" s="1"/>
  <c r="AU114" i="51"/>
  <c r="AV114" i="51" s="1"/>
  <c r="AU115" i="51"/>
  <c r="AV115" i="51" s="1"/>
  <c r="AU116" i="51"/>
  <c r="AV116" i="51" s="1"/>
  <c r="AU117" i="51"/>
  <c r="AV117" i="51" s="1"/>
  <c r="AU118" i="51"/>
  <c r="AV118" i="51" s="1"/>
  <c r="AU119" i="51"/>
  <c r="AV119" i="51" s="1"/>
  <c r="AU120" i="51"/>
  <c r="AV120" i="51" s="1"/>
  <c r="AU121" i="51"/>
  <c r="AV121" i="51" s="1"/>
  <c r="AU122" i="51"/>
  <c r="AV122" i="51" s="1"/>
  <c r="AU123" i="51"/>
  <c r="AV123" i="51" s="1"/>
  <c r="AU124" i="51"/>
  <c r="AV124" i="51" s="1"/>
  <c r="AU125" i="51"/>
  <c r="AV125" i="51" s="1"/>
  <c r="AU126" i="51"/>
  <c r="AV126" i="51" s="1"/>
  <c r="AU127" i="51"/>
  <c r="AV127" i="51" s="1"/>
  <c r="AU128" i="51"/>
  <c r="AV128" i="51" s="1"/>
  <c r="AU129" i="51"/>
  <c r="AV129" i="51" s="1"/>
  <c r="AU130" i="51"/>
  <c r="AV130" i="51" s="1"/>
  <c r="AU131" i="51"/>
  <c r="AV131" i="51" s="1"/>
  <c r="AU132" i="51"/>
  <c r="AV132" i="51" s="1"/>
  <c r="AU133" i="51"/>
  <c r="AV133" i="51" s="1"/>
  <c r="AU134" i="51"/>
  <c r="AV134" i="51" s="1"/>
  <c r="AU135" i="51"/>
  <c r="AV135" i="51" s="1"/>
  <c r="AU136" i="51"/>
  <c r="AV136" i="51" s="1"/>
  <c r="AU137" i="51"/>
  <c r="AV137" i="51" s="1"/>
  <c r="AU138" i="51"/>
  <c r="AV138" i="51" s="1"/>
  <c r="AU139" i="51"/>
  <c r="AV139" i="51" s="1"/>
  <c r="AU140" i="51"/>
  <c r="AV140" i="51" s="1"/>
  <c r="AU141" i="51"/>
  <c r="AV141" i="51" s="1"/>
  <c r="AU142" i="51"/>
  <c r="AV142" i="51" s="1"/>
  <c r="AU143" i="51"/>
  <c r="AV143" i="51" s="1"/>
  <c r="AU144" i="51"/>
  <c r="AV144" i="51" s="1"/>
  <c r="AU145" i="51"/>
  <c r="AV145" i="51" s="1"/>
  <c r="AU146" i="51"/>
  <c r="AV146" i="51" s="1"/>
  <c r="AU147" i="51"/>
  <c r="AV147" i="51" s="1"/>
  <c r="AU148" i="51"/>
  <c r="AV148" i="51" s="1"/>
  <c r="AU149" i="51"/>
  <c r="AV149" i="51" s="1"/>
  <c r="AU150" i="51"/>
  <c r="AV150" i="51" s="1"/>
  <c r="AU151" i="51"/>
  <c r="AV151" i="51" s="1"/>
  <c r="AU152" i="51"/>
  <c r="AV152" i="51" s="1"/>
  <c r="AU153" i="51"/>
  <c r="AV153" i="51" s="1"/>
  <c r="AU154" i="51"/>
  <c r="AV154" i="51" s="1"/>
  <c r="AU155" i="51"/>
  <c r="AV155" i="51" s="1"/>
  <c r="AU156" i="51"/>
  <c r="AV156" i="51" s="1"/>
  <c r="AU157" i="51"/>
  <c r="AV157" i="51" s="1"/>
  <c r="AU158" i="51"/>
  <c r="AV158" i="51" s="1"/>
  <c r="AU159" i="51"/>
  <c r="AV159" i="51" s="1"/>
  <c r="AU160" i="51"/>
  <c r="AV160" i="51" s="1"/>
  <c r="AU161" i="51"/>
  <c r="AV161" i="51" s="1"/>
  <c r="AU162" i="51"/>
  <c r="AV162" i="51" s="1"/>
  <c r="AU163" i="51"/>
  <c r="AV163" i="51" s="1"/>
  <c r="AU164" i="51"/>
  <c r="AV164" i="51" s="1"/>
  <c r="AU165" i="51"/>
  <c r="AV165" i="51" s="1"/>
  <c r="AU166" i="51"/>
  <c r="AV166" i="51" s="1"/>
  <c r="AU167" i="51"/>
  <c r="AV167" i="51" s="1"/>
  <c r="AU168" i="51"/>
  <c r="AV168" i="51" s="1"/>
  <c r="AU169" i="51"/>
  <c r="AV169" i="51" s="1"/>
  <c r="AU170" i="51"/>
  <c r="AV170" i="51" s="1"/>
  <c r="AU171" i="51"/>
  <c r="AV171" i="51" s="1"/>
  <c r="AU172" i="51"/>
  <c r="AV172" i="51" s="1"/>
  <c r="AU173" i="51"/>
  <c r="AV173" i="51" s="1"/>
  <c r="AU174" i="51"/>
  <c r="AV174" i="51" s="1"/>
  <c r="AU175" i="51"/>
  <c r="AV175" i="51" s="1"/>
  <c r="AU176" i="51"/>
  <c r="AV176" i="51" s="1"/>
  <c r="AU177" i="51"/>
  <c r="AV177" i="51" s="1"/>
  <c r="AU178" i="51"/>
  <c r="AV178" i="51" s="1"/>
  <c r="AU179" i="51"/>
  <c r="AV179" i="51" s="1"/>
  <c r="AU180" i="51"/>
  <c r="AV180" i="51" s="1"/>
  <c r="AU181" i="51"/>
  <c r="AV181" i="51" s="1"/>
  <c r="AU182" i="51"/>
  <c r="AV182" i="51" s="1"/>
  <c r="AU183" i="51"/>
  <c r="AV183" i="51" s="1"/>
  <c r="AU184" i="51"/>
  <c r="AV184" i="51" s="1"/>
  <c r="AU185" i="51"/>
  <c r="AV185" i="51" s="1"/>
  <c r="AU186" i="51"/>
  <c r="AV186" i="51" s="1"/>
  <c r="AU187" i="51"/>
  <c r="AV187" i="51" s="1"/>
  <c r="AU188" i="51"/>
  <c r="AV188" i="51" s="1"/>
  <c r="AU189" i="51"/>
  <c r="AV189" i="51" s="1"/>
  <c r="AU190" i="51"/>
  <c r="AV190" i="51" s="1"/>
  <c r="AU191" i="51"/>
  <c r="AV191" i="51" s="1"/>
  <c r="AU192" i="51"/>
  <c r="AV192" i="51" s="1"/>
  <c r="AU193" i="51"/>
  <c r="AV193" i="51" s="1"/>
  <c r="AU194" i="51"/>
  <c r="AV194" i="51" s="1"/>
  <c r="AU195" i="51"/>
  <c r="AV195" i="51" s="1"/>
  <c r="AU196" i="51"/>
  <c r="AV196" i="51" s="1"/>
  <c r="AU197" i="51"/>
  <c r="AV197" i="51" s="1"/>
  <c r="AU198" i="51"/>
  <c r="AV198" i="51" s="1"/>
  <c r="AU199" i="51"/>
  <c r="AV199" i="51" s="1"/>
  <c r="AU200" i="51"/>
  <c r="AV200" i="51" s="1"/>
  <c r="AU201" i="51"/>
  <c r="AV201" i="51" s="1"/>
  <c r="AU202" i="51"/>
  <c r="AV202" i="51" s="1"/>
  <c r="AU203" i="51"/>
  <c r="AV203" i="51" s="1"/>
  <c r="AU204" i="51"/>
  <c r="AV204" i="51" s="1"/>
  <c r="AU205" i="51"/>
  <c r="AV205" i="51" s="1"/>
  <c r="AU206" i="51"/>
  <c r="AV206" i="51" s="1"/>
  <c r="AU207" i="51"/>
  <c r="AV207" i="51" s="1"/>
  <c r="AU208" i="51"/>
  <c r="AV208" i="51" s="1"/>
  <c r="AU209" i="51"/>
  <c r="AV209" i="51" s="1"/>
  <c r="AU210" i="51"/>
  <c r="AV210" i="51" s="1"/>
  <c r="AU211" i="51"/>
  <c r="AV211" i="51" s="1"/>
  <c r="AU212" i="51"/>
  <c r="AV212" i="51" s="1"/>
  <c r="AU213" i="51"/>
  <c r="AV213" i="51" s="1"/>
  <c r="AU214" i="51"/>
  <c r="AV214" i="51" s="1"/>
  <c r="AU215" i="51"/>
  <c r="AV215" i="51" s="1"/>
  <c r="AU216" i="51"/>
  <c r="AV216" i="51" s="1"/>
  <c r="AU217" i="51"/>
  <c r="AV217" i="51" s="1"/>
  <c r="AU218" i="51"/>
  <c r="AV218" i="51" s="1"/>
  <c r="AU219" i="51"/>
  <c r="AV219" i="51" s="1"/>
  <c r="AU220" i="51"/>
  <c r="AV220" i="51" s="1"/>
  <c r="AU221" i="51"/>
  <c r="AV221" i="51" s="1"/>
  <c r="AU222" i="51"/>
  <c r="AV222" i="51" s="1"/>
  <c r="AU223" i="51"/>
  <c r="AV223" i="51" s="1"/>
  <c r="AU224" i="51"/>
  <c r="AV224" i="51" s="1"/>
  <c r="AU225" i="51"/>
  <c r="AV225" i="51" s="1"/>
  <c r="AU226" i="51"/>
  <c r="AV226" i="51" s="1"/>
  <c r="AU227" i="51"/>
  <c r="AV227" i="51" s="1"/>
  <c r="AU228" i="51"/>
  <c r="AV228" i="51" s="1"/>
  <c r="AU229" i="51"/>
  <c r="AV229" i="51" s="1"/>
  <c r="AU230" i="51"/>
  <c r="AV230" i="51" s="1"/>
  <c r="AU231" i="51"/>
  <c r="AV231" i="51" s="1"/>
  <c r="AU232" i="51"/>
  <c r="AV232" i="51" s="1"/>
  <c r="G28" i="56" l="1"/>
  <c r="T21" i="3" l="1"/>
  <c r="G9" i="56"/>
  <c r="G13" i="56" l="1"/>
  <c r="AC15" i="19"/>
  <c r="AI19" i="19"/>
  <c r="AF19" i="19"/>
  <c r="AB19" i="19"/>
  <c r="Y19" i="19"/>
  <c r="Y16" i="19"/>
  <c r="Z15" i="19"/>
  <c r="AB74" i="56" l="1"/>
  <c r="Y74" i="56"/>
  <c r="T74" i="56"/>
  <c r="O74" i="56"/>
  <c r="L74" i="56"/>
  <c r="G77" i="56"/>
  <c r="G78" i="56"/>
  <c r="G79" i="56"/>
  <c r="G80" i="56"/>
  <c r="G76" i="56"/>
  <c r="G75" i="56"/>
  <c r="G74" i="56" l="1"/>
  <c r="G29" i="56" l="1"/>
  <c r="M28" i="56"/>
  <c r="J28" i="56"/>
  <c r="G27" i="56"/>
  <c r="K26" i="56"/>
  <c r="H26" i="56"/>
  <c r="G25" i="56"/>
  <c r="G24" i="56"/>
  <c r="G23" i="56"/>
  <c r="G22" i="56"/>
  <c r="G20" i="56"/>
  <c r="Y10" i="19"/>
  <c r="G17" i="56" l="1"/>
  <c r="G12" i="56"/>
  <c r="G94" i="56"/>
  <c r="G93" i="56"/>
  <c r="G92" i="56"/>
  <c r="G91" i="56"/>
  <c r="G70" i="56"/>
  <c r="M69" i="56"/>
  <c r="J69" i="56"/>
  <c r="G69" i="56"/>
  <c r="M68" i="56"/>
  <c r="J68" i="56"/>
  <c r="G68" i="56"/>
  <c r="G67" i="56"/>
  <c r="K66" i="56"/>
  <c r="H66" i="56"/>
  <c r="G65" i="56"/>
  <c r="G64" i="56"/>
  <c r="G63" i="56"/>
  <c r="G62" i="56"/>
  <c r="G61" i="56"/>
  <c r="G46" i="56"/>
  <c r="M45" i="56"/>
  <c r="J45" i="56"/>
  <c r="G45" i="56"/>
  <c r="M44" i="56"/>
  <c r="J44" i="56"/>
  <c r="G44" i="56"/>
  <c r="K42" i="56"/>
  <c r="G43" i="56"/>
  <c r="H42" i="56"/>
  <c r="G41" i="56"/>
  <c r="G40" i="56"/>
  <c r="G39" i="56"/>
  <c r="G38" i="56"/>
  <c r="G33" i="56"/>
  <c r="G32" i="56"/>
  <c r="G18" i="56"/>
  <c r="J17" i="56"/>
  <c r="M17" i="56"/>
  <c r="G16" i="56"/>
  <c r="K15" i="56"/>
  <c r="H15" i="56"/>
  <c r="G14" i="56"/>
  <c r="G11" i="56"/>
  <c r="I6" i="3" l="1"/>
  <c r="AI13" i="19" l="1"/>
  <c r="AF13" i="19"/>
  <c r="AB13" i="19"/>
  <c r="Y13" i="19"/>
  <c r="AF12" i="19" l="1"/>
  <c r="Y12" i="19"/>
  <c r="Z9" i="19"/>
  <c r="AC9" i="19"/>
  <c r="AF167" i="19" l="1"/>
  <c r="AF219" i="19"/>
  <c r="U52" i="19"/>
  <c r="U53" i="19" l="1"/>
  <c r="AA53" i="19"/>
  <c r="AG53" i="19" l="1"/>
  <c r="AF63" i="20" l="1"/>
  <c r="Z66" i="20"/>
  <c r="Q66" i="20"/>
  <c r="AG52" i="19" l="1"/>
  <c r="AA52" i="19"/>
  <c r="AK219" i="19"/>
  <c r="AN219" i="19" l="1"/>
  <c r="AN167" i="19"/>
  <c r="AK63" i="20"/>
  <c r="AK167" i="19"/>
  <c r="AN63" i="20"/>
  <c r="AI6" i="3" l="1"/>
  <c r="AE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Q15" authorId="0" shapeId="0" xr:uid="{CBCFD628-5C08-43C0-8215-9BF1C3051A6F}">
      <text>
        <r>
          <rPr>
            <b/>
            <sz val="9"/>
            <color indexed="81"/>
            <rFont val="MS P ゴシック"/>
            <family val="3"/>
            <charset val="128"/>
          </rPr>
          <t>設備のタイプ分けを行い、タイプごとにa～の記号を振ること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3" authorId="0" shapeId="0" xr:uid="{B48D5B61-8560-4E4E-A3C9-FC30E169FD54}">
      <text>
        <r>
          <rPr>
            <b/>
            <sz val="9"/>
            <color indexed="81"/>
            <rFont val="MS P ゴシック"/>
            <family val="3"/>
            <charset val="128"/>
          </rPr>
          <t>蓄電システムを導入する住戸にのみ入力を行う</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1" authorId="0" shapeId="0" xr:uid="{0D3900FB-807F-464D-86A2-7838E42E47DD}">
      <text>
        <r>
          <rPr>
            <b/>
            <sz val="9"/>
            <color indexed="81"/>
            <rFont val="MS P ゴシック"/>
            <family val="3"/>
            <charset val="128"/>
          </rPr>
          <t>V2H充電設備（充放電設備）・
EV充電設備を共用部に導入する場合は入力を行う</t>
        </r>
      </text>
    </comment>
    <comment ref="P12" authorId="0" shapeId="0" xr:uid="{643B059F-D82F-426D-AFA2-4D9A704801BA}">
      <text>
        <r>
          <rPr>
            <b/>
            <sz val="9"/>
            <color indexed="81"/>
            <rFont val="MS P ゴシック"/>
            <family val="3"/>
            <charset val="128"/>
          </rPr>
          <t>V2H充電設備（充放電設備）・
EV充電設備を共用部に導入する場合は入力を行う</t>
        </r>
      </text>
    </comment>
    <comment ref="J16" authorId="0" shapeId="0" xr:uid="{8EF0FEFD-3DF7-4E53-8C55-2B8C1B917BA2}">
      <text>
        <r>
          <rPr>
            <b/>
            <sz val="9"/>
            <color indexed="81"/>
            <rFont val="MS P ゴシック"/>
            <family val="3"/>
            <charset val="128"/>
          </rPr>
          <t>地中熱ヒートポンプ・システムを導入する住戸にのみ
入力を行う</t>
        </r>
      </text>
    </comment>
    <comment ref="O16" authorId="0" shapeId="0" xr:uid="{01085E73-7BAD-4C90-ACFB-782294BC8C2D}">
      <text>
        <r>
          <rPr>
            <b/>
            <sz val="9"/>
            <color indexed="81"/>
            <rFont val="MS P ゴシック"/>
            <family val="3"/>
            <charset val="128"/>
          </rPr>
          <t>V2H充電設備（充放電設備）・
EV充電設備を
導入する住戸にのみ入力を行う</t>
        </r>
      </text>
    </comment>
  </commentList>
</comments>
</file>

<file path=xl/sharedStrings.xml><?xml version="1.0" encoding="utf-8"?>
<sst xmlns="http://schemas.openxmlformats.org/spreadsheetml/2006/main" count="1654" uniqueCount="948">
  <si>
    <t>１．申請者の詳細</t>
    <rPh sb="2" eb="5">
      <t>シンセイシャ</t>
    </rPh>
    <rPh sb="6" eb="8">
      <t>ショウサイ</t>
    </rPh>
    <phoneticPr fontId="5"/>
  </si>
  <si>
    <t>ふりがな</t>
    <phoneticPr fontId="5"/>
  </si>
  <si>
    <t>法人名又は氏名</t>
    <phoneticPr fontId="3"/>
  </si>
  <si>
    <t>法人番号（１３桁）</t>
    <rPh sb="0" eb="2">
      <t>ホウジン</t>
    </rPh>
    <rPh sb="2" eb="4">
      <t>バンゴウ</t>
    </rPh>
    <rPh sb="7" eb="8">
      <t>ケタ</t>
    </rPh>
    <phoneticPr fontId="5"/>
  </si>
  <si>
    <t>代表者役職</t>
    <rPh sb="3" eb="5">
      <t>ヤクショク</t>
    </rPh>
    <phoneticPr fontId="5"/>
  </si>
  <si>
    <t>住    所</t>
    <rPh sb="0" eb="1">
      <t>ジュウ</t>
    </rPh>
    <rPh sb="5" eb="6">
      <t>トコロ</t>
    </rPh>
    <phoneticPr fontId="5"/>
  </si>
  <si>
    <t>〒</t>
    <phoneticPr fontId="5"/>
  </si>
  <si>
    <t>-</t>
    <phoneticPr fontId="5"/>
  </si>
  <si>
    <t>所属部署</t>
    <rPh sb="0" eb="2">
      <t>ショゾク</t>
    </rPh>
    <rPh sb="2" eb="4">
      <t>ブショ</t>
    </rPh>
    <phoneticPr fontId="5"/>
  </si>
  <si>
    <t>担当者役職</t>
    <rPh sb="0" eb="3">
      <t>タントウシャ</t>
    </rPh>
    <rPh sb="3" eb="5">
      <t>ヤクショク</t>
    </rPh>
    <phoneticPr fontId="5"/>
  </si>
  <si>
    <t>担当者</t>
    <rPh sb="0" eb="3">
      <t>タントウシャ</t>
    </rPh>
    <phoneticPr fontId="5"/>
  </si>
  <si>
    <t>電話番号</t>
    <rPh sb="0" eb="2">
      <t>デンワ</t>
    </rPh>
    <rPh sb="2" eb="4">
      <t>バンゴウ</t>
    </rPh>
    <phoneticPr fontId="5"/>
  </si>
  <si>
    <t>携帯電話番号</t>
    <rPh sb="0" eb="2">
      <t>ケイタイ</t>
    </rPh>
    <rPh sb="2" eb="4">
      <t>デンワ</t>
    </rPh>
    <rPh sb="4" eb="6">
      <t>バンゴウ</t>
    </rPh>
    <phoneticPr fontId="5"/>
  </si>
  <si>
    <t>E-MAIL</t>
    <phoneticPr fontId="5"/>
  </si>
  <si>
    <t>他の補助金の有無</t>
    <rPh sb="0" eb="8">
      <t>タホジョキンウム</t>
    </rPh>
    <phoneticPr fontId="5"/>
  </si>
  <si>
    <t>他の補助金名</t>
    <rPh sb="0" eb="6">
      <t>タホジョキンメイ</t>
    </rPh>
    <phoneticPr fontId="5"/>
  </si>
  <si>
    <t>２．全体概要</t>
    <rPh sb="2" eb="4">
      <t>ゼンタイ</t>
    </rPh>
    <rPh sb="4" eb="6">
      <t>ガイヨウ</t>
    </rPh>
    <phoneticPr fontId="3"/>
  </si>
  <si>
    <t>❶　申請者概要</t>
    <rPh sb="2" eb="4">
      <t>シンセイ</t>
    </rPh>
    <rPh sb="4" eb="5">
      <t>シャ</t>
    </rPh>
    <phoneticPr fontId="5"/>
  </si>
  <si>
    <t>事業期間区分</t>
  </si>
  <si>
    <t>年</t>
    <rPh sb="0" eb="1">
      <t>ネン</t>
    </rPh>
    <phoneticPr fontId="3"/>
  </si>
  <si>
    <t>月</t>
    <rPh sb="0" eb="1">
      <t>ツキ</t>
    </rPh>
    <phoneticPr fontId="3"/>
  </si>
  <si>
    <t>補助事業の名称</t>
    <rPh sb="0" eb="2">
      <t>ホジョ</t>
    </rPh>
    <rPh sb="2" eb="4">
      <t>ジギョウ</t>
    </rPh>
    <rPh sb="5" eb="7">
      <t>メイショウ</t>
    </rPh>
    <phoneticPr fontId="5"/>
  </si>
  <si>
    <t>登録名称</t>
    <rPh sb="0" eb="2">
      <t>トウロク</t>
    </rPh>
    <rPh sb="2" eb="4">
      <t>メイショウ</t>
    </rPh>
    <phoneticPr fontId="5"/>
  </si>
  <si>
    <t>登録番号</t>
    <rPh sb="0" eb="2">
      <t>トウロク</t>
    </rPh>
    <rPh sb="2" eb="4">
      <t>バンゴウ</t>
    </rPh>
    <phoneticPr fontId="5"/>
  </si>
  <si>
    <t>➌　建物概要</t>
    <rPh sb="2" eb="4">
      <t>タテモノ</t>
    </rPh>
    <rPh sb="4" eb="6">
      <t>ガイヨウ</t>
    </rPh>
    <phoneticPr fontId="5"/>
  </si>
  <si>
    <t>-</t>
  </si>
  <si>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</si>
  <si>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</si>
  <si>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</si>
  <si>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</si>
  <si>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</si>
  <si>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</si>
  <si>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</si>
  <si>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</si>
  <si>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</si>
  <si>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</si>
  <si>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</si>
  <si>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</si>
  <si>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</si>
  <si>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</si>
  <si>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</si>
  <si>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</si>
  <si>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</si>
  <si>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➍　建物性能</t>
    <rPh sb="2" eb="4">
      <t>タテモノ</t>
    </rPh>
    <rPh sb="4" eb="6">
      <t>セイノウ</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</si>
  <si>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</si>
  <si>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</si>
  <si>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</si>
  <si>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</si>
  <si>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</si>
  <si>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</si>
  <si>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</si>
  <si>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通風の積極利用</t>
    <rPh sb="0" eb="2">
      <t>ツウフウ</t>
    </rPh>
    <rPh sb="3" eb="5">
      <t>セッキョク</t>
    </rPh>
    <rPh sb="5" eb="7">
      <t>リヨウ</t>
    </rPh>
    <phoneticPr fontId="3"/>
  </si>
  <si>
    <t>□</t>
    <phoneticPr fontId="3"/>
  </si>
  <si>
    <t>効果的な日射遮蔽</t>
    <rPh sb="0" eb="3">
      <t>コウカテキ</t>
    </rPh>
    <rPh sb="4" eb="6">
      <t>ニッシャ</t>
    </rPh>
    <rPh sb="6" eb="8">
      <t>シャヘイ</t>
    </rPh>
    <phoneticPr fontId="3"/>
  </si>
  <si>
    <t>最上階の屋上断熱強化</t>
    <rPh sb="0" eb="2">
      <t>サイジョウ</t>
    </rPh>
    <rPh sb="2" eb="3">
      <t>カイ</t>
    </rPh>
    <rPh sb="4" eb="6">
      <t>オクジョウ</t>
    </rPh>
    <rPh sb="6" eb="8">
      <t>ダンネツ</t>
    </rPh>
    <rPh sb="8" eb="10">
      <t>キョウカ</t>
    </rPh>
    <phoneticPr fontId="3"/>
  </si>
  <si>
    <t>屋上緑化、壁面緑化</t>
    <rPh sb="0" eb="2">
      <t>オクジョウ</t>
    </rPh>
    <rPh sb="2" eb="4">
      <t>リョッカ</t>
    </rPh>
    <rPh sb="5" eb="7">
      <t>ヘキメン</t>
    </rPh>
    <rPh sb="7" eb="9">
      <t>リョッカ</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</si>
  <si>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</si>
  <si>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</si>
  <si>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</si>
  <si>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</si>
  <si>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</si>
  <si>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</si>
  <si>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</si>
  <si>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</si>
  <si>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</si>
  <si>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</si>
  <si>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</si>
  <si>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</si>
  <si>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</si>
  <si>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</si>
  <si>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</si>
  <si>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</si>
  <si>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</si>
  <si>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</si>
  <si>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</si>
  <si>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</si>
  <si>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</si>
  <si>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</si>
  <si>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</si>
  <si>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計</t>
    <rPh sb="0" eb="1">
      <t>ケイ</t>
    </rPh>
    <phoneticPr fontId="3"/>
  </si>
  <si>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3"/>
  </si>
  <si>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3"/>
  </si>
  <si>
    <t>ＺＥＨ-Ｍの種類</t>
    <rPh sb="6" eb="8">
      <t>シュルイ</t>
    </rPh>
    <phoneticPr fontId="3"/>
  </si>
  <si>
    <t>合計</t>
    <rPh sb="0" eb="2">
      <t>ゴウケイ</t>
    </rPh>
    <phoneticPr fontId="3"/>
  </si>
  <si>
    <t>年</t>
    <rPh sb="0" eb="1">
      <t>ネン</t>
    </rPh>
    <phoneticPr fontId="5"/>
  </si>
  <si>
    <t>月</t>
    <rPh sb="0" eb="1">
      <t>ガツ</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</si>
  <si>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</si>
  <si>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</si>
  <si>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</si>
  <si>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代表者名</t>
    <rPh sb="0" eb="3">
      <t>ダイヒョウシャ</t>
    </rPh>
    <rPh sb="3" eb="4">
      <t>メイ</t>
    </rPh>
    <phoneticPr fontId="5"/>
  </si>
  <si>
    <t>事業
内容</t>
    <rPh sb="0" eb="2">
      <t>ジギョウ</t>
    </rPh>
    <rPh sb="3" eb="5">
      <t>ナイヨウ</t>
    </rPh>
    <phoneticPr fontId="5"/>
  </si>
  <si>
    <t>住所</t>
    <rPh sb="0" eb="2">
      <t>ジュウショ</t>
    </rPh>
    <phoneticPr fontId="5"/>
  </si>
  <si>
    <t>建築工事
施工者</t>
    <rPh sb="0" eb="1">
      <t>ケン</t>
    </rPh>
    <rPh sb="1" eb="2">
      <t>チク</t>
    </rPh>
    <rPh sb="2" eb="4">
      <t>コウジ</t>
    </rPh>
    <rPh sb="5" eb="8">
      <t>セコウシャ</t>
    </rPh>
    <phoneticPr fontId="5"/>
  </si>
  <si>
    <t>インデックス名</t>
    <phoneticPr fontId="3"/>
  </si>
  <si>
    <t>書類名</t>
  </si>
  <si>
    <t>提出
区分</t>
    <phoneticPr fontId="3"/>
  </si>
  <si>
    <t>特記事項</t>
  </si>
  <si>
    <t>①交付申請書</t>
    <phoneticPr fontId="3"/>
  </si>
  <si>
    <t>様式第１　交付申請書</t>
  </si>
  <si>
    <t>必須</t>
  </si>
  <si>
    <t>別紙１　補助事業に要する経費、補助対象経費及び
　　　　　 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30" eb="33">
      <t>ホジョキン</t>
    </rPh>
    <rPh sb="34" eb="35">
      <t>ガク</t>
    </rPh>
    <rPh sb="35" eb="36">
      <t>ナラ</t>
    </rPh>
    <rPh sb="38" eb="40">
      <t>クブン</t>
    </rPh>
    <rPh sb="43" eb="45">
      <t>ハイブン</t>
    </rPh>
    <phoneticPr fontId="3"/>
  </si>
  <si>
    <t>別紙２　暴力団排除に関する誓約事項</t>
    <phoneticPr fontId="3"/>
  </si>
  <si>
    <t>別紙３　役員名簿</t>
    <phoneticPr fontId="3"/>
  </si>
  <si>
    <t>該当</t>
  </si>
  <si>
    <t>誓約書</t>
    <phoneticPr fontId="3"/>
  </si>
  <si>
    <t>１．申請者の詳細</t>
  </si>
  <si>
    <t>土地登記簿謄本</t>
  </si>
  <si>
    <t>建物案内図</t>
  </si>
  <si>
    <t>建物配置図</t>
  </si>
  <si>
    <t>建物平面図・各階平面図</t>
  </si>
  <si>
    <t>建物立面図</t>
  </si>
  <si>
    <t>断面図または矩計図</t>
    <phoneticPr fontId="3"/>
  </si>
  <si>
    <t>その他申請に必要な書類がある場合</t>
  </si>
  <si>
    <t>設計費</t>
    <rPh sb="0" eb="2">
      <t>セッケイ</t>
    </rPh>
    <rPh sb="2" eb="3">
      <t>ヒ</t>
    </rPh>
    <phoneticPr fontId="3"/>
  </si>
  <si>
    <t>円</t>
    <rPh sb="0" eb="1">
      <t>エン</t>
    </rPh>
    <phoneticPr fontId="5"/>
  </si>
  <si>
    <t>月</t>
    <rPh sb="0" eb="1">
      <t>ツキ</t>
    </rPh>
    <phoneticPr fontId="5"/>
  </si>
  <si>
    <t>一般社団法人　環境共創イニシアチブ</t>
    <phoneticPr fontId="5"/>
  </si>
  <si>
    <t>代表者等名</t>
    <rPh sb="0" eb="3">
      <t>ダイヒョウシャ</t>
    </rPh>
    <rPh sb="4" eb="5">
      <t>メイ</t>
    </rPh>
    <phoneticPr fontId="39"/>
  </si>
  <si>
    <t>生年月日</t>
    <rPh sb="0" eb="2">
      <t>セイネン</t>
    </rPh>
    <rPh sb="2" eb="4">
      <t>ガッピ</t>
    </rPh>
    <phoneticPr fontId="39"/>
  </si>
  <si>
    <t>代表者等名</t>
    <phoneticPr fontId="39"/>
  </si>
  <si>
    <t>交付申請書</t>
    <rPh sb="0" eb="2">
      <t>コウフ</t>
    </rPh>
    <rPh sb="2" eb="5">
      <t>シンセイショ</t>
    </rPh>
    <phoneticPr fontId="5"/>
  </si>
  <si>
    <t>記</t>
    <rPh sb="0" eb="1">
      <t>キ</t>
    </rPh>
    <phoneticPr fontId="5"/>
  </si>
  <si>
    <t>日</t>
    <rPh sb="0" eb="1">
      <t>ヒ</t>
    </rPh>
    <phoneticPr fontId="5"/>
  </si>
  <si>
    <t>（注）この申請書には、以下の書面を添付すること。</t>
  </si>
  <si>
    <t>（別紙１）</t>
    <rPh sb="1" eb="3">
      <t>ベッシ</t>
    </rPh>
    <phoneticPr fontId="5"/>
  </si>
  <si>
    <t>（単位：円）</t>
    <phoneticPr fontId="3"/>
  </si>
  <si>
    <t>補助対象</t>
    <phoneticPr fontId="3"/>
  </si>
  <si>
    <t>補助事業に要する経費</t>
    <phoneticPr fontId="3"/>
  </si>
  <si>
    <t>補助対象経費</t>
    <phoneticPr fontId="3"/>
  </si>
  <si>
    <t>経費の区分</t>
    <rPh sb="0" eb="2">
      <t>ケイヒ</t>
    </rPh>
    <rPh sb="3" eb="5">
      <t>クブン</t>
    </rPh>
    <phoneticPr fontId="3"/>
  </si>
  <si>
    <t>（別紙２）</t>
    <rPh sb="1" eb="3">
      <t>ベッシ</t>
    </rPh>
    <phoneticPr fontId="5"/>
  </si>
  <si>
    <t>暴力団排除に関する誓約事項</t>
    <phoneticPr fontId="5"/>
  </si>
  <si>
    <t>記</t>
    <phoneticPr fontId="5"/>
  </si>
  <si>
    <t>（別紙３）</t>
    <rPh sb="1" eb="3">
      <t>ベッシ</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</si>
  <si>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</si>
  <si>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</si>
  <si>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</si>
  <si>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会社名</t>
    <rPh sb="0" eb="2">
      <t>カイシャ</t>
    </rPh>
    <rPh sb="2" eb="3">
      <t>メイ</t>
    </rPh>
    <phoneticPr fontId="5"/>
  </si>
  <si>
    <t>役職名</t>
    <rPh sb="0" eb="3">
      <t>ヤクショクメイ</t>
    </rPh>
    <phoneticPr fontId="5"/>
  </si>
  <si>
    <t>和暦</t>
    <rPh sb="0" eb="2">
      <t>ワレキ</t>
    </rPh>
    <phoneticPr fontId="5"/>
  </si>
  <si>
    <t>（注１）</t>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</si>
  <si>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</si>
  <si>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</si>
  <si>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</si>
  <si>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</si>
  <si>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</si>
  <si>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</si>
  <si>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</si>
  <si>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</si>
  <si>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</si>
  <si>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</si>
  <si>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</si>
  <si>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</si>
  <si>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</si>
  <si>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</si>
  <si>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</si>
  <si>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</si>
  <si>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</si>
  <si>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</si>
  <si>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</si>
  <si>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ための調査・分析、SIIが作成するパンフレット・事例集、国が行うその他調査業務等に利用されることがあり、</t>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</si>
  <si>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</si>
  <si>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</si>
  <si>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</si>
  <si>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</si>
  <si>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</si>
  <si>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</si>
  <si>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</si>
  <si>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</si>
  <si>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</si>
  <si>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</si>
  <si>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</si>
  <si>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</si>
  <si>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</si>
  <si>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</si>
  <si>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</si>
  <si>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</si>
  <si>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SIIは、国との協議に基づき、本事業を終了、又はその制度内容の変更を行うことができることを承知している。</t>
    <rPh sb="31" eb="33">
      <t>ヘンコウ</t>
    </rPh>
    <rPh sb="34" eb="35">
      <t>オコナ</t>
    </rPh>
    <rPh sb="45" eb="47">
      <t>ショウチ</t>
    </rPh>
    <phoneticPr fontId="5"/>
  </si>
  <si>
    <t>名称</t>
    <rPh sb="0" eb="2">
      <t>メイショウ</t>
    </rPh>
    <phoneticPr fontId="39"/>
  </si>
  <si>
    <t>財務諸表・決算短信表等の写し</t>
    <phoneticPr fontId="3"/>
  </si>
  <si>
    <t>②誓約書</t>
    <rPh sb="1" eb="4">
      <t>セイヤクショ</t>
    </rPh>
    <phoneticPr fontId="3"/>
  </si>
  <si>
    <t>③実施計画書</t>
    <phoneticPr fontId="3"/>
  </si>
  <si>
    <t>④財務資料</t>
    <phoneticPr fontId="3"/>
  </si>
  <si>
    <t>⑤土地登記簿等</t>
    <phoneticPr fontId="3"/>
  </si>
  <si>
    <t>⑥建物図面</t>
    <phoneticPr fontId="3"/>
  </si>
  <si>
    <t>本事業の交付規程及び公募要領の内容を全て承知の上で、申請者の役割及び要件等について確認し、了承している。</t>
    <rPh sb="26" eb="28">
      <t>シンセイ</t>
    </rPh>
    <rPh sb="28" eb="29">
      <t>シャ</t>
    </rPh>
    <phoneticPr fontId="5"/>
  </si>
  <si>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5"/>
  </si>
  <si>
    <t>代表者名</t>
    <rPh sb="3" eb="4">
      <t>メイ</t>
    </rPh>
    <phoneticPr fontId="5"/>
  </si>
  <si>
    <t>設備・工事費</t>
    <rPh sb="0" eb="2">
      <t>セツビ</t>
    </rPh>
    <rPh sb="3" eb="5">
      <t>コウジ</t>
    </rPh>
    <rPh sb="5" eb="6">
      <t>ヒ</t>
    </rPh>
    <phoneticPr fontId="3"/>
  </si>
  <si>
    <t>年</t>
    <phoneticPr fontId="5"/>
  </si>
  <si>
    <t>（１）開始年月日</t>
    <rPh sb="3" eb="5">
      <t>カイシ</t>
    </rPh>
    <rPh sb="5" eb="7">
      <t>ネンゲツ</t>
    </rPh>
    <rPh sb="7" eb="8">
      <t>ヒ</t>
    </rPh>
    <phoneticPr fontId="5"/>
  </si>
  <si>
    <t>（２）完了予定年月日</t>
    <rPh sb="3" eb="5">
      <t>カンリョウ</t>
    </rPh>
    <rPh sb="5" eb="7">
      <t>ヨテイ</t>
    </rPh>
    <rPh sb="7" eb="9">
      <t>ネンゲツ</t>
    </rPh>
    <rPh sb="9" eb="10">
      <t>ヒ</t>
    </rPh>
    <phoneticPr fontId="5"/>
  </si>
  <si>
    <t>層</t>
    <rPh sb="0" eb="1">
      <t>ソウ</t>
    </rPh>
    <phoneticPr fontId="5"/>
  </si>
  <si>
    <t>　</t>
    <phoneticPr fontId="5"/>
  </si>
  <si>
    <t>1.基本情報</t>
    <rPh sb="2" eb="4">
      <t>キホン</t>
    </rPh>
    <rPh sb="4" eb="6">
      <t>ジョウホウ</t>
    </rPh>
    <phoneticPr fontId="5"/>
  </si>
  <si>
    <t>入力方法</t>
    <rPh sb="0" eb="2">
      <t>ニュウリョク</t>
    </rPh>
    <rPh sb="2" eb="4">
      <t>ホウホウ</t>
    </rPh>
    <phoneticPr fontId="5"/>
  </si>
  <si>
    <t>事業期間区分</t>
    <rPh sb="0" eb="2">
      <t>ジギョウ</t>
    </rPh>
    <rPh sb="2" eb="4">
      <t>キカン</t>
    </rPh>
    <rPh sb="4" eb="6">
      <t>クブン</t>
    </rPh>
    <phoneticPr fontId="5"/>
  </si>
  <si>
    <t>交付申請日</t>
  </si>
  <si>
    <t>入力方法</t>
    <phoneticPr fontId="5"/>
  </si>
  <si>
    <t>代表者</t>
    <rPh sb="0" eb="3">
      <t>ダイヒョウシャ</t>
    </rPh>
    <phoneticPr fontId="5"/>
  </si>
  <si>
    <t>氏名</t>
    <phoneticPr fontId="5"/>
  </si>
  <si>
    <t>所在地</t>
    <rPh sb="0" eb="3">
      <t>ショザイチ</t>
    </rPh>
    <phoneticPr fontId="5"/>
  </si>
  <si>
    <t>郵便番号</t>
    <rPh sb="0" eb="4">
      <t>ユウビンバンゴウ</t>
    </rPh>
    <phoneticPr fontId="5"/>
  </si>
  <si>
    <t>住所</t>
  </si>
  <si>
    <t>都道府県を含めて入力</t>
    <rPh sb="0" eb="4">
      <t>トドウフケン</t>
    </rPh>
    <rPh sb="5" eb="6">
      <t>フク</t>
    </rPh>
    <rPh sb="8" eb="10">
      <t>ニュウリョク</t>
    </rPh>
    <phoneticPr fontId="5"/>
  </si>
  <si>
    <t>所属</t>
    <rPh sb="0" eb="2">
      <t>ショゾク</t>
    </rPh>
    <phoneticPr fontId="5"/>
  </si>
  <si>
    <t>役職名</t>
    <phoneticPr fontId="5"/>
  </si>
  <si>
    <t>氏名（ふりがな）</t>
    <phoneticPr fontId="5"/>
  </si>
  <si>
    <t>連絡先</t>
    <rPh sb="0" eb="3">
      <t>レンラクサキ</t>
    </rPh>
    <phoneticPr fontId="5"/>
  </si>
  <si>
    <t>携帯番号</t>
    <rPh sb="0" eb="2">
      <t>ケイタイ</t>
    </rPh>
    <rPh sb="2" eb="4">
      <t>バンゴウ</t>
    </rPh>
    <phoneticPr fontId="5"/>
  </si>
  <si>
    <t>メールアドレス</t>
    <phoneticPr fontId="5"/>
  </si>
  <si>
    <t>記載事項がない場合は「－」を入力すること</t>
    <rPh sb="0" eb="2">
      <t>キサイ</t>
    </rPh>
    <rPh sb="2" eb="4">
      <t>ジコウ</t>
    </rPh>
    <rPh sb="7" eb="9">
      <t>バアイ</t>
    </rPh>
    <rPh sb="14" eb="16">
      <t>ニュウリョク</t>
    </rPh>
    <phoneticPr fontId="3"/>
  </si>
  <si>
    <t>申請者１</t>
    <rPh sb="0" eb="3">
      <t>シンセイシャ</t>
    </rPh>
    <phoneticPr fontId="5"/>
  </si>
  <si>
    <t>申請者名（ふりがな）</t>
    <rPh sb="0" eb="3">
      <t>シンセイシャ</t>
    </rPh>
    <phoneticPr fontId="5"/>
  </si>
  <si>
    <t>２.申請者情報</t>
    <rPh sb="2" eb="5">
      <t>シンセイシャ</t>
    </rPh>
    <rPh sb="5" eb="7">
      <t>ジョウホウ</t>
    </rPh>
    <phoneticPr fontId="5"/>
  </si>
  <si>
    <t>〒</t>
    <phoneticPr fontId="39"/>
  </si>
  <si>
    <t>-</t>
    <phoneticPr fontId="39"/>
  </si>
  <si>
    <t>年</t>
    <rPh sb="0" eb="1">
      <t>ネン</t>
    </rPh>
    <phoneticPr fontId="39"/>
  </si>
  <si>
    <t>月</t>
    <rPh sb="0" eb="1">
      <t>ガツ</t>
    </rPh>
    <phoneticPr fontId="39"/>
  </si>
  <si>
    <t>日</t>
    <rPh sb="0" eb="1">
      <t>ニチ</t>
    </rPh>
    <phoneticPr fontId="39"/>
  </si>
  <si>
    <t>　　(２)　役員等が、自己、自社若しくは第三者の不正の利益を図る目的又は第三者に損害を加える目的を
　　　　　もって、暴力団又は暴力団員を利用するなどしているとき。</t>
    <phoneticPr fontId="5"/>
  </si>
  <si>
    <t>　　(３)　役員等が、暴力団又は暴力団員に対して、資金等を供給し、又は便宜を供与するなど直接的ある
　　　　　いは積極的に暴力団の維持、運営に協力し、若しくは関与しているとき。</t>
    <phoneticPr fontId="5"/>
  </si>
  <si>
    <t>　　(４)　役員等が、暴力団又は暴力団員であることを知りながらこれと社会的に非難されるべき関係を有
　　　　　しているとき。</t>
    <phoneticPr fontId="5"/>
  </si>
  <si>
    <t>（注２）</t>
    <phoneticPr fontId="5"/>
  </si>
  <si>
    <t>【本ページは印刷不要】</t>
    <rPh sb="1" eb="2">
      <t>ホン</t>
    </rPh>
    <rPh sb="6" eb="8">
      <t>インサツ</t>
    </rPh>
    <rPh sb="8" eb="10">
      <t>フヨウ</t>
    </rPh>
    <phoneticPr fontId="3"/>
  </si>
  <si>
    <t>【片面印刷】で印刷すること</t>
    <rPh sb="1" eb="3">
      <t>カタメン</t>
    </rPh>
    <rPh sb="3" eb="5">
      <t>インサツ</t>
    </rPh>
    <rPh sb="7" eb="9">
      <t>インサツ</t>
    </rPh>
    <phoneticPr fontId="5"/>
  </si>
  <si>
    <t>　※2行目以降も直接入力　</t>
    <rPh sb="3" eb="5">
      <t>ギョウメ</t>
    </rPh>
    <rPh sb="5" eb="7">
      <t>イコウ</t>
    </rPh>
    <rPh sb="8" eb="10">
      <t>チョクセツ</t>
    </rPh>
    <rPh sb="10" eb="12">
      <t>ニュウリョク</t>
    </rPh>
    <phoneticPr fontId="3"/>
  </si>
  <si>
    <t>生年月日</t>
    <rPh sb="0" eb="2">
      <t>セイネン</t>
    </rPh>
    <rPh sb="2" eb="4">
      <t>ガッピ</t>
    </rPh>
    <phoneticPr fontId="3"/>
  </si>
  <si>
    <t>登録情報</t>
    <rPh sb="0" eb="2">
      <t>トウロク</t>
    </rPh>
    <rPh sb="2" eb="4">
      <t>ジョウホウ</t>
    </rPh>
    <phoneticPr fontId="5"/>
  </si>
  <si>
    <t>登録名称</t>
    <phoneticPr fontId="5"/>
  </si>
  <si>
    <t>法人番号</t>
    <rPh sb="0" eb="2">
      <t>ホウジン</t>
    </rPh>
    <rPh sb="2" eb="4">
      <t>バンゴウ</t>
    </rPh>
    <phoneticPr fontId="3"/>
  </si>
  <si>
    <t>供給住戸割合</t>
    <rPh sb="0" eb="2">
      <t>キョウキュウ</t>
    </rPh>
    <rPh sb="2" eb="4">
      <t>ジュウコ</t>
    </rPh>
    <rPh sb="4" eb="6">
      <t>ワリアイ</t>
    </rPh>
    <phoneticPr fontId="3"/>
  </si>
  <si>
    <t>１）事業全体の予定</t>
    <rPh sb="2" eb="4">
      <t>ジギョウ</t>
    </rPh>
    <rPh sb="4" eb="6">
      <t>ゼンタイ</t>
    </rPh>
    <rPh sb="7" eb="9">
      <t>ヨテイ</t>
    </rPh>
    <phoneticPr fontId="3"/>
  </si>
  <si>
    <t>（１）申請者概要</t>
    <phoneticPr fontId="5"/>
  </si>
  <si>
    <t>ひらがなで入力</t>
    <rPh sb="5" eb="7">
      <t>ニュウリョク</t>
    </rPh>
    <phoneticPr fontId="3"/>
  </si>
  <si>
    <t>記載事項がない場合は入力なしで可</t>
    <rPh sb="0" eb="2">
      <t>キサイ</t>
    </rPh>
    <rPh sb="2" eb="4">
      <t>ジコウ</t>
    </rPh>
    <rPh sb="7" eb="9">
      <t>バアイ</t>
    </rPh>
    <rPh sb="10" eb="12">
      <t>ニュウリョク</t>
    </rPh>
    <rPh sb="15" eb="16">
      <t>カ</t>
    </rPh>
    <phoneticPr fontId="3"/>
  </si>
  <si>
    <t>【Ａ４カラー】で印刷すること</t>
    <rPh sb="8" eb="10">
      <t>インサツ</t>
    </rPh>
    <phoneticPr fontId="5"/>
  </si>
  <si>
    <t>３.ZEHデベロッパー情報</t>
    <rPh sb="11" eb="13">
      <t>ジョウホウ</t>
    </rPh>
    <phoneticPr fontId="5"/>
  </si>
  <si>
    <t>入力必須</t>
    <rPh sb="0" eb="2">
      <t>ニュウリョク</t>
    </rPh>
    <rPh sb="2" eb="4">
      <t>ヒッス</t>
    </rPh>
    <phoneticPr fontId="3"/>
  </si>
  <si>
    <t>キャリアメール（携帯メール）は入力不可</t>
    <rPh sb="8" eb="10">
      <t>ケイタイ</t>
    </rPh>
    <rPh sb="15" eb="17">
      <t>ニュウリョク</t>
    </rPh>
    <rPh sb="17" eb="19">
      <t>フカ</t>
    </rPh>
    <phoneticPr fontId="3"/>
  </si>
  <si>
    <t>他の補助金への
申請</t>
    <rPh sb="0" eb="1">
      <t>ホカ</t>
    </rPh>
    <rPh sb="2" eb="5">
      <t>ホジョキン</t>
    </rPh>
    <rPh sb="8" eb="10">
      <t>シンセイ</t>
    </rPh>
    <phoneticPr fontId="3"/>
  </si>
  <si>
    <t>他の補助金への申請有無</t>
    <rPh sb="0" eb="1">
      <t>ホカ</t>
    </rPh>
    <rPh sb="2" eb="5">
      <t>ホジョキン</t>
    </rPh>
    <rPh sb="7" eb="9">
      <t>シンセイ</t>
    </rPh>
    <rPh sb="9" eb="11">
      <t>ウム</t>
    </rPh>
    <phoneticPr fontId="5"/>
  </si>
  <si>
    <t>他の補助金名</t>
    <rPh sb="0" eb="1">
      <t>ホカ</t>
    </rPh>
    <rPh sb="2" eb="5">
      <t>ホジョキン</t>
    </rPh>
    <rPh sb="5" eb="6">
      <t>メイ</t>
    </rPh>
    <phoneticPr fontId="5"/>
  </si>
  <si>
    <t>同上</t>
    <rPh sb="0" eb="2">
      <t>ドウジョウ</t>
    </rPh>
    <phoneticPr fontId="3"/>
  </si>
  <si>
    <t>申請者名</t>
    <rPh sb="0" eb="3">
      <t>シンセイシャ</t>
    </rPh>
    <rPh sb="2" eb="3">
      <t>シャ</t>
    </rPh>
    <rPh sb="3" eb="4">
      <t>メイ</t>
    </rPh>
    <phoneticPr fontId="5"/>
  </si>
  <si>
    <t>様式第1</t>
    <rPh sb="0" eb="2">
      <t>ヨウシキ</t>
    </rPh>
    <rPh sb="2" eb="3">
      <t>ダイ</t>
    </rPh>
    <phoneticPr fontId="3"/>
  </si>
  <si>
    <t>２）事業に係る設計者等情報</t>
    <rPh sb="2" eb="4">
      <t>ジギョウ</t>
    </rPh>
    <rPh sb="5" eb="6">
      <t>カカワ</t>
    </rPh>
    <rPh sb="7" eb="10">
      <t>セッケイシャ</t>
    </rPh>
    <rPh sb="10" eb="11">
      <t>トウ</t>
    </rPh>
    <rPh sb="11" eb="13">
      <t>ジョウホウ</t>
    </rPh>
    <phoneticPr fontId="3"/>
  </si>
  <si>
    <t>書式</t>
    <rPh sb="0" eb="2">
      <t>ショシキ</t>
    </rPh>
    <phoneticPr fontId="3"/>
  </si>
  <si>
    <t>指定</t>
    <rPh sb="0" eb="2">
      <t>シテイ</t>
    </rPh>
    <phoneticPr fontId="3"/>
  </si>
  <si>
    <t>指定</t>
    <rPh sb="0" eb="2">
      <t>シテイ</t>
    </rPh>
    <phoneticPr fontId="3"/>
  </si>
  <si>
    <t>自由</t>
    <rPh sb="0" eb="2">
      <t>ジユウ</t>
    </rPh>
    <phoneticPr fontId="3"/>
  </si>
  <si>
    <t>写し</t>
    <rPh sb="0" eb="1">
      <t>ウツ</t>
    </rPh>
    <phoneticPr fontId="3"/>
  </si>
  <si>
    <t>他の補助金に申請する（している場合）正式名称を入力すること</t>
    <rPh sb="0" eb="1">
      <t>ホカ</t>
    </rPh>
    <rPh sb="2" eb="5">
      <t>ホジョキン</t>
    </rPh>
    <rPh sb="6" eb="8">
      <t>シンセイ</t>
    </rPh>
    <rPh sb="15" eb="17">
      <t>バアイ</t>
    </rPh>
    <rPh sb="18" eb="20">
      <t>セイシキ</t>
    </rPh>
    <rPh sb="20" eb="22">
      <t>メイショウ</t>
    </rPh>
    <rPh sb="23" eb="25">
      <t>ニュウリョク</t>
    </rPh>
    <phoneticPr fontId="3"/>
  </si>
  <si>
    <t>定額</t>
    <rPh sb="0" eb="2">
      <t>テイガク</t>
    </rPh>
    <phoneticPr fontId="3"/>
  </si>
  <si>
    <t>―</t>
    <phoneticPr fontId="3"/>
  </si>
  <si>
    <t>―</t>
    <phoneticPr fontId="3"/>
  </si>
  <si>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</si>
  <si>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</si>
  <si>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番号</t>
    <rPh sb="0" eb="2">
      <t>バンゴウ</t>
    </rPh>
    <phoneticPr fontId="3"/>
  </si>
  <si>
    <t>階数</t>
    <rPh sb="0" eb="2">
      <t>カイスウ</t>
    </rPh>
    <phoneticPr fontId="3"/>
  </si>
  <si>
    <t>床面積（㎡）</t>
    <rPh sb="0" eb="3">
      <t>ユカメンセキ</t>
    </rPh>
    <phoneticPr fontId="3"/>
  </si>
  <si>
    <t>各住戸の
外皮平均
熱貫流率
（ＵＡ値）</t>
    <rPh sb="0" eb="1">
      <t>カク</t>
    </rPh>
    <rPh sb="1" eb="3">
      <t>ジュウコ</t>
    </rPh>
    <phoneticPr fontId="3"/>
  </si>
  <si>
    <t>設備
タイプ</t>
    <rPh sb="0" eb="2">
      <t>セツビ</t>
    </rPh>
    <phoneticPr fontId="3"/>
  </si>
  <si>
    <t>メーカー名</t>
    <rPh sb="4" eb="5">
      <t>メイ</t>
    </rPh>
    <phoneticPr fontId="5"/>
  </si>
  <si>
    <t>＊定期報告を実施するための体制（データの収集、集計等を含む）を記入する。</t>
    <rPh sb="1" eb="3">
      <t>テイキ</t>
    </rPh>
    <rPh sb="3" eb="5">
      <t>ホウコク</t>
    </rPh>
    <rPh sb="6" eb="8">
      <t>ジッシ</t>
    </rPh>
    <rPh sb="13" eb="15">
      <t>タイセイ</t>
    </rPh>
    <phoneticPr fontId="5"/>
  </si>
  <si>
    <t>←個人の場合、提出不要</t>
    <rPh sb="1" eb="3">
      <t>コジン</t>
    </rPh>
    <rPh sb="4" eb="6">
      <t>バアイ</t>
    </rPh>
    <rPh sb="7" eb="9">
      <t>テイシュツ</t>
    </rPh>
    <rPh sb="9" eb="11">
      <t>フヨウ</t>
    </rPh>
    <phoneticPr fontId="3"/>
  </si>
  <si>
    <t>※各種書類は不備の無いよう、申請者自身でよく確認し、提出すること。
　　書類の不備、不足、誤りがあり、審査の継続が困難であるとSIIが判断した際は、申請書類の不受理や不採択になる場合があるので注意すること。</t>
    <rPh sb="14" eb="16">
      <t>シンセイ</t>
    </rPh>
    <rPh sb="16" eb="17">
      <t>シャ</t>
    </rPh>
    <rPh sb="71" eb="72">
      <t>サイ</t>
    </rPh>
    <rPh sb="74" eb="76">
      <t>シンセイ</t>
    </rPh>
    <rPh sb="76" eb="78">
      <t>ショルイ</t>
    </rPh>
    <rPh sb="79" eb="82">
      <t>フジュリ</t>
    </rPh>
    <rPh sb="83" eb="84">
      <t>フ</t>
    </rPh>
    <rPh sb="84" eb="86">
      <t>サイタク</t>
    </rPh>
    <phoneticPr fontId="5"/>
  </si>
  <si>
    <t>本シートに入力すると、各種申請様式に自動転記されます。
本シートに無い情報は、各種申請様式に直接入力してください。</t>
    <rPh sb="0" eb="1">
      <t>ホン</t>
    </rPh>
    <rPh sb="5" eb="7">
      <t>ニュウリョク</t>
    </rPh>
    <rPh sb="11" eb="13">
      <t>カクシュ</t>
    </rPh>
    <rPh sb="13" eb="15">
      <t>シンセイ</t>
    </rPh>
    <rPh sb="15" eb="17">
      <t>ヨウシキ</t>
    </rPh>
    <rPh sb="18" eb="20">
      <t>ジドウ</t>
    </rPh>
    <rPh sb="20" eb="22">
      <t>テンキ</t>
    </rPh>
    <rPh sb="28" eb="29">
      <t>ホン</t>
    </rPh>
    <rPh sb="33" eb="34">
      <t>ナ</t>
    </rPh>
    <rPh sb="35" eb="37">
      <t>ジョウホウ</t>
    </rPh>
    <rPh sb="39" eb="41">
      <t>カクシュ</t>
    </rPh>
    <rPh sb="41" eb="43">
      <t>シンセイ</t>
    </rPh>
    <rPh sb="43" eb="45">
      <t>ヨウシキ</t>
    </rPh>
    <rPh sb="46" eb="48">
      <t>チョクセツ</t>
    </rPh>
    <rPh sb="48" eb="50">
      <t>ニュウリョク</t>
    </rPh>
    <phoneticPr fontId="3"/>
  </si>
  <si>
    <t>床面積の合計（㎡）</t>
    <rPh sb="0" eb="3">
      <t>ユカメンセキ</t>
    </rPh>
    <rPh sb="4" eb="6">
      <t>ゴウケイ</t>
    </rPh>
    <phoneticPr fontId="3"/>
  </si>
  <si>
    <t>申請者が法人の場合入力不要</t>
    <rPh sb="0" eb="3">
      <t>シンセイシャ</t>
    </rPh>
    <rPh sb="4" eb="6">
      <t>ホウジン</t>
    </rPh>
    <rPh sb="7" eb="9">
      <t>バアイ</t>
    </rPh>
    <rPh sb="9" eb="11">
      <t>ニュウリョク</t>
    </rPh>
    <rPh sb="11" eb="13">
      <t>フヨウ</t>
    </rPh>
    <phoneticPr fontId="3"/>
  </si>
  <si>
    <t>❻　エネルギー管理体制</t>
    <rPh sb="7" eb="9">
      <t>カンリ</t>
    </rPh>
    <rPh sb="9" eb="11">
      <t>タイセイ</t>
    </rPh>
    <phoneticPr fontId="5"/>
  </si>
  <si>
    <t>13桁（個人申請者は入力不要）</t>
    <rPh sb="2" eb="3">
      <t>ケタ</t>
    </rPh>
    <rPh sb="4" eb="6">
      <t>コジン</t>
    </rPh>
    <rPh sb="6" eb="9">
      <t>シンセイシャ</t>
    </rPh>
    <rPh sb="10" eb="12">
      <t>ニュウリョク</t>
    </rPh>
    <rPh sb="12" eb="14">
      <t>フヨウ</t>
    </rPh>
    <phoneticPr fontId="3"/>
  </si>
  <si>
    <t>４.申請者における補助事業担当者情報</t>
    <rPh sb="2" eb="5">
      <t>シンセイシャ</t>
    </rPh>
    <rPh sb="11" eb="13">
      <t>ジギョウ</t>
    </rPh>
    <rPh sb="13" eb="16">
      <t>タントウシャ</t>
    </rPh>
    <rPh sb="16" eb="18">
      <t>ジョウホウ</t>
    </rPh>
    <phoneticPr fontId="5"/>
  </si>
  <si>
    <t>※法人申請の場合のみ入力する</t>
    <rPh sb="1" eb="3">
      <t>ホウジン</t>
    </rPh>
    <rPh sb="3" eb="5">
      <t>シンセイ</t>
    </rPh>
    <rPh sb="6" eb="8">
      <t>バアイ</t>
    </rPh>
    <rPh sb="10" eb="12">
      <t>ニュウリョク</t>
    </rPh>
    <phoneticPr fontId="3"/>
  </si>
  <si>
    <t>所属</t>
    <rPh sb="0" eb="2">
      <t>ショゾク</t>
    </rPh>
    <phoneticPr fontId="3"/>
  </si>
  <si>
    <t>法人名</t>
    <rPh sb="0" eb="2">
      <t>ホウジン</t>
    </rPh>
    <rPh sb="2" eb="3">
      <t>メイ</t>
    </rPh>
    <phoneticPr fontId="5"/>
  </si>
  <si>
    <t>記載事項がない場合は「－」を入力すること</t>
    <phoneticPr fontId="3"/>
  </si>
  <si>
    <t>引渡し開始予定日（分譲のみ）</t>
    <rPh sb="0" eb="1">
      <t>ヒ</t>
    </rPh>
    <rPh sb="1" eb="2">
      <t>ワタ</t>
    </rPh>
    <rPh sb="3" eb="5">
      <t>カイシ</t>
    </rPh>
    <rPh sb="5" eb="8">
      <t>ヨテイビ</t>
    </rPh>
    <rPh sb="9" eb="11">
      <t>ブンジョウ</t>
    </rPh>
    <phoneticPr fontId="5"/>
  </si>
  <si>
    <t>申請者名</t>
    <rPh sb="0" eb="3">
      <t>シンセイシャ</t>
    </rPh>
    <phoneticPr fontId="5"/>
  </si>
  <si>
    <t>申請者名（法人名）もしくは、個人申請者名を入力</t>
    <rPh sb="0" eb="3">
      <t>シンセイシャ</t>
    </rPh>
    <rPh sb="3" eb="4">
      <t>メイ</t>
    </rPh>
    <rPh sb="5" eb="7">
      <t>ホウジン</t>
    </rPh>
    <rPh sb="7" eb="8">
      <t>メイ</t>
    </rPh>
    <rPh sb="14" eb="16">
      <t>コジン</t>
    </rPh>
    <rPh sb="16" eb="19">
      <t>シンセイシャ</t>
    </rPh>
    <rPh sb="19" eb="20">
      <t>メイ</t>
    </rPh>
    <rPh sb="21" eb="23">
      <t>ニュウリョク</t>
    </rPh>
    <phoneticPr fontId="3"/>
  </si>
  <si>
    <t>法人申請の場合、商業登記簿の記載と整合をとること（個人申請者は入力不要）</t>
    <rPh sb="0" eb="2">
      <t>ホウジン</t>
    </rPh>
    <rPh sb="2" eb="4">
      <t>シンセイ</t>
    </rPh>
    <rPh sb="5" eb="7">
      <t>バアイ</t>
    </rPh>
    <rPh sb="8" eb="10">
      <t>ショウギョウ</t>
    </rPh>
    <rPh sb="10" eb="13">
      <t>トウキボ</t>
    </rPh>
    <rPh sb="14" eb="16">
      <t>キサイ</t>
    </rPh>
    <rPh sb="17" eb="19">
      <t>セイゴウ</t>
    </rPh>
    <rPh sb="25" eb="27">
      <t>コジン</t>
    </rPh>
    <rPh sb="27" eb="30">
      <t>シンセイシャ</t>
    </rPh>
    <rPh sb="31" eb="33">
      <t>ニュウリョク</t>
    </rPh>
    <rPh sb="33" eb="35">
      <t>フヨウ</t>
    </rPh>
    <phoneticPr fontId="3"/>
  </si>
  <si>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3"/>
  </si>
  <si>
    <t>※以下、法人申請者のみ入力</t>
    <rPh sb="1" eb="3">
      <t>イカ</t>
    </rPh>
    <rPh sb="4" eb="6">
      <t>ホウジン</t>
    </rPh>
    <rPh sb="6" eb="9">
      <t>シンセイシャ</t>
    </rPh>
    <rPh sb="11" eb="13">
      <t>ニュウリョク</t>
    </rPh>
    <phoneticPr fontId="3"/>
  </si>
  <si>
    <t>間に生じるトラブルや損害について、一切の関与・責任を負わないことを理解し、了承している。</t>
    <rPh sb="26" eb="27">
      <t>オ</t>
    </rPh>
    <rPh sb="33" eb="35">
      <t>リカイ</t>
    </rPh>
    <rPh sb="37" eb="39">
      <t>リョウショウ</t>
    </rPh>
    <phoneticPr fontId="5"/>
  </si>
  <si>
    <t>メールアドレス（個人申請のみ）</t>
    <rPh sb="8" eb="10">
      <t>コジン</t>
    </rPh>
    <rPh sb="10" eb="12">
      <t>シンセイ</t>
    </rPh>
    <phoneticPr fontId="5"/>
  </si>
  <si>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3"/>
  </si>
  <si>
    <t>ＣＬＴ導入の有無</t>
    <rPh sb="3" eb="5">
      <t>ドウニュウ</t>
    </rPh>
    <rPh sb="6" eb="8">
      <t>ウム</t>
    </rPh>
    <phoneticPr fontId="3"/>
  </si>
  <si>
    <t>エネルギー計測記録体制</t>
    <rPh sb="5" eb="7">
      <t>ケイソク</t>
    </rPh>
    <rPh sb="7" eb="9">
      <t>キロク</t>
    </rPh>
    <rPh sb="9" eb="11">
      <t>タイセイ</t>
    </rPh>
    <phoneticPr fontId="3"/>
  </si>
  <si>
    <t>事業着手予定日</t>
    <rPh sb="0" eb="2">
      <t>ジギョウ</t>
    </rPh>
    <rPh sb="2" eb="4">
      <t>チャクシュ</t>
    </rPh>
    <rPh sb="4" eb="6">
      <t>ヨテイ</t>
    </rPh>
    <rPh sb="6" eb="7">
      <t>ビ</t>
    </rPh>
    <phoneticPr fontId="5"/>
  </si>
  <si>
    <t>ＺＥＨデベロッパー登録名称</t>
    <phoneticPr fontId="5"/>
  </si>
  <si>
    <t>ＺＥＨデベロッパー登録番号</t>
    <rPh sb="9" eb="11">
      <t>トウロク</t>
    </rPh>
    <rPh sb="11" eb="13">
      <t>バンゴウ</t>
    </rPh>
    <phoneticPr fontId="5"/>
  </si>
  <si>
    <t>その他</t>
    <rPh sb="2" eb="3">
      <t>ホカ</t>
    </rPh>
    <phoneticPr fontId="3"/>
  </si>
  <si>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</si>
  <si>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t>合計</t>
    <rPh sb="0" eb="2">
      <t>ゴウケイ</t>
    </rPh>
    <phoneticPr fontId="3"/>
  </si>
  <si>
    <t>１年目</t>
    <rPh sb="1" eb="3">
      <t>ネンメ</t>
    </rPh>
    <phoneticPr fontId="3"/>
  </si>
  <si>
    <t>２）　住戸ごとの補助対象の内訳</t>
    <rPh sb="3" eb="5">
      <t>ジュウコ</t>
    </rPh>
    <rPh sb="8" eb="10">
      <t>ホジョ</t>
    </rPh>
    <rPh sb="10" eb="12">
      <t>タイショウ</t>
    </rPh>
    <rPh sb="13" eb="15">
      <t>ウチワケ</t>
    </rPh>
    <phoneticPr fontId="3"/>
  </si>
  <si>
    <t>補助事業の名称</t>
    <rPh sb="0" eb="2">
      <t>ホジョ</t>
    </rPh>
    <rPh sb="2" eb="4">
      <t>ジギョウ</t>
    </rPh>
    <rPh sb="5" eb="7">
      <t>メイショウ</t>
    </rPh>
    <phoneticPr fontId="100"/>
  </si>
  <si>
    <t>申請者名</t>
    <rPh sb="0" eb="2">
      <t>シンセイ</t>
    </rPh>
    <rPh sb="2" eb="3">
      <t>シャ</t>
    </rPh>
    <rPh sb="3" eb="4">
      <t>メイ</t>
    </rPh>
    <phoneticPr fontId="100"/>
  </si>
  <si>
    <t>申請者２</t>
    <rPh sb="0" eb="3">
      <t>シンセイシャ</t>
    </rPh>
    <phoneticPr fontId="5"/>
  </si>
  <si>
    <t>申請者2</t>
    <rPh sb="0" eb="1">
      <t>サル</t>
    </rPh>
    <rPh sb="1" eb="2">
      <t>ショウ</t>
    </rPh>
    <rPh sb="2" eb="3">
      <t>モノ</t>
    </rPh>
    <phoneticPr fontId="5"/>
  </si>
  <si>
    <t>申請者1</t>
    <rPh sb="0" eb="1">
      <t>サル</t>
    </rPh>
    <rPh sb="1" eb="2">
      <t>ショウ</t>
    </rPh>
    <rPh sb="2" eb="3">
      <t>モノ</t>
    </rPh>
    <phoneticPr fontId="5"/>
  </si>
  <si>
    <t>　左端の「＋」を出現させたうえで出力を行うこと</t>
    <rPh sb="1" eb="3">
      <t>ヒダリハシ</t>
    </rPh>
    <rPh sb="8" eb="10">
      <t>シュツゲン</t>
    </rPh>
    <rPh sb="16" eb="18">
      <t>シュツリョク</t>
    </rPh>
    <rPh sb="19" eb="20">
      <t>オコナ</t>
    </rPh>
    <phoneticPr fontId="3"/>
  </si>
  <si>
    <t>←法人申請の場合、生年月日は入力不要</t>
    <rPh sb="1" eb="3">
      <t>ホウジン</t>
    </rPh>
    <rPh sb="3" eb="5">
      <t>シンセイ</t>
    </rPh>
    <rPh sb="6" eb="8">
      <t>バアイ</t>
    </rPh>
    <rPh sb="9" eb="11">
      <t>セイネン</t>
    </rPh>
    <rPh sb="11" eb="13">
      <t>ガッピ</t>
    </rPh>
    <rPh sb="14" eb="16">
      <t>ニュウリョク</t>
    </rPh>
    <rPh sb="16" eb="18">
      <t>フヨウ</t>
    </rPh>
    <phoneticPr fontId="3"/>
  </si>
  <si>
    <t>１）　住棟情報</t>
    <rPh sb="3" eb="4">
      <t>ジュウ</t>
    </rPh>
    <rPh sb="4" eb="5">
      <t>トウ</t>
    </rPh>
    <rPh sb="5" eb="7">
      <t>ジョウホウ</t>
    </rPh>
    <phoneticPr fontId="3"/>
  </si>
  <si>
    <t>２）　住戸内訳</t>
    <rPh sb="3" eb="5">
      <t>ジュウコ</t>
    </rPh>
    <rPh sb="5" eb="7">
      <t>ウチワケ</t>
    </rPh>
    <phoneticPr fontId="3"/>
  </si>
  <si>
    <t>※本年度の補助金交付日以前に引渡しを行った場合、
　当該住戸は補助対象外となるので注意すること</t>
    <rPh sb="1" eb="4">
      <t>ホンネンド</t>
    </rPh>
    <rPh sb="5" eb="8">
      <t>ホジョキン</t>
    </rPh>
    <rPh sb="8" eb="10">
      <t>コウフ</t>
    </rPh>
    <rPh sb="10" eb="11">
      <t>ビ</t>
    </rPh>
    <rPh sb="11" eb="13">
      <t>イゼン</t>
    </rPh>
    <rPh sb="14" eb="16">
      <t>ヒキワタ</t>
    </rPh>
    <rPh sb="18" eb="19">
      <t>オコナ</t>
    </rPh>
    <rPh sb="21" eb="23">
      <t>バアイ</t>
    </rPh>
    <rPh sb="26" eb="28">
      <t>トウガイ</t>
    </rPh>
    <rPh sb="28" eb="30">
      <t>ジュウコ</t>
    </rPh>
    <rPh sb="31" eb="33">
      <t>ホジョ</t>
    </rPh>
    <rPh sb="33" eb="36">
      <t>タイショウガイ</t>
    </rPh>
    <rPh sb="41" eb="43">
      <t>チュウイ</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</si>
  <si>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</si>
  <si>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</si>
  <si>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</si>
  <si>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</si>
  <si>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(Ⅱ)</t>
    <phoneticPr fontId="3"/>
  </si>
  <si>
    <t>導入台数</t>
    <rPh sb="0" eb="2">
      <t>ドウニュウ</t>
    </rPh>
    <rPh sb="2" eb="4">
      <t>ダイスウ</t>
    </rPh>
    <phoneticPr fontId="5"/>
  </si>
  <si>
    <t>台</t>
    <rPh sb="0" eb="1">
      <t>ダイ</t>
    </rPh>
    <phoneticPr fontId="5"/>
  </si>
  <si>
    <t>(Ⅲ)</t>
    <phoneticPr fontId="3"/>
  </si>
  <si>
    <t>(Ⅳ)</t>
    <phoneticPr fontId="3"/>
  </si>
  <si>
    <t>kWh</t>
    <phoneticPr fontId="5"/>
  </si>
  <si>
    <t xml:space="preserve"> 円</t>
    <rPh sb="1" eb="2">
      <t>エン</t>
    </rPh>
    <phoneticPr fontId="5"/>
  </si>
  <si>
    <t xml:space="preserve"> 円</t>
    <phoneticPr fontId="5"/>
  </si>
  <si>
    <t>補助額上限</t>
    <rPh sb="0" eb="2">
      <t>ホジョ</t>
    </rPh>
    <rPh sb="2" eb="3">
      <t>ガク</t>
    </rPh>
    <rPh sb="3" eb="5">
      <t>ジョウゲン</t>
    </rPh>
    <phoneticPr fontId="5"/>
  </si>
  <si>
    <t>蓄電システム導入補助金申請額</t>
    <rPh sb="0" eb="2">
      <t>チクデン</t>
    </rPh>
    <rPh sb="6" eb="8">
      <t>ドウニュウ</t>
    </rPh>
    <rPh sb="8" eb="10">
      <t>ホジョ</t>
    </rPh>
    <rPh sb="10" eb="11">
      <t>キン</t>
    </rPh>
    <rPh sb="11" eb="13">
      <t>シンセイ</t>
    </rPh>
    <rPh sb="13" eb="14">
      <t>ガク</t>
    </rPh>
    <phoneticPr fontId="5"/>
  </si>
  <si>
    <t>住戸番号
（部屋番号）</t>
    <rPh sb="0" eb="2">
      <t>ジュウコ</t>
    </rPh>
    <rPh sb="2" eb="4">
      <t>バンゴウ</t>
    </rPh>
    <rPh sb="6" eb="8">
      <t>ヘヤ</t>
    </rPh>
    <rPh sb="8" eb="10">
      <t>バンゴウ</t>
    </rPh>
    <phoneticPr fontId="3"/>
  </si>
  <si>
    <t>高性能設備に係る
補助金額（円） 　（ｃ）</t>
    <rPh sb="14" eb="15">
      <t>エン</t>
    </rPh>
    <phoneticPr fontId="3"/>
  </si>
  <si>
    <t>補助金額（円）</t>
    <rPh sb="0" eb="2">
      <t>ホジョ</t>
    </rPh>
    <rPh sb="2" eb="4">
      <t>キンガク</t>
    </rPh>
    <rPh sb="5" eb="6">
      <t>エン</t>
    </rPh>
    <phoneticPr fontId="3"/>
  </si>
  <si>
    <t>導入年度</t>
    <rPh sb="0" eb="2">
      <t>ドウニュウ</t>
    </rPh>
    <rPh sb="2" eb="4">
      <t>ネンド</t>
    </rPh>
    <phoneticPr fontId="3"/>
  </si>
  <si>
    <t>【片面印刷】【カラー】で印刷すること（入力があるページのみ提出）</t>
    <rPh sb="1" eb="3">
      <t>カタメン</t>
    </rPh>
    <rPh sb="3" eb="5">
      <t>インサツ</t>
    </rPh>
    <rPh sb="12" eb="14">
      <t>インサツ</t>
    </rPh>
    <rPh sb="19" eb="21">
      <t>ニュウリョク</t>
    </rPh>
    <rPh sb="29" eb="31">
      <t>テイシュツ</t>
    </rPh>
    <phoneticPr fontId="5"/>
  </si>
  <si>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</si>
  <si>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該当</t>
    <phoneticPr fontId="3"/>
  </si>
  <si>
    <t>蓄電池を導入する場合、提出すること</t>
    <rPh sb="0" eb="3">
      <t>チクデンチ</t>
    </rPh>
    <rPh sb="4" eb="6">
      <t>ドウニュウ</t>
    </rPh>
    <rPh sb="8" eb="10">
      <t>バアイ</t>
    </rPh>
    <rPh sb="11" eb="13">
      <t>テイシュツ</t>
    </rPh>
    <phoneticPr fontId="3"/>
  </si>
  <si>
    <t>申請者１</t>
    <rPh sb="0" eb="3">
      <t>シンセイシャ</t>
    </rPh>
    <phoneticPr fontId="3"/>
  </si>
  <si>
    <t>申請者２</t>
    <rPh sb="0" eb="3">
      <t>シンセイシャ</t>
    </rPh>
    <phoneticPr fontId="3"/>
  </si>
  <si>
    <t>事業報告期間</t>
    <rPh sb="0" eb="2">
      <t>ジギョウ</t>
    </rPh>
    <rPh sb="2" eb="4">
      <t>ホウコク</t>
    </rPh>
    <rPh sb="4" eb="6">
      <t>キカン</t>
    </rPh>
    <phoneticPr fontId="5"/>
  </si>
  <si>
    <t>事業報告期間（始点）</t>
    <rPh sb="0" eb="2">
      <t>ジギョウ</t>
    </rPh>
    <rPh sb="2" eb="4">
      <t>ホウコク</t>
    </rPh>
    <rPh sb="4" eb="6">
      <t>キカン</t>
    </rPh>
    <rPh sb="7" eb="9">
      <t>シテン</t>
    </rPh>
    <phoneticPr fontId="5"/>
  </si>
  <si>
    <t>事業報告期間（終点）</t>
    <rPh sb="0" eb="2">
      <t>ジギョウ</t>
    </rPh>
    <rPh sb="2" eb="4">
      <t>ホウコク</t>
    </rPh>
    <rPh sb="4" eb="6">
      <t>キカン</t>
    </rPh>
    <rPh sb="7" eb="9">
      <t>シュウテン</t>
    </rPh>
    <phoneticPr fontId="5"/>
  </si>
  <si>
    <t>直近1年間の事業実績について入力すること</t>
    <rPh sb="0" eb="2">
      <t>チョッキン</t>
    </rPh>
    <rPh sb="3" eb="5">
      <t>ネンカン</t>
    </rPh>
    <rPh sb="6" eb="8">
      <t>ジギョウ</t>
    </rPh>
    <rPh sb="8" eb="10">
      <t>ジッセキ</t>
    </rPh>
    <rPh sb="14" eb="16">
      <t>ニュウリョク</t>
    </rPh>
    <phoneticPr fontId="3"/>
  </si>
  <si>
    <t>負債合計（円）</t>
    <rPh sb="0" eb="2">
      <t>フサイ</t>
    </rPh>
    <rPh sb="2" eb="4">
      <t>ゴウケイ</t>
    </rPh>
    <rPh sb="5" eb="6">
      <t>エン</t>
    </rPh>
    <phoneticPr fontId="5"/>
  </si>
  <si>
    <t>純資産合計（円）</t>
    <rPh sb="0" eb="3">
      <t>ジュンシサン</t>
    </rPh>
    <rPh sb="3" eb="5">
      <t>ゴウケイ</t>
    </rPh>
    <rPh sb="6" eb="7">
      <t>エン</t>
    </rPh>
    <phoneticPr fontId="5"/>
  </si>
  <si>
    <t>売上高（円）</t>
    <rPh sb="0" eb="2">
      <t>ウリアゲ</t>
    </rPh>
    <rPh sb="2" eb="3">
      <t>ダカ</t>
    </rPh>
    <rPh sb="4" eb="5">
      <t>エン</t>
    </rPh>
    <phoneticPr fontId="5"/>
  </si>
  <si>
    <t>経常利益（円）</t>
    <rPh sb="0" eb="2">
      <t>ケイツネ</t>
    </rPh>
    <rPh sb="2" eb="4">
      <t>リエキ</t>
    </rPh>
    <rPh sb="5" eb="6">
      <t>エン</t>
    </rPh>
    <phoneticPr fontId="5"/>
  </si>
  <si>
    <t>当期純利益（円）</t>
    <rPh sb="0" eb="2">
      <t>トウキ</t>
    </rPh>
    <rPh sb="2" eb="5">
      <t>ジュンリエキ</t>
    </rPh>
    <rPh sb="6" eb="7">
      <t>エン</t>
    </rPh>
    <phoneticPr fontId="5"/>
  </si>
  <si>
    <t>（５）事業者の実務実績に関する事項</t>
    <phoneticPr fontId="5"/>
  </si>
  <si>
    <t>資産合計（円）</t>
    <rPh sb="0" eb="2">
      <t>シサン</t>
    </rPh>
    <rPh sb="2" eb="4">
      <t>ゴウケイ</t>
    </rPh>
    <rPh sb="5" eb="6">
      <t>エン</t>
    </rPh>
    <phoneticPr fontId="5"/>
  </si>
  <si>
    <t>～</t>
    <phoneticPr fontId="3"/>
  </si>
  <si>
    <t>年</t>
    <rPh sb="0" eb="1">
      <t>ネン</t>
    </rPh>
    <phoneticPr fontId="3"/>
  </si>
  <si>
    <t>月</t>
    <rPh sb="0" eb="1">
      <t>ゲツ</t>
    </rPh>
    <phoneticPr fontId="3"/>
  </si>
  <si>
    <t>日</t>
    <rPh sb="0" eb="1">
      <t>ニチ</t>
    </rPh>
    <phoneticPr fontId="3"/>
  </si>
  <si>
    <t>⑦</t>
    <phoneticPr fontId="5"/>
  </si>
  <si>
    <t>５.申請実務協力者（申請窓口を担当する者が申請者以外にいる場合）</t>
    <rPh sb="2" eb="4">
      <t>シンセイ</t>
    </rPh>
    <rPh sb="4" eb="6">
      <t>ジツム</t>
    </rPh>
    <rPh sb="6" eb="8">
      <t>キョウリョク</t>
    </rPh>
    <rPh sb="8" eb="9">
      <t>シャ</t>
    </rPh>
    <rPh sb="10" eb="12">
      <t>シンセイ</t>
    </rPh>
    <rPh sb="12" eb="14">
      <t>マドグチ</t>
    </rPh>
    <rPh sb="15" eb="17">
      <t>タントウ</t>
    </rPh>
    <rPh sb="19" eb="20">
      <t>モノ</t>
    </rPh>
    <rPh sb="21" eb="24">
      <t>シンセイシャ</t>
    </rPh>
    <rPh sb="24" eb="26">
      <t>イガイ</t>
    </rPh>
    <rPh sb="29" eb="31">
      <t>バアイ</t>
    </rPh>
    <phoneticPr fontId="5"/>
  </si>
  <si>
    <t>住棟の一次エネルギー
消費削減率
（創エネ含む）（％）</t>
    <rPh sb="3" eb="5">
      <t>イチジ</t>
    </rPh>
    <rPh sb="11" eb="13">
      <t>ショウヒ</t>
    </rPh>
    <rPh sb="13" eb="15">
      <t>サクゲン</t>
    </rPh>
    <rPh sb="15" eb="16">
      <t>リツ</t>
    </rPh>
    <rPh sb="18" eb="19">
      <t>ソウ</t>
    </rPh>
    <rPh sb="21" eb="22">
      <t>フク</t>
    </rPh>
    <phoneticPr fontId="3"/>
  </si>
  <si>
    <t>２．全体概要</t>
    <phoneticPr fontId="3"/>
  </si>
  <si>
    <t>➎　一次エネルギー計算</t>
    <rPh sb="2" eb="4">
      <t>イチジ</t>
    </rPh>
    <rPh sb="9" eb="11">
      <t>ケイサン</t>
    </rPh>
    <phoneticPr fontId="5"/>
  </si>
  <si>
    <t>←直接入力すること</t>
    <rPh sb="1" eb="3">
      <t>チョクセツ</t>
    </rPh>
    <rPh sb="3" eb="5">
      <t>ニュウリョク</t>
    </rPh>
    <phoneticPr fontId="3"/>
  </si>
  <si>
    <t>【A３カラー】で印刷してください。　※作成時には記入例を削除すること</t>
    <rPh sb="8" eb="10">
      <t>インサツ</t>
    </rPh>
    <rPh sb="19" eb="21">
      <t>サクセイ</t>
    </rPh>
    <rPh sb="21" eb="22">
      <t>ジ</t>
    </rPh>
    <rPh sb="24" eb="26">
      <t>キニュウ</t>
    </rPh>
    <rPh sb="26" eb="27">
      <t>レイ</t>
    </rPh>
    <rPh sb="28" eb="30">
      <t>サクジョ</t>
    </rPh>
    <phoneticPr fontId="5"/>
  </si>
  <si>
    <t>提出書類チェックシート</t>
    <rPh sb="0" eb="2">
      <t>テイシュツ</t>
    </rPh>
    <rPh sb="2" eb="4">
      <t>ショルイ</t>
    </rPh>
    <phoneticPr fontId="3"/>
  </si>
  <si>
    <t>指定</t>
    <rPh sb="0" eb="2">
      <t>シテイ</t>
    </rPh>
    <phoneticPr fontId="3"/>
  </si>
  <si>
    <t>←「申請者２」は、共同申請の場合のみ入力されていること</t>
    <rPh sb="2" eb="4">
      <t>シンセイ</t>
    </rPh>
    <rPh sb="4" eb="5">
      <t>シャ</t>
    </rPh>
    <rPh sb="9" eb="11">
      <t>キョウドウ</t>
    </rPh>
    <rPh sb="11" eb="13">
      <t>シンセイ</t>
    </rPh>
    <rPh sb="14" eb="16">
      <t>バアイ</t>
    </rPh>
    <rPh sb="18" eb="20">
      <t>ニュウリョク</t>
    </rPh>
    <phoneticPr fontId="3"/>
  </si>
  <si>
    <t>申請者自身でチェックを入れたものを添付すること</t>
    <rPh sb="0" eb="3">
      <t>シンセイシャ</t>
    </rPh>
    <rPh sb="3" eb="5">
      <t>ジシン</t>
    </rPh>
    <rPh sb="11" eb="12">
      <t>イ</t>
    </rPh>
    <rPh sb="17" eb="19">
      <t>テンプ</t>
    </rPh>
    <phoneticPr fontId="3"/>
  </si>
  <si>
    <t>提出書類チェックシート</t>
    <rPh sb="0" eb="2">
      <t>テイシュツ</t>
    </rPh>
    <rPh sb="2" eb="4">
      <t>ショルイ</t>
    </rPh>
    <phoneticPr fontId="114"/>
  </si>
  <si>
    <t>提出ファイル形式、書式</t>
    <rPh sb="0" eb="2">
      <t>テイシュツ</t>
    </rPh>
    <phoneticPr fontId="114"/>
  </si>
  <si>
    <t>確認欄</t>
    <rPh sb="0" eb="2">
      <t>カクニン</t>
    </rPh>
    <rPh sb="2" eb="3">
      <t>ラン</t>
    </rPh>
    <phoneticPr fontId="3"/>
  </si>
  <si>
    <t>✔</t>
    <phoneticPr fontId="3"/>
  </si>
  <si>
    <t>下の図の通りにファイリングしていますか</t>
    <rPh sb="0" eb="1">
      <t>シタ</t>
    </rPh>
    <rPh sb="2" eb="3">
      <t>ズ</t>
    </rPh>
    <rPh sb="4" eb="5">
      <t>トオ</t>
    </rPh>
    <phoneticPr fontId="3"/>
  </si>
  <si>
    <t>提出の必要な書類をすべてファイリングしていますか</t>
    <rPh sb="0" eb="2">
      <t>テイシュツ</t>
    </rPh>
    <rPh sb="3" eb="5">
      <t>ヒツヨウ</t>
    </rPh>
    <rPh sb="6" eb="8">
      <t>ショルイ</t>
    </rPh>
    <phoneticPr fontId="3"/>
  </si>
  <si>
    <t>記入（入力）した情報に誤りや抜け漏れはありませんか</t>
    <rPh sb="0" eb="2">
      <t>キニュウ</t>
    </rPh>
    <rPh sb="3" eb="5">
      <t>ニュウリョク</t>
    </rPh>
    <rPh sb="8" eb="10">
      <t>ジョウホウ</t>
    </rPh>
    <rPh sb="11" eb="12">
      <t>アヤマ</t>
    </rPh>
    <rPh sb="14" eb="15">
      <t>ヌ</t>
    </rPh>
    <rPh sb="16" eb="17">
      <t>モ</t>
    </rPh>
    <phoneticPr fontId="3"/>
  </si>
  <si>
    <t>主な書類等</t>
    <rPh sb="0" eb="1">
      <t>オモ</t>
    </rPh>
    <rPh sb="4" eb="5">
      <t>トウ</t>
    </rPh>
    <phoneticPr fontId="3"/>
  </si>
  <si>
    <t>チェック内容</t>
    <rPh sb="4" eb="6">
      <t>ナイヨウ</t>
    </rPh>
    <phoneticPr fontId="3"/>
  </si>
  <si>
    <t>申請者によるチェック済のものをファイリングしていますか</t>
    <rPh sb="0" eb="3">
      <t>シンセイシャ</t>
    </rPh>
    <rPh sb="10" eb="11">
      <t>スミ</t>
    </rPh>
    <phoneticPr fontId="114"/>
  </si>
  <si>
    <t>「補助事業の名称」は、申請する補助事業を特定できる名称ですか</t>
    <rPh sb="1" eb="3">
      <t>ホジョ</t>
    </rPh>
    <rPh sb="3" eb="5">
      <t>ジギョウ</t>
    </rPh>
    <rPh sb="6" eb="8">
      <t>メイショウ</t>
    </rPh>
    <rPh sb="11" eb="13">
      <t>シンセイ</t>
    </rPh>
    <rPh sb="15" eb="17">
      <t>ホジョ</t>
    </rPh>
    <rPh sb="17" eb="19">
      <t>ジギョウ</t>
    </rPh>
    <rPh sb="20" eb="22">
      <t>トクテイ</t>
    </rPh>
    <rPh sb="25" eb="27">
      <t>メイショウ</t>
    </rPh>
    <phoneticPr fontId="114"/>
  </si>
  <si>
    <t>別紙１</t>
    <phoneticPr fontId="113"/>
  </si>
  <si>
    <t>別紙３</t>
    <phoneticPr fontId="3"/>
  </si>
  <si>
    <t>商業登記簿に記載の役員の情報と整合がとれていますか</t>
    <rPh sb="0" eb="2">
      <t>ショウギョウ</t>
    </rPh>
    <rPh sb="2" eb="5">
      <t>トウキボ</t>
    </rPh>
    <rPh sb="9" eb="11">
      <t>ヤクイン</t>
    </rPh>
    <rPh sb="12" eb="14">
      <t>ジョウホウ</t>
    </rPh>
    <phoneticPr fontId="114"/>
  </si>
  <si>
    <t>②誓約書</t>
    <rPh sb="1" eb="4">
      <t>セイヤクショ</t>
    </rPh>
    <phoneticPr fontId="113"/>
  </si>
  <si>
    <t>③実施
　計画書</t>
    <phoneticPr fontId="3"/>
  </si>
  <si>
    <t>⑤土地
　登記簿等</t>
    <phoneticPr fontId="3"/>
  </si>
  <si>
    <t>⑥建物図面</t>
  </si>
  <si>
    <t>建築物の住所、最寄駅からのアクセス、方位、道路及び目標となる
建築物を明記していますか(地図はインターネット地図でも可)</t>
    <rPh sb="0" eb="3">
      <t>ケンチクブツ</t>
    </rPh>
    <rPh sb="4" eb="6">
      <t>ジュウショ</t>
    </rPh>
    <rPh sb="7" eb="9">
      <t>モヨリ</t>
    </rPh>
    <rPh sb="9" eb="10">
      <t>エキ</t>
    </rPh>
    <rPh sb="18" eb="20">
      <t>ホウイ</t>
    </rPh>
    <rPh sb="21" eb="23">
      <t>ドウロ</t>
    </rPh>
    <rPh sb="23" eb="24">
      <t>オヨ</t>
    </rPh>
    <rPh sb="25" eb="27">
      <t>モクヒョウ</t>
    </rPh>
    <rPh sb="31" eb="34">
      <t>ケンチクブツ</t>
    </rPh>
    <rPh sb="35" eb="37">
      <t>メイキ</t>
    </rPh>
    <rPh sb="44" eb="46">
      <t>チズ</t>
    </rPh>
    <rPh sb="54" eb="56">
      <t>チズ</t>
    </rPh>
    <rPh sb="58" eb="59">
      <t>カ</t>
    </rPh>
    <phoneticPr fontId="114"/>
  </si>
  <si>
    <t>縮尺、方位、住所、敷地面積等を記入していますか</t>
    <rPh sb="0" eb="2">
      <t>シュクシャク</t>
    </rPh>
    <rPh sb="3" eb="5">
      <t>ホウイ</t>
    </rPh>
    <rPh sb="6" eb="8">
      <t>ジュウショ</t>
    </rPh>
    <rPh sb="9" eb="11">
      <t>シキチ</t>
    </rPh>
    <rPh sb="11" eb="13">
      <t>メンセキ</t>
    </rPh>
    <rPh sb="13" eb="14">
      <t>トウ</t>
    </rPh>
    <rPh sb="15" eb="17">
      <t>キニュウ</t>
    </rPh>
    <phoneticPr fontId="114"/>
  </si>
  <si>
    <t>敷地境界線を示し、該当する建物を赤でマーキングし、
申請に係る建築物と他の建築物との区別を明示していますか</t>
    <rPh sb="9" eb="11">
      <t>ガイトウ</t>
    </rPh>
    <rPh sb="13" eb="15">
      <t>タテモノ</t>
    </rPh>
    <rPh sb="16" eb="17">
      <t>アカ</t>
    </rPh>
    <rPh sb="45" eb="47">
      <t>メイジ</t>
    </rPh>
    <phoneticPr fontId="114"/>
  </si>
  <si>
    <t>建物平面図・各階平面図</t>
    <phoneticPr fontId="3"/>
  </si>
  <si>
    <t>縮尺、方位、間取り、住戸の部屋番号、室名及び寸法、色塗り等で
断熱材の配置を明示していますか</t>
    <rPh sb="10" eb="12">
      <t>ジュウコ</t>
    </rPh>
    <rPh sb="13" eb="15">
      <t>ヘヤ</t>
    </rPh>
    <rPh sb="15" eb="17">
      <t>バンゴウ</t>
    </rPh>
    <rPh sb="18" eb="19">
      <t>シツ</t>
    </rPh>
    <rPh sb="19" eb="20">
      <t>メイ</t>
    </rPh>
    <rPh sb="25" eb="26">
      <t>イロ</t>
    </rPh>
    <rPh sb="26" eb="27">
      <t>ヌ</t>
    </rPh>
    <rPh sb="28" eb="29">
      <t>トウ</t>
    </rPh>
    <rPh sb="31" eb="33">
      <t>ダンネツ</t>
    </rPh>
    <rPh sb="33" eb="34">
      <t>ザイ</t>
    </rPh>
    <rPh sb="35" eb="37">
      <t>ハイチ</t>
    </rPh>
    <rPh sb="38" eb="40">
      <t>メイジ</t>
    </rPh>
    <phoneticPr fontId="114"/>
  </si>
  <si>
    <t>東西南北の四面とし、縮尺、階高と建物の高さ、開口部仕様等を
記入していますか</t>
    <rPh sb="0" eb="2">
      <t>トウザイ</t>
    </rPh>
    <rPh sb="2" eb="4">
      <t>ナンボク</t>
    </rPh>
    <rPh sb="5" eb="7">
      <t>シメン</t>
    </rPh>
    <rPh sb="13" eb="14">
      <t>カイ</t>
    </rPh>
    <rPh sb="14" eb="15">
      <t>タカ</t>
    </rPh>
    <rPh sb="16" eb="18">
      <t>タテモノ</t>
    </rPh>
    <rPh sb="19" eb="20">
      <t>タカ</t>
    </rPh>
    <rPh sb="22" eb="25">
      <t>カイコウブ</t>
    </rPh>
    <rPh sb="25" eb="27">
      <t>シヨウ</t>
    </rPh>
    <rPh sb="27" eb="28">
      <t>トウ</t>
    </rPh>
    <rPh sb="30" eb="32">
      <t>キニュウ</t>
    </rPh>
    <phoneticPr fontId="114"/>
  </si>
  <si>
    <t>断面図または矩計図</t>
  </si>
  <si>
    <t>縮尺、床下、床、外壁、開口部、天井、屋根その他断熱性を有する
部分について色塗り等で断熱材位置を図示していますか</t>
  </si>
  <si>
    <t>現在事項全部証明書</t>
    <rPh sb="0" eb="2">
      <t>ゲンザイ</t>
    </rPh>
    <rPh sb="2" eb="4">
      <t>ジコウ</t>
    </rPh>
    <rPh sb="4" eb="6">
      <t>ゼンブ</t>
    </rPh>
    <rPh sb="6" eb="9">
      <t>ショウメイショ</t>
    </rPh>
    <phoneticPr fontId="113"/>
  </si>
  <si>
    <t>本事業に関与するZEHデベロッパーの情報を入力すること</t>
    <rPh sb="0" eb="1">
      <t>ホン</t>
    </rPh>
    <rPh sb="1" eb="3">
      <t>ジギョウ</t>
    </rPh>
    <rPh sb="4" eb="6">
      <t>カンヨ</t>
    </rPh>
    <rPh sb="18" eb="20">
      <t>ジョウホウ</t>
    </rPh>
    <rPh sb="21" eb="23">
      <t>ニュウリョク</t>
    </rPh>
    <phoneticPr fontId="3"/>
  </si>
  <si>
    <t>※以下、法人申請者は入力必須</t>
    <rPh sb="1" eb="3">
      <t>イカ</t>
    </rPh>
    <rPh sb="4" eb="6">
      <t>ホウジン</t>
    </rPh>
    <rPh sb="6" eb="9">
      <t>シンセイシャ</t>
    </rPh>
    <rPh sb="10" eb="12">
      <t>ニュウリョク</t>
    </rPh>
    <rPh sb="12" eb="14">
      <t>ヒッス</t>
    </rPh>
    <phoneticPr fontId="3"/>
  </si>
  <si>
    <t>補助事業に関与するZEHデベロッパーに限る</t>
    <rPh sb="0" eb="2">
      <t>ホジョ</t>
    </rPh>
    <rPh sb="2" eb="4">
      <t>ジギョウ</t>
    </rPh>
    <rPh sb="5" eb="7">
      <t>カンヨ</t>
    </rPh>
    <rPh sb="19" eb="20">
      <t>カギ</t>
    </rPh>
    <phoneticPr fontId="3"/>
  </si>
  <si>
    <t>（６）他の補助金に関する事項</t>
    <phoneticPr fontId="5"/>
  </si>
  <si>
    <t>➋　本事業に関与するＺＥＨデベロッパー</t>
    <rPh sb="2" eb="3">
      <t>ホン</t>
    </rPh>
    <rPh sb="3" eb="5">
      <t>ジギョウ</t>
    </rPh>
    <rPh sb="6" eb="8">
      <t>カンヨ</t>
    </rPh>
    <phoneticPr fontId="3"/>
  </si>
  <si>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5"/>
  </si>
  <si>
    <t>（１）計測計画図</t>
    <rPh sb="3" eb="5">
      <t>ケイソク</t>
    </rPh>
    <rPh sb="5" eb="7">
      <t>ケイカク</t>
    </rPh>
    <rPh sb="7" eb="8">
      <t>ズ</t>
    </rPh>
    <phoneticPr fontId="3"/>
  </si>
  <si>
    <t>◆エネルギーの計測計画ならびに、各住戸へのPVによる創電の分配方法を以下に示すこと</t>
    <rPh sb="7" eb="9">
      <t>ケイソク</t>
    </rPh>
    <rPh sb="9" eb="11">
      <t>ケイカク</t>
    </rPh>
    <rPh sb="16" eb="17">
      <t>カク</t>
    </rPh>
    <rPh sb="17" eb="19">
      <t>ジュウコ</t>
    </rPh>
    <rPh sb="26" eb="28">
      <t>ソウデン</t>
    </rPh>
    <rPh sb="29" eb="31">
      <t>ブンパイ</t>
    </rPh>
    <rPh sb="31" eb="33">
      <t>ホウホウ</t>
    </rPh>
    <rPh sb="34" eb="36">
      <t>イカ</t>
    </rPh>
    <rPh sb="37" eb="38">
      <t>シメ</t>
    </rPh>
    <phoneticPr fontId="5"/>
  </si>
  <si>
    <t>当該年度の事業着手日</t>
    <rPh sb="0" eb="2">
      <t>トウガイ</t>
    </rPh>
    <rPh sb="2" eb="4">
      <t>ネンド</t>
    </rPh>
    <rPh sb="5" eb="7">
      <t>ジギョウ</t>
    </rPh>
    <rPh sb="7" eb="9">
      <t>チャクシュ</t>
    </rPh>
    <rPh sb="9" eb="10">
      <t>ビ</t>
    </rPh>
    <phoneticPr fontId="5"/>
  </si>
  <si>
    <t>　データ入力した日付と揃えること。</t>
    <phoneticPr fontId="3"/>
  </si>
  <si>
    <t>←原則、手書きは避けること。やむを得ない場合は、</t>
    <rPh sb="1" eb="3">
      <t>ゲンソク</t>
    </rPh>
    <rPh sb="4" eb="6">
      <t>テガ</t>
    </rPh>
    <rPh sb="8" eb="9">
      <t>サ</t>
    </rPh>
    <rPh sb="17" eb="18">
      <t>エ</t>
    </rPh>
    <rPh sb="20" eb="22">
      <t>バアイ</t>
    </rPh>
    <phoneticPr fontId="3"/>
  </si>
  <si>
    <t>　商業登記簿に記載されているすべての役員を入力すること</t>
    <phoneticPr fontId="3"/>
  </si>
  <si>
    <t>分譲・
  賃貸の
区分</t>
    <rPh sb="0" eb="2">
      <t>ブンジョウ</t>
    </rPh>
    <rPh sb="6" eb="8">
      <t>チンタイ</t>
    </rPh>
    <rPh sb="9" eb="11">
      <t>クブン</t>
    </rPh>
    <phoneticPr fontId="3"/>
  </si>
  <si>
    <t>別添による</t>
    <phoneticPr fontId="39"/>
  </si>
  <si>
    <t>各住戸への創電力分配図</t>
    <rPh sb="0" eb="1">
      <t>カク</t>
    </rPh>
    <rPh sb="1" eb="3">
      <t>ジュウコ</t>
    </rPh>
    <rPh sb="5" eb="6">
      <t>ソウ</t>
    </rPh>
    <rPh sb="6" eb="8">
      <t>デンリョク</t>
    </rPh>
    <rPh sb="8" eb="10">
      <t>ブンパイ</t>
    </rPh>
    <rPh sb="10" eb="11">
      <t>ズ</t>
    </rPh>
    <phoneticPr fontId="3"/>
  </si>
  <si>
    <t>選択</t>
    <rPh sb="0" eb="2">
      <t>センタク</t>
    </rPh>
    <phoneticPr fontId="3"/>
  </si>
  <si>
    <t>項目</t>
    <rPh sb="0" eb="2">
      <t>コウモク</t>
    </rPh>
    <phoneticPr fontId="3"/>
  </si>
  <si>
    <t>（２）各住戸への太陽光発電システムによる創電力分配方法</t>
    <rPh sb="3" eb="4">
      <t>カク</t>
    </rPh>
    <rPh sb="4" eb="6">
      <t>ジュウコ</t>
    </rPh>
    <rPh sb="8" eb="11">
      <t>タイヨウコウ</t>
    </rPh>
    <rPh sb="11" eb="13">
      <t>ハツデン</t>
    </rPh>
    <rPh sb="20" eb="21">
      <t>ソウ</t>
    </rPh>
    <rPh sb="21" eb="23">
      <t>デンリョク</t>
    </rPh>
    <rPh sb="23" eb="25">
      <t>ブンパイ</t>
    </rPh>
    <rPh sb="25" eb="27">
      <t>ホウホウ</t>
    </rPh>
    <phoneticPr fontId="3"/>
  </si>
  <si>
    <t>該当する項目を選択し、具体的な分配計画を図示する</t>
    <rPh sb="0" eb="2">
      <t>ガイトウ</t>
    </rPh>
    <rPh sb="4" eb="6">
      <t>コウモク</t>
    </rPh>
    <rPh sb="7" eb="9">
      <t>センタク</t>
    </rPh>
    <rPh sb="11" eb="14">
      <t>グタイテキ</t>
    </rPh>
    <rPh sb="15" eb="17">
      <t>ブンパイ</t>
    </rPh>
    <rPh sb="17" eb="19">
      <t>ケイカク</t>
    </rPh>
    <rPh sb="20" eb="22">
      <t>ズシ</t>
    </rPh>
    <phoneticPr fontId="3"/>
  </si>
  <si>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119"/>
  </si>
  <si>
    <r>
      <t>他の補助金への申請有無をプルダウンリストより選択すること　</t>
    </r>
    <r>
      <rPr>
        <sz val="12"/>
        <color rgb="FFFF0000"/>
        <rFont val="Meiryo UI"/>
        <family val="3"/>
        <charset val="128"/>
      </rPr>
      <t>※入力必須</t>
    </r>
    <rPh sb="0" eb="1">
      <t>ホカ</t>
    </rPh>
    <rPh sb="2" eb="5">
      <t>ホジョキン</t>
    </rPh>
    <rPh sb="7" eb="9">
      <t>シンセイ</t>
    </rPh>
    <rPh sb="9" eb="11">
      <t>ウム</t>
    </rPh>
    <rPh sb="22" eb="24">
      <t>センタク</t>
    </rPh>
    <rPh sb="30" eb="32">
      <t>ニュウリョク</t>
    </rPh>
    <rPh sb="32" eb="34">
      <t>ヒッス</t>
    </rPh>
    <phoneticPr fontId="3"/>
  </si>
  <si>
    <t>（２）本事業に関与するＺＥＨデベロッパー登録情報</t>
    <rPh sb="3" eb="4">
      <t>ホン</t>
    </rPh>
    <rPh sb="4" eb="6">
      <t>ジギョウ</t>
    </rPh>
    <rPh sb="7" eb="9">
      <t>カンヨ</t>
    </rPh>
    <phoneticPr fontId="5"/>
  </si>
  <si>
    <t>（３）申請者内の担当者情報</t>
    <rPh sb="6" eb="7">
      <t>ナイ</t>
    </rPh>
    <phoneticPr fontId="5"/>
  </si>
  <si>
    <t>未登記の場合は
土地所有者の確認ができる書類（購入契約書の写し等）を添付していますか</t>
    <rPh sb="34" eb="36">
      <t>テンプ</t>
    </rPh>
    <phoneticPr fontId="3"/>
  </si>
  <si>
    <t>太陽光搭載屋根面に太陽光パネルの容量を明記する、もしくはパネル割付図を添付していますか</t>
    <rPh sb="35" eb="37">
      <t>テンプ</t>
    </rPh>
    <phoneticPr fontId="3"/>
  </si>
  <si>
    <t>正本（正）・副本（副）を作成し、（正）に原本、（副）に正本のコピーを綴じていますか</t>
    <rPh sb="0" eb="2">
      <t>セイホン</t>
    </rPh>
    <rPh sb="3" eb="4">
      <t>セイ</t>
    </rPh>
    <rPh sb="6" eb="8">
      <t>フクホン</t>
    </rPh>
    <rPh sb="9" eb="10">
      <t>フク</t>
    </rPh>
    <rPh sb="12" eb="14">
      <t>サクセイ</t>
    </rPh>
    <rPh sb="17" eb="18">
      <t>セイ</t>
    </rPh>
    <rPh sb="20" eb="22">
      <t>ゲンポン</t>
    </rPh>
    <rPh sb="24" eb="25">
      <t>フク</t>
    </rPh>
    <rPh sb="27" eb="29">
      <t>セイホン</t>
    </rPh>
    <rPh sb="34" eb="35">
      <t>ト</t>
    </rPh>
    <phoneticPr fontId="114"/>
  </si>
  <si>
    <t>ひらがなで入力</t>
    <phoneticPr fontId="3"/>
  </si>
  <si>
    <t>担当者名</t>
    <rPh sb="0" eb="3">
      <t>タントウシャ</t>
    </rPh>
    <rPh sb="3" eb="4">
      <t>メイ</t>
    </rPh>
    <phoneticPr fontId="5"/>
  </si>
  <si>
    <t>E-MAIL（個人のみ・キャリアメール不可）</t>
    <rPh sb="7" eb="9">
      <t>コジン</t>
    </rPh>
    <rPh sb="19" eb="21">
      <t>フカ</t>
    </rPh>
    <phoneticPr fontId="5"/>
  </si>
  <si>
    <t>E-MAIL（個人のみ・キャリアメール不可）</t>
    <rPh sb="7" eb="9">
      <t>コジン</t>
    </rPh>
    <phoneticPr fontId="5"/>
  </si>
  <si>
    <t>住    　所</t>
    <rPh sb="0" eb="1">
      <t>ジュウ</t>
    </rPh>
    <rPh sb="6" eb="7">
      <t>ショ</t>
    </rPh>
    <phoneticPr fontId="39"/>
  </si>
  <si>
    <t>名　    称</t>
    <rPh sb="0" eb="1">
      <t>メイ</t>
    </rPh>
    <rPh sb="6" eb="7">
      <t>ショウ</t>
    </rPh>
    <phoneticPr fontId="39"/>
  </si>
  <si>
    <t>名    　称</t>
    <rPh sb="0" eb="1">
      <t>メイ</t>
    </rPh>
    <rPh sb="6" eb="7">
      <t>ショウ</t>
    </rPh>
    <phoneticPr fontId="39"/>
  </si>
  <si>
    <t>住　    所</t>
    <rPh sb="0" eb="1">
      <t>ジュウ</t>
    </rPh>
    <rPh sb="6" eb="7">
      <t>ショ</t>
    </rPh>
    <phoneticPr fontId="39"/>
  </si>
  <si>
    <t>１．申請する補助事業</t>
  </si>
  <si>
    <t>２．補助事業の名称</t>
  </si>
  <si>
    <t>３．補助事業の実施計画</t>
  </si>
  <si>
    <t>４．補助金交付申請額</t>
  </si>
  <si>
    <t>５．補助事業に要する経費、補助対象経費及び補助金の額並びに区分ごとの配分（別紙１）</t>
  </si>
  <si>
    <t>６．補助事業の開始及び完了予定日</t>
  </si>
  <si>
    <t>　　　最終事業完了予定日</t>
    <phoneticPr fontId="3"/>
  </si>
  <si>
    <t>　　　暴力団排除に関する誓約事項（別紙２）</t>
    <phoneticPr fontId="5"/>
  </si>
  <si>
    <t>　　　役員名簿（別紙３）</t>
    <phoneticPr fontId="44"/>
  </si>
  <si>
    <t>（備考）用紙は日本産業規格Ａ４とし、縦位置とする。</t>
  </si>
  <si>
    <t>補助事業に要する経費、補助対象経費及び補助金の額並びに区分ごとの配分</t>
    <phoneticPr fontId="5"/>
  </si>
  <si>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5"/>
  </si>
  <si>
    <t>役員名簿</t>
    <rPh sb="0" eb="4">
      <t>ヤクインメイボ</t>
    </rPh>
    <phoneticPr fontId="3"/>
  </si>
  <si>
    <t>申請者が個人の場合は不要とする。ただし、リース事業者等との共同申請の場合は、リース事業者等の役員名簿を提出すること。</t>
    <phoneticPr fontId="3"/>
  </si>
  <si>
    <t>FAX番号</t>
    <rPh sb="3" eb="5">
      <t>バンゴウ</t>
    </rPh>
    <phoneticPr fontId="3"/>
  </si>
  <si>
    <t>共同住宅</t>
    <rPh sb="0" eb="4">
      <t>キョウドウジュウタク</t>
    </rPh>
    <phoneticPr fontId="3"/>
  </si>
  <si>
    <t>住棟の種別</t>
    <rPh sb="0" eb="2">
      <t>ジュウトウ</t>
    </rPh>
    <rPh sb="3" eb="5">
      <t>シュベツ</t>
    </rPh>
    <phoneticPr fontId="3"/>
  </si>
  <si>
    <t>各住戸に配分する
太陽光発電パネルの発電容量
（kW）</t>
    <phoneticPr fontId="3"/>
  </si>
  <si>
    <t>様式第１ 交付申請書と同一情報が記載されていますか</t>
    <rPh sb="0" eb="2">
      <t>ヨウシキ</t>
    </rPh>
    <rPh sb="2" eb="3">
      <t>ダイ</t>
    </rPh>
    <rPh sb="5" eb="7">
      <t>コウフ</t>
    </rPh>
    <rPh sb="7" eb="10">
      <t>シンセイショ</t>
    </rPh>
    <rPh sb="11" eb="13">
      <t>ドウイツ</t>
    </rPh>
    <rPh sb="13" eb="15">
      <t>ジョウホウ</t>
    </rPh>
    <rPh sb="16" eb="18">
      <t>キサイ</t>
    </rPh>
    <phoneticPr fontId="114"/>
  </si>
  <si>
    <t>申請者１</t>
    <rPh sb="0" eb="3">
      <t>シンセイシャ</t>
    </rPh>
    <phoneticPr fontId="3"/>
  </si>
  <si>
    <t>申請者２</t>
    <rPh sb="0" eb="3">
      <t>シンセイシャ</t>
    </rPh>
    <phoneticPr fontId="3"/>
  </si>
  <si>
    <t>交付決定日</t>
    <rPh sb="0" eb="4">
      <t>コウフケッテイビ</t>
    </rPh>
    <phoneticPr fontId="5"/>
  </si>
  <si>
    <t>申請者1
担当者情報</t>
    <rPh sb="0" eb="3">
      <t>シンセイシャ</t>
    </rPh>
    <rPh sb="5" eb="8">
      <t>タントウシャ</t>
    </rPh>
    <rPh sb="8" eb="10">
      <t>ジョウホウ</t>
    </rPh>
    <phoneticPr fontId="3"/>
  </si>
  <si>
    <t>申請者2
担当者情報</t>
    <rPh sb="0" eb="3">
      <t>シンセイシャ</t>
    </rPh>
    <rPh sb="5" eb="8">
      <t>タントウシャ</t>
    </rPh>
    <rPh sb="8" eb="10">
      <t>ジョウホウ</t>
    </rPh>
    <phoneticPr fontId="3"/>
  </si>
  <si>
    <t>←押印不要</t>
    <rPh sb="1" eb="3">
      <t>オウイン</t>
    </rPh>
    <rPh sb="3" eb="5">
      <t>フヨウ</t>
    </rPh>
    <phoneticPr fontId="3"/>
  </si>
  <si>
    <t>上記を誓約し、申請内容に間違いがないことを確認した上で署名します。</t>
    <rPh sb="3" eb="5">
      <t>セイヤク</t>
    </rPh>
    <phoneticPr fontId="5"/>
  </si>
  <si>
    <t>申請者1</t>
    <rPh sb="0" eb="3">
      <t>シンセイシャ</t>
    </rPh>
    <phoneticPr fontId="3"/>
  </si>
  <si>
    <t>申請者２</t>
    <rPh sb="0" eb="3">
      <t>シンセイシャ</t>
    </rPh>
    <phoneticPr fontId="3"/>
  </si>
  <si>
    <t>申請者１</t>
    <rPh sb="0" eb="3">
      <t>シンセイシャ</t>
    </rPh>
    <phoneticPr fontId="3"/>
  </si>
  <si>
    <t>住棟全体で一括受電し、創電力と買電力を合わせて各戸に分配する計画（A）</t>
    <rPh sb="0" eb="1">
      <t>ジュウ</t>
    </rPh>
    <rPh sb="1" eb="2">
      <t>トウ</t>
    </rPh>
    <rPh sb="2" eb="4">
      <t>ゼンタイ</t>
    </rPh>
    <rPh sb="5" eb="7">
      <t>イッカツ</t>
    </rPh>
    <rPh sb="7" eb="9">
      <t>ジュデン</t>
    </rPh>
    <rPh sb="11" eb="12">
      <t>ソウ</t>
    </rPh>
    <rPh sb="12" eb="14">
      <t>デンリョク</t>
    </rPh>
    <rPh sb="15" eb="16">
      <t>カ</t>
    </rPh>
    <rPh sb="16" eb="17">
      <t>デン</t>
    </rPh>
    <rPh sb="17" eb="18">
      <t>リョク</t>
    </rPh>
    <rPh sb="19" eb="20">
      <t>ア</t>
    </rPh>
    <rPh sb="23" eb="25">
      <t>カッコ</t>
    </rPh>
    <rPh sb="26" eb="28">
      <t>ブンパイ</t>
    </rPh>
    <rPh sb="30" eb="32">
      <t>ケイカク</t>
    </rPh>
    <phoneticPr fontId="3"/>
  </si>
  <si>
    <t>各住戸に一対のPVとPCSと実装し、個別に系統連系する計画（B）</t>
    <rPh sb="0" eb="1">
      <t>カク</t>
    </rPh>
    <rPh sb="1" eb="3">
      <t>ジュウコ</t>
    </rPh>
    <rPh sb="4" eb="6">
      <t>イッツイ</t>
    </rPh>
    <rPh sb="14" eb="16">
      <t>ジッソウ</t>
    </rPh>
    <rPh sb="18" eb="20">
      <t>コベツ</t>
    </rPh>
    <rPh sb="21" eb="25">
      <t>ケイトウレンケイ</t>
    </rPh>
    <rPh sb="27" eb="29">
      <t>ケイカク</t>
    </rPh>
    <phoneticPr fontId="3"/>
  </si>
  <si>
    <t>押印不要</t>
    <rPh sb="0" eb="2">
      <t>オウイン</t>
    </rPh>
    <rPh sb="2" eb="4">
      <t>フヨウ</t>
    </rPh>
    <phoneticPr fontId="3"/>
  </si>
  <si>
    <t>３．住戸一覧</t>
    <phoneticPr fontId="3"/>
  </si>
  <si>
    <t>様式第１
交付申請書</t>
    <phoneticPr fontId="3"/>
  </si>
  <si>
    <t>１．申請者の詳細</t>
    <phoneticPr fontId="3"/>
  </si>
  <si>
    <t>記入した情報に誤りはありませんか</t>
    <phoneticPr fontId="3"/>
  </si>
  <si>
    <t>３．住戸一覧</t>
    <rPh sb="2" eb="4">
      <t>ジュウコ</t>
    </rPh>
    <rPh sb="4" eb="6">
      <t>イチラン</t>
    </rPh>
    <phoneticPr fontId="113"/>
  </si>
  <si>
    <t>凡例等を用いてわかりやすく記載されていますか</t>
    <phoneticPr fontId="3"/>
  </si>
  <si>
    <t>役員名簿</t>
  </si>
  <si>
    <t>役員名簿については、氏名カナ（全角、姓と名の間を全角で１マス空け）、氏名漢字（全角、姓と名の間を全角で１マス空け）、生年月日（全角で大正はＴ、昭和はＳ、平成はＨ、数字は２桁全角）、会社名及び役職名を記載する。また、外国人については、氏名漢字欄は商業登記簿に記載のとおりに記入し、氏名カナ欄はカナ読みを記入すること。</t>
    <phoneticPr fontId="3"/>
  </si>
  <si>
    <t>（備考）用紙は日本産業規格Ａ４とし、縦位置とする。</t>
    <phoneticPr fontId="3"/>
  </si>
  <si>
    <t>必須</t>
    <phoneticPr fontId="3"/>
  </si>
  <si>
    <t>PCSのタイプ</t>
    <phoneticPr fontId="5"/>
  </si>
  <si>
    <t>PCSの定格出力</t>
    <rPh sb="4" eb="6">
      <t>テイカク</t>
    </rPh>
    <rPh sb="6" eb="8">
      <t>シュツリョク</t>
    </rPh>
    <phoneticPr fontId="5"/>
  </si>
  <si>
    <t>kW</t>
    <phoneticPr fontId="5"/>
  </si>
  <si>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5"/>
  </si>
  <si>
    <t>蓄電システム工事費※2</t>
    <rPh sb="0" eb="2">
      <t>チクデン</t>
    </rPh>
    <rPh sb="6" eb="9">
      <t>コウジヒ</t>
    </rPh>
    <phoneticPr fontId="5"/>
  </si>
  <si>
    <t>蓄電システム
設備費＋工事費</t>
    <rPh sb="0" eb="2">
      <t>チクデン</t>
    </rPh>
    <rPh sb="7" eb="10">
      <t>セツビヒ</t>
    </rPh>
    <rPh sb="11" eb="14">
      <t>コウジヒ</t>
    </rPh>
    <phoneticPr fontId="5"/>
  </si>
  <si>
    <t>初期実効容量(合計)</t>
    <rPh sb="0" eb="2">
      <t>ショキ</t>
    </rPh>
    <rPh sb="2" eb="4">
      <t>ジッコウ</t>
    </rPh>
    <rPh sb="4" eb="6">
      <t>ヨウリョウ</t>
    </rPh>
    <rPh sb="7" eb="9">
      <t>ゴウケイ</t>
    </rPh>
    <phoneticPr fontId="5"/>
  </si>
  <si>
    <t>①＝(Ⅰ)×(Ⅲ)×(Ⅳ)</t>
    <phoneticPr fontId="3"/>
  </si>
  <si>
    <t>補助対象費用の１/３</t>
    <rPh sb="0" eb="2">
      <t>ホジョ</t>
    </rPh>
    <rPh sb="2" eb="4">
      <t>タイショウ</t>
    </rPh>
    <rPh sb="4" eb="6">
      <t>ヒヨウ</t>
    </rPh>
    <phoneticPr fontId="5"/>
  </si>
  <si>
    <t>蓄電システム導入補助金申請額</t>
  </si>
  <si>
    <t>④＝①,③のいずれか低い金額</t>
    <phoneticPr fontId="3"/>
  </si>
  <si>
    <t>⑤
千円未満切捨</t>
    <rPh sb="2" eb="4">
      <t>センエン</t>
    </rPh>
    <rPh sb="4" eb="6">
      <t>ミマン</t>
    </rPh>
    <rPh sb="6" eb="7">
      <t>キ</t>
    </rPh>
    <rPh sb="7" eb="8">
      <t>ス</t>
    </rPh>
    <phoneticPr fontId="3"/>
  </si>
  <si>
    <t>補助金合計申請額</t>
    <rPh sb="0" eb="2">
      <t>ホジョ</t>
    </rPh>
    <rPh sb="2" eb="3">
      <t>キン</t>
    </rPh>
    <rPh sb="3" eb="5">
      <t>ゴウケイ</t>
    </rPh>
    <rPh sb="5" eb="7">
      <t>シンセイ</t>
    </rPh>
    <rPh sb="7" eb="8">
      <t>ガク</t>
    </rPh>
    <phoneticPr fontId="5"/>
  </si>
  <si>
    <t>⑥＝④＋⑤</t>
    <phoneticPr fontId="5"/>
  </si>
  <si>
    <t>（７）ＣＯＯＬ ＣＨＯＩＣＥ賛同登録</t>
    <rPh sb="14" eb="16">
      <t>サンドウ</t>
    </rPh>
    <rPh sb="16" eb="18">
      <t>トウロク</t>
    </rPh>
    <phoneticPr fontId="5"/>
  </si>
  <si>
    <t>申請者2</t>
    <rPh sb="0" eb="3">
      <t>シンセイシャ</t>
    </rPh>
    <phoneticPr fontId="3"/>
  </si>
  <si>
    <t>政府が推進する国民活動「COOL CHOICE」の趣旨に賛同し、「COOL CHOICE賛同登録」を行いました。</t>
    <phoneticPr fontId="3"/>
  </si>
  <si>
    <t>１）補助事業名</t>
    <rPh sb="2" eb="6">
      <t>ホジョジギョウ</t>
    </rPh>
    <rPh sb="6" eb="7">
      <t>メイ</t>
    </rPh>
    <phoneticPr fontId="5"/>
  </si>
  <si>
    <t>２）設備情報</t>
    <rPh sb="2" eb="4">
      <t>セツビ</t>
    </rPh>
    <rPh sb="4" eb="6">
      <t>ジョウホウ</t>
    </rPh>
    <phoneticPr fontId="5"/>
  </si>
  <si>
    <t>３）補助金の算出</t>
    <rPh sb="4" eb="5">
      <t>キン</t>
    </rPh>
    <rPh sb="6" eb="8">
      <t>サンシュツ</t>
    </rPh>
    <phoneticPr fontId="5"/>
  </si>
  <si>
    <t>４）蓄電システムの設備費</t>
    <rPh sb="2" eb="4">
      <t>チクデン</t>
    </rPh>
    <rPh sb="9" eb="12">
      <t>セツビヒ</t>
    </rPh>
    <phoneticPr fontId="5"/>
  </si>
  <si>
    <t>５）①、③のいずれか低い金額</t>
    <phoneticPr fontId="5"/>
  </si>
  <si>
    <t>蓄電システム設備費※1
（補助対象費用）</t>
    <rPh sb="0" eb="2">
      <t>チクデン</t>
    </rPh>
    <rPh sb="6" eb="9">
      <t>セツビヒ</t>
    </rPh>
    <rPh sb="13" eb="15">
      <t>ホジョ</t>
    </rPh>
    <rPh sb="15" eb="17">
      <t>タイショウ</t>
    </rPh>
    <rPh sb="17" eb="19">
      <t>ヒヨウ</t>
    </rPh>
    <phoneticPr fontId="5"/>
  </si>
  <si>
    <t>補助事業名</t>
    <rPh sb="0" eb="5">
      <t>ホジョジギョウメイ</t>
    </rPh>
    <phoneticPr fontId="3"/>
  </si>
  <si>
    <t>補助金の算出額(1kWhあたり）</t>
    <rPh sb="0" eb="3">
      <t>ホジョキン</t>
    </rPh>
    <rPh sb="4" eb="6">
      <t>サンシュツ</t>
    </rPh>
    <rPh sb="6" eb="7">
      <t>ガク</t>
    </rPh>
    <phoneticPr fontId="5"/>
  </si>
  <si>
    <t>蓄電システムの合計金額
（補助対象費用）</t>
    <rPh sb="0" eb="2">
      <t>チクデン</t>
    </rPh>
    <rPh sb="7" eb="9">
      <t>ゴウケイ</t>
    </rPh>
    <rPh sb="9" eb="11">
      <t>キンガク</t>
    </rPh>
    <rPh sb="13" eb="15">
      <t>ホジョ</t>
    </rPh>
    <rPh sb="15" eb="17">
      <t>タイショウ</t>
    </rPh>
    <rPh sb="17" eb="19">
      <t>ヒヨウ</t>
    </rPh>
    <phoneticPr fontId="5"/>
  </si>
  <si>
    <t>蓄電システム導入補助金申請額※3</t>
    <phoneticPr fontId="3"/>
  </si>
  <si>
    <t>←共同申請の場合、</t>
    <rPh sb="1" eb="3">
      <t>キョウドウ</t>
    </rPh>
    <rPh sb="3" eb="5">
      <t>シンセイ</t>
    </rPh>
    <rPh sb="6" eb="8">
      <t>バアイ</t>
    </rPh>
    <phoneticPr fontId="3"/>
  </si>
  <si>
    <t>←共同申請の場合、左端の「＋」を出現させたうえで出力を行うこと</t>
    <rPh sb="1" eb="3">
      <t>キョウドウ</t>
    </rPh>
    <rPh sb="3" eb="5">
      <t>シンセイ</t>
    </rPh>
    <rPh sb="6" eb="8">
      <t>バアイ</t>
    </rPh>
    <phoneticPr fontId="3"/>
  </si>
  <si>
    <t>【片面印刷】で印刷すること（入力があるページのみ提出）</t>
    <rPh sb="1" eb="3">
      <t>カタメン</t>
    </rPh>
    <rPh sb="3" eb="5">
      <t>インサツ</t>
    </rPh>
    <rPh sb="7" eb="9">
      <t>インサツ</t>
    </rPh>
    <rPh sb="14" eb="16">
      <t>ニュウリョク</t>
    </rPh>
    <rPh sb="24" eb="26">
      <t>テイシュツ</t>
    </rPh>
    <phoneticPr fontId="5"/>
  </si>
  <si>
    <t>実施計画書</t>
    <rPh sb="0" eb="2">
      <t>ジッシ</t>
    </rPh>
    <rPh sb="2" eb="4">
      <t>ケイカク</t>
    </rPh>
    <phoneticPr fontId="5"/>
  </si>
  <si>
    <t>入力不要</t>
    <rPh sb="0" eb="4">
      <t>ニュウリョクフヨウ</t>
    </rPh>
    <phoneticPr fontId="3"/>
  </si>
  <si>
    <t>申請実務
協力者情報</t>
    <rPh sb="0" eb="2">
      <t>シンセイ</t>
    </rPh>
    <rPh sb="2" eb="4">
      <t>ジツム</t>
    </rPh>
    <rPh sb="5" eb="8">
      <t>キョウリョクシャ</t>
    </rPh>
    <rPh sb="8" eb="10">
      <t>ジョウホウ</t>
    </rPh>
    <phoneticPr fontId="3"/>
  </si>
  <si>
    <t>A4サイズでカラー印刷したものを提出すること</t>
    <rPh sb="16" eb="18">
      <t>テイシュツ</t>
    </rPh>
    <phoneticPr fontId="3"/>
  </si>
  <si>
    <t>申請者1</t>
    <rPh sb="0" eb="3">
      <t>シンセイシャ</t>
    </rPh>
    <phoneticPr fontId="5"/>
  </si>
  <si>
    <t>申請者2</t>
    <rPh sb="0" eb="3">
      <t>シンセイシャ</t>
    </rPh>
    <phoneticPr fontId="5"/>
  </si>
  <si>
    <t>３．住戸一覧</t>
    <rPh sb="2" eb="4">
      <t>ジュウコ</t>
    </rPh>
    <rPh sb="4" eb="6">
      <t>イチラン</t>
    </rPh>
    <phoneticPr fontId="5"/>
  </si>
  <si>
    <t xml:space="preserve"> Ⅰ．補助対象蓄電システム</t>
    <rPh sb="3" eb="5">
      <t>ホジョ</t>
    </rPh>
    <rPh sb="5" eb="7">
      <t>タイショウ</t>
    </rPh>
    <rPh sb="7" eb="9">
      <t>チクデン</t>
    </rPh>
    <phoneticPr fontId="5"/>
  </si>
  <si>
    <t>Ⅱ．補助額上限</t>
    <rPh sb="2" eb="4">
      <t>ホジョ</t>
    </rPh>
    <rPh sb="4" eb="5">
      <t>ガク</t>
    </rPh>
    <rPh sb="5" eb="7">
      <t>ジョウゲン</t>
    </rPh>
    <phoneticPr fontId="5"/>
  </si>
  <si>
    <t>住戸番号（部屋番号）</t>
    <rPh sb="0" eb="4">
      <t>ジュウコバンゴウ</t>
    </rPh>
    <rPh sb="5" eb="9">
      <t>ヘヤバンゴウ</t>
    </rPh>
    <phoneticPr fontId="3"/>
  </si>
  <si>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3"/>
  </si>
  <si>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3"/>
  </si>
  <si>
    <t>住棟全体のエネルギー使用状況を一元管理し、SＩＩに報告できる体制を有している。（住棟全体のエネルギー管理をサービサー等に一括委託する体制も可）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</si>
  <si>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①交付
　申請書</t>
    <phoneticPr fontId="3"/>
  </si>
  <si>
    <t>事業全体の完了予定時期</t>
    <rPh sb="0" eb="2">
      <t>ジギョウ</t>
    </rPh>
    <rPh sb="2" eb="4">
      <t>ゼンタイ</t>
    </rPh>
    <rPh sb="5" eb="7">
      <t>カンリョウ</t>
    </rPh>
    <rPh sb="7" eb="9">
      <t>ヨテイ</t>
    </rPh>
    <rPh sb="9" eb="11">
      <t>ジキ</t>
    </rPh>
    <phoneticPr fontId="5"/>
  </si>
  <si>
    <t>代表担当者</t>
    <rPh sb="0" eb="2">
      <t>ダイヒョウ</t>
    </rPh>
    <rPh sb="2" eb="5">
      <t>タントウシャ</t>
    </rPh>
    <phoneticPr fontId="5"/>
  </si>
  <si>
    <t>必須項目がすべて記載されていますか</t>
    <rPh sb="0" eb="4">
      <t>ヒッスコウモク</t>
    </rPh>
    <rPh sb="8" eb="10">
      <t>キサイ</t>
    </rPh>
    <phoneticPr fontId="3"/>
  </si>
  <si>
    <t>Ⅲ．災害時の電源確保</t>
    <rPh sb="2" eb="4">
      <t>サイガイ</t>
    </rPh>
    <rPh sb="4" eb="5">
      <t>ジ</t>
    </rPh>
    <rPh sb="6" eb="8">
      <t>デンゲン</t>
    </rPh>
    <rPh sb="8" eb="10">
      <t>カクホ</t>
    </rPh>
    <phoneticPr fontId="5"/>
  </si>
  <si>
    <t>※４　該当する住戸の場合は40,000円を選択入力すること</t>
    <phoneticPr fontId="3"/>
  </si>
  <si>
    <t>⑧</t>
    <phoneticPr fontId="5"/>
  </si>
  <si>
    <t>＝⑥,⑦のいずれか低い金額+⑧</t>
    <phoneticPr fontId="3"/>
  </si>
  <si>
    <t/>
  </si>
  <si>
    <t>代表担当者</t>
    <rPh sb="0" eb="2">
      <t>ダイヒョウ</t>
    </rPh>
    <rPh sb="2" eb="5">
      <t>タントウシャ</t>
    </rPh>
    <phoneticPr fontId="3"/>
  </si>
  <si>
    <t>住宅共用部等</t>
    <rPh sb="0" eb="2">
      <t>ジュウタク</t>
    </rPh>
    <rPh sb="2" eb="4">
      <t>キョウヨウ</t>
    </rPh>
    <rPh sb="5" eb="6">
      <t>トウ</t>
    </rPh>
    <phoneticPr fontId="5"/>
  </si>
  <si>
    <t>有り</t>
  </si>
  <si>
    <t>←設備費と工事費の合計が目標価格以下でないと申請できません。</t>
    <rPh sb="1" eb="4">
      <t>セツビヒ</t>
    </rPh>
    <rPh sb="5" eb="8">
      <t>コウジヒ</t>
    </rPh>
    <rPh sb="9" eb="11">
      <t>ゴウケイ</t>
    </rPh>
    <rPh sb="12" eb="14">
      <t>モクヒョウ</t>
    </rPh>
    <rPh sb="14" eb="16">
      <t>カカク</t>
    </rPh>
    <rPh sb="16" eb="18">
      <t>イカ</t>
    </rPh>
    <rPh sb="22" eb="24">
      <t>シンセイ</t>
    </rPh>
    <phoneticPr fontId="3"/>
  </si>
  <si>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3"/>
  </si>
  <si>
    <t>←消費税を除いた工事費の見積金額を入力すること。</t>
    <rPh sb="1" eb="4">
      <t>ショウヒゼイ</t>
    </rPh>
    <rPh sb="5" eb="6">
      <t>ノゾ</t>
    </rPh>
    <rPh sb="8" eb="11">
      <t>コウジヒ</t>
    </rPh>
    <rPh sb="12" eb="16">
      <t>ミツモリキンガク</t>
    </rPh>
    <rPh sb="17" eb="19">
      <t>ニュウリョク</t>
    </rPh>
    <phoneticPr fontId="3"/>
  </si>
  <si>
    <t>Ⅳ．合計</t>
    <rPh sb="2" eb="4">
      <t>ゴウケイ</t>
    </rPh>
    <phoneticPr fontId="5"/>
  </si>
  <si>
    <t>（別添）
　設備タイプ別設備仕様書</t>
    <rPh sb="1" eb="3">
      <t>ベッテン</t>
    </rPh>
    <phoneticPr fontId="3"/>
  </si>
  <si>
    <t>（別添）設備タイプ別設備仕様書</t>
    <rPh sb="1" eb="3">
      <t>ベッテン</t>
    </rPh>
    <rPh sb="4" eb="6">
      <t>セツビ</t>
    </rPh>
    <rPh sb="9" eb="10">
      <t>ベツ</t>
    </rPh>
    <rPh sb="10" eb="12">
      <t>セツビ</t>
    </rPh>
    <rPh sb="12" eb="15">
      <t>シヨウショ</t>
    </rPh>
    <phoneticPr fontId="3"/>
  </si>
  <si>
    <t>設備タイプごとにシートを作成していますか
ファイリングの順番は正しいですか</t>
    <rPh sb="0" eb="2">
      <t>セツビ</t>
    </rPh>
    <rPh sb="12" eb="14">
      <t>サクセイ</t>
    </rPh>
    <rPh sb="28" eb="30">
      <t>ジュンバン</t>
    </rPh>
    <rPh sb="31" eb="32">
      <t>タダ</t>
    </rPh>
    <phoneticPr fontId="3"/>
  </si>
  <si>
    <t>共同申請の場合、代表担当者に「●」を入力し、それ以外に「－」を入力すること（単独申請の場合不要）
※今後の審査に関する連絡は全て代表担当者に行う</t>
    <phoneticPr fontId="3"/>
  </si>
  <si>
    <t>④財務資料</t>
    <rPh sb="1" eb="5">
      <t>ザイムシリョウ</t>
    </rPh>
    <phoneticPr fontId="113"/>
  </si>
  <si>
    <t>補助金交付申請額</t>
    <rPh sb="0" eb="3">
      <t>ホジョキン</t>
    </rPh>
    <rPh sb="3" eb="5">
      <t>コウフ</t>
    </rPh>
    <rPh sb="5" eb="7">
      <t>シンセイ</t>
    </rPh>
    <rPh sb="7" eb="8">
      <t>ガク</t>
    </rPh>
    <phoneticPr fontId="5"/>
  </si>
  <si>
    <t>　　　その他一般社団法人環境共創イニシアチブが指示する書面</t>
    <phoneticPr fontId="3"/>
  </si>
  <si>
    <t>強化外皮に係る
補助金額（円） 　（ｂ）</t>
    <rPh sb="13" eb="14">
      <t>エン</t>
    </rPh>
    <phoneticPr fontId="3"/>
  </si>
  <si>
    <t>◆オレンジ色のセルに必要事項を入力すること（基本、自動反映箇所のセルは白色）</t>
    <rPh sb="5" eb="6">
      <t>イロ</t>
    </rPh>
    <rPh sb="10" eb="12">
      <t>ヒツヨウ</t>
    </rPh>
    <rPh sb="12" eb="14">
      <t>ジコウ</t>
    </rPh>
    <rPh sb="15" eb="17">
      <t>ニュウリョク</t>
    </rPh>
    <rPh sb="22" eb="24">
      <t>キホン</t>
    </rPh>
    <rPh sb="35" eb="37">
      <t>ハクショク</t>
    </rPh>
    <phoneticPr fontId="5"/>
  </si>
  <si>
    <t>←「COOL CHOICE」の趣旨に賛同したのち、チェックすること</t>
    <phoneticPr fontId="3"/>
  </si>
  <si>
    <t>◆本シートの最下部に直接入力箇所がある為注意すること</t>
    <rPh sb="1" eb="2">
      <t>ホン</t>
    </rPh>
    <rPh sb="6" eb="9">
      <t>サイカブ</t>
    </rPh>
    <rPh sb="10" eb="12">
      <t>チョクセツ</t>
    </rPh>
    <rPh sb="12" eb="16">
      <t>ニュウリョクカショ</t>
    </rPh>
    <rPh sb="19" eb="20">
      <t>タメ</t>
    </rPh>
    <rPh sb="20" eb="22">
      <t>チュウイ</t>
    </rPh>
    <phoneticPr fontId="5"/>
  </si>
  <si>
    <t>←住宅外用途部分がある場合は該当セルへの入力を忘れないこと</t>
    <rPh sb="1" eb="3">
      <t>ジュウタク</t>
    </rPh>
    <rPh sb="3" eb="4">
      <t>ガイ</t>
    </rPh>
    <rPh sb="4" eb="6">
      <t>ヨウト</t>
    </rPh>
    <rPh sb="6" eb="8">
      <t>ブブン</t>
    </rPh>
    <rPh sb="11" eb="13">
      <t>バアイ</t>
    </rPh>
    <rPh sb="14" eb="16">
      <t>ガイトウ</t>
    </rPh>
    <rPh sb="20" eb="22">
      <t>ニュウリョク</t>
    </rPh>
    <rPh sb="23" eb="24">
      <t>ワス</t>
    </rPh>
    <phoneticPr fontId="3"/>
  </si>
  <si>
    <t>←全体床面積には確認申請と同一の面積を記載すること</t>
    <rPh sb="1" eb="3">
      <t>ゼンタイ</t>
    </rPh>
    <rPh sb="3" eb="6">
      <t>ユカメンセキ</t>
    </rPh>
    <rPh sb="8" eb="10">
      <t>カクニン</t>
    </rPh>
    <rPh sb="10" eb="12">
      <t>シンセイ</t>
    </rPh>
    <rPh sb="13" eb="15">
      <t>ドウイツ</t>
    </rPh>
    <rPh sb="16" eb="18">
      <t>メンセキ</t>
    </rPh>
    <rPh sb="19" eb="21">
      <t>キサイ</t>
    </rPh>
    <phoneticPr fontId="3"/>
  </si>
  <si>
    <r>
      <t>令和</t>
    </r>
    <r>
      <rPr>
        <b/>
        <sz val="16"/>
        <rFont val="Meiryo UI"/>
        <family val="3"/>
        <charset val="128"/>
      </rPr>
      <t>４</t>
    </r>
    <r>
      <rPr>
        <b/>
        <sz val="16"/>
        <color theme="1" tint="0.14999847407452621"/>
        <rFont val="Meiryo UI"/>
        <family val="3"/>
        <charset val="128"/>
      </rPr>
      <t>年度　</t>
    </r>
    <r>
      <rPr>
        <b/>
        <sz val="16"/>
        <rFont val="Meiryo UI"/>
        <family val="3"/>
        <charset val="128"/>
      </rPr>
      <t>低層</t>
    </r>
    <r>
      <rPr>
        <b/>
        <sz val="16"/>
        <color theme="1" tint="0.14999847407452621"/>
        <rFont val="Meiryo UI"/>
        <family val="3"/>
        <charset val="128"/>
      </rPr>
      <t>ＺＥＨ－Ｍ促進事業　交付申請書情報入力シート</t>
    </r>
    <rPh sb="0" eb="2">
      <t>レイワ</t>
    </rPh>
    <rPh sb="3" eb="5">
      <t>ネンド</t>
    </rPh>
    <rPh sb="6" eb="7">
      <t>テイ</t>
    </rPh>
    <rPh sb="7" eb="8">
      <t>ソウ</t>
    </rPh>
    <rPh sb="13" eb="15">
      <t>ソクシン</t>
    </rPh>
    <rPh sb="15" eb="17">
      <t>ジギョウ</t>
    </rPh>
    <rPh sb="18" eb="20">
      <t>コウフ</t>
    </rPh>
    <rPh sb="20" eb="23">
      <t>シンセイショ</t>
    </rPh>
    <rPh sb="23" eb="25">
      <t>ジョウホウ</t>
    </rPh>
    <rPh sb="25" eb="27">
      <t>ニュウリョク</t>
    </rPh>
    <phoneticPr fontId="5"/>
  </si>
  <si>
    <t>建築物の屋上面積</t>
    <rPh sb="0" eb="3">
      <t>ケンチクブツ</t>
    </rPh>
    <rPh sb="4" eb="6">
      <t>オクジョウ</t>
    </rPh>
    <rPh sb="6" eb="8">
      <t>メンセキ</t>
    </rPh>
    <phoneticPr fontId="5"/>
  </si>
  <si>
    <t>塔屋等を含めた水平投影面積を小数第2位まで入力</t>
    <phoneticPr fontId="3"/>
  </si>
  <si>
    <t>PV敷設面積</t>
    <rPh sb="2" eb="4">
      <t>フセツ</t>
    </rPh>
    <rPh sb="4" eb="6">
      <t>メンセキ</t>
    </rPh>
    <phoneticPr fontId="5"/>
  </si>
  <si>
    <t>水平投影面積を小数第2位まで入力（ない場合は０を入力すること）</t>
  </si>
  <si>
    <t>PV以外の設備や機械が
設置されている面積</t>
    <rPh sb="2" eb="4">
      <t>イガイ</t>
    </rPh>
    <rPh sb="5" eb="7">
      <t>セツビ</t>
    </rPh>
    <rPh sb="8" eb="10">
      <t>キカイ</t>
    </rPh>
    <rPh sb="12" eb="14">
      <t>セッチ</t>
    </rPh>
    <rPh sb="19" eb="21">
      <t>メンセキ</t>
    </rPh>
    <phoneticPr fontId="5"/>
  </si>
  <si>
    <t>チェックシート</t>
    <phoneticPr fontId="3"/>
  </si>
  <si>
    <t>データをSII宛てにメールで提出すること</t>
    <rPh sb="7" eb="8">
      <t>ア</t>
    </rPh>
    <rPh sb="14" eb="16">
      <t>テイシュツ</t>
    </rPh>
    <phoneticPr fontId="8"/>
  </si>
  <si>
    <t>←(注1)、(注2)の内容をよく確認の上、</t>
    <rPh sb="2" eb="3">
      <t>チュウ</t>
    </rPh>
    <rPh sb="7" eb="8">
      <t>チュウ</t>
    </rPh>
    <rPh sb="11" eb="13">
      <t>ナイヨウ</t>
    </rPh>
    <rPh sb="16" eb="18">
      <t>カクニン</t>
    </rPh>
    <rPh sb="19" eb="20">
      <t>ウエ</t>
    </rPh>
    <phoneticPr fontId="3"/>
  </si>
  <si>
    <t>←令和4年度における、蓄電システムの目標価格を表示しています。</t>
    <rPh sb="1" eb="3">
      <t>レイワ</t>
    </rPh>
    <rPh sb="4" eb="6">
      <t>ネンド</t>
    </rPh>
    <rPh sb="11" eb="13">
      <t>チクデン</t>
    </rPh>
    <rPh sb="18" eb="20">
      <t>モクヒョウ</t>
    </rPh>
    <rPh sb="20" eb="22">
      <t>カカク</t>
    </rPh>
    <rPh sb="23" eb="25">
      <t>ヒョウジ</t>
    </rPh>
    <phoneticPr fontId="3"/>
  </si>
  <si>
    <t>事業主から購入者への
引渡し開始予定日（分譲事業のみ入力）</t>
    <rPh sb="0" eb="3">
      <t>ジギョウヌシ</t>
    </rPh>
    <rPh sb="5" eb="8">
      <t>コウニュウシャ</t>
    </rPh>
    <rPh sb="11" eb="13">
      <t>ヒキワタ</t>
    </rPh>
    <rPh sb="14" eb="16">
      <t>カイシ</t>
    </rPh>
    <rPh sb="16" eb="18">
      <t>ヨテイ</t>
    </rPh>
    <rPh sb="18" eb="19">
      <t>ビ</t>
    </rPh>
    <rPh sb="20" eb="22">
      <t>ブンジョウ</t>
    </rPh>
    <rPh sb="22" eb="24">
      <t>ジギョウ</t>
    </rPh>
    <rPh sb="26" eb="28">
      <t>ニュウリョク</t>
    </rPh>
    <phoneticPr fontId="5"/>
  </si>
  <si>
    <r>
      <t>土地登</t>
    </r>
    <r>
      <rPr>
        <sz val="10"/>
        <color theme="1"/>
        <rFont val="Meiryo UI"/>
        <family val="3"/>
        <charset val="128"/>
      </rPr>
      <t>記簿謄本（登記情報提供サービスの出力可）</t>
    </r>
    <rPh sb="8" eb="10">
      <t>トウキ</t>
    </rPh>
    <phoneticPr fontId="3"/>
  </si>
  <si>
    <r>
      <t>現在事項</t>
    </r>
    <r>
      <rPr>
        <sz val="10"/>
        <color theme="1"/>
        <rFont val="Meiryo UI"/>
        <family val="3"/>
        <charset val="128"/>
      </rPr>
      <t>全部証明書（登記情報提供サービスの出力可）</t>
    </r>
    <rPh sb="0" eb="2">
      <t>ゲンザイ</t>
    </rPh>
    <rPh sb="2" eb="4">
      <t>ジコウ</t>
    </rPh>
    <rPh sb="4" eb="6">
      <t>ゼンブ</t>
    </rPh>
    <rPh sb="6" eb="9">
      <t>ショウメイショ</t>
    </rPh>
    <rPh sb="10" eb="12">
      <t>トウキ</t>
    </rPh>
    <phoneticPr fontId="3"/>
  </si>
  <si>
    <t>発行から3カ月以内の写しが添付されていますか（登記情報提供サービス可）</t>
    <rPh sb="0" eb="2">
      <t>ハッコウ</t>
    </rPh>
    <rPh sb="6" eb="7">
      <t>ゲツ</t>
    </rPh>
    <rPh sb="7" eb="9">
      <t>イナイ</t>
    </rPh>
    <rPh sb="10" eb="11">
      <t>ウツ</t>
    </rPh>
    <rPh sb="23" eb="25">
      <t>トウキ</t>
    </rPh>
    <phoneticPr fontId="114"/>
  </si>
  <si>
    <t>発行から3カ月以内の写しが添付されていますか（登記情報提供サービス可）
個人等の場合は公的機関発行の本人確認ができる書類（運転免許証の写し等）</t>
    <rPh sb="0" eb="2">
      <t>ハッコウ</t>
    </rPh>
    <rPh sb="6" eb="7">
      <t>ゲツ</t>
    </rPh>
    <rPh sb="7" eb="9">
      <t>イナイ</t>
    </rPh>
    <rPh sb="10" eb="11">
      <t>ウツ</t>
    </rPh>
    <rPh sb="23" eb="25">
      <t>トウキ</t>
    </rPh>
    <phoneticPr fontId="114"/>
  </si>
  <si>
    <t>㎡</t>
    <phoneticPr fontId="3"/>
  </si>
  <si>
    <t>・法人申請のみ提出すること
・共同申請の場合は全申請者分を提出</t>
    <rPh sb="1" eb="3">
      <t>ホウジン</t>
    </rPh>
    <rPh sb="3" eb="5">
      <t>シンセイ</t>
    </rPh>
    <rPh sb="7" eb="9">
      <t>テイシュツ</t>
    </rPh>
    <rPh sb="15" eb="17">
      <t>キョウドウ</t>
    </rPh>
    <rPh sb="17" eb="19">
      <t>シンセイ</t>
    </rPh>
    <rPh sb="20" eb="22">
      <t>バアイ</t>
    </rPh>
    <rPh sb="23" eb="24">
      <t>ゼン</t>
    </rPh>
    <rPh sb="24" eb="27">
      <t>シンセイシャ</t>
    </rPh>
    <rPh sb="27" eb="28">
      <t>ブン</t>
    </rPh>
    <rPh sb="29" eb="31">
      <t>テイシュツ</t>
    </rPh>
    <phoneticPr fontId="3"/>
  </si>
  <si>
    <r>
      <rPr>
        <sz val="10"/>
        <color rgb="FFFF0000"/>
        <rFont val="Meiryo UI"/>
        <family val="3"/>
        <charset val="128"/>
      </rPr>
      <t>・押印不要</t>
    </r>
    <r>
      <rPr>
        <sz val="10"/>
        <color rgb="FF000000"/>
        <rFont val="Meiryo UI"/>
        <family val="3"/>
        <charset val="128"/>
      </rPr>
      <t xml:space="preserve">
・共同申請の場合は全申請者分を記載</t>
    </r>
    <rPh sb="1" eb="3">
      <t>オウイン</t>
    </rPh>
    <rPh sb="3" eb="5">
      <t>フヨウ</t>
    </rPh>
    <rPh sb="7" eb="9">
      <t>キョウドウ</t>
    </rPh>
    <rPh sb="9" eb="11">
      <t>シンセイ</t>
    </rPh>
    <rPh sb="12" eb="14">
      <t>バアイ</t>
    </rPh>
    <rPh sb="15" eb="16">
      <t>ゼン</t>
    </rPh>
    <rPh sb="16" eb="19">
      <t>シンセイシャ</t>
    </rPh>
    <rPh sb="19" eb="20">
      <t>ブン</t>
    </rPh>
    <rPh sb="21" eb="23">
      <t>キサイ</t>
    </rPh>
    <phoneticPr fontId="3"/>
  </si>
  <si>
    <t>・設備タイプごとに作成すること
・指定された別ファイルで作成すること</t>
    <rPh sb="1" eb="3">
      <t>セツビ</t>
    </rPh>
    <rPh sb="9" eb="11">
      <t>サクセイ</t>
    </rPh>
    <rPh sb="17" eb="19">
      <t>シテイ</t>
    </rPh>
    <rPh sb="22" eb="23">
      <t>ベツ</t>
    </rPh>
    <rPh sb="28" eb="30">
      <t>サクセイ</t>
    </rPh>
    <phoneticPr fontId="3"/>
  </si>
  <si>
    <t>使用する部位</t>
    <phoneticPr fontId="5"/>
  </si>
  <si>
    <t>壁</t>
    <rPh sb="0" eb="1">
      <t>カベ</t>
    </rPh>
    <phoneticPr fontId="5"/>
  </si>
  <si>
    <t>床</t>
    <rPh sb="0" eb="1">
      <t>ユカ</t>
    </rPh>
    <phoneticPr fontId="5"/>
  </si>
  <si>
    <t>屋根</t>
    <rPh sb="0" eb="2">
      <t>ヤネ</t>
    </rPh>
    <phoneticPr fontId="5"/>
  </si>
  <si>
    <t>ｍ³</t>
    <phoneticPr fontId="5"/>
  </si>
  <si>
    <t>導入年度</t>
    <rPh sb="0" eb="4">
      <t>ドウニュウネンド</t>
    </rPh>
    <phoneticPr fontId="39"/>
  </si>
  <si>
    <t>補助金申請額</t>
    <rPh sb="0" eb="3">
      <t>ホジョキン</t>
    </rPh>
    <rPh sb="3" eb="6">
      <t>シンセイガク</t>
    </rPh>
    <phoneticPr fontId="39"/>
  </si>
  <si>
    <t>１年目</t>
    <rPh sb="1" eb="3">
      <t>ネンメ</t>
    </rPh>
    <phoneticPr fontId="39"/>
  </si>
  <si>
    <t>円</t>
    <rPh sb="0" eb="1">
      <t>エン</t>
    </rPh>
    <phoneticPr fontId="39"/>
  </si>
  <si>
    <t>合計</t>
    <rPh sb="0" eb="2">
      <t>ゴウケイ</t>
    </rPh>
    <phoneticPr fontId="39"/>
  </si>
  <si>
    <t>定格能力（暖房）</t>
    <rPh sb="0" eb="2">
      <t>テイカク</t>
    </rPh>
    <rPh sb="2" eb="4">
      <t>ノウリョク</t>
    </rPh>
    <rPh sb="5" eb="7">
      <t>ダンボウ</t>
    </rPh>
    <phoneticPr fontId="5"/>
  </si>
  <si>
    <t>蓄熱槽品番</t>
    <rPh sb="0" eb="2">
      <t>チクネツ</t>
    </rPh>
    <rPh sb="2" eb="3">
      <t>ソウ</t>
    </rPh>
    <rPh sb="3" eb="5">
      <t>ヒンバン</t>
    </rPh>
    <phoneticPr fontId="5"/>
  </si>
  <si>
    <t>パネル面積</t>
    <phoneticPr fontId="39"/>
  </si>
  <si>
    <t>令和４年度
二酸化炭素排出抑制対策事業費等補助金
（集合住宅の省ＣＯ２化促進事業）</t>
    <rPh sb="0" eb="2">
      <t>レイワ</t>
    </rPh>
    <rPh sb="3" eb="5">
      <t>ネンド</t>
    </rPh>
    <rPh sb="6" eb="9">
      <t>ニサンカ</t>
    </rPh>
    <rPh sb="9" eb="11">
      <t>タンソ</t>
    </rPh>
    <rPh sb="11" eb="13">
      <t>ハイシュツ</t>
    </rPh>
    <rPh sb="13" eb="15">
      <t>ヨクセイ</t>
    </rPh>
    <rPh sb="15" eb="17">
      <t>タイサク</t>
    </rPh>
    <rPh sb="17" eb="20">
      <t>ジギョウヒ</t>
    </rPh>
    <rPh sb="20" eb="21">
      <t>トウ</t>
    </rPh>
    <rPh sb="21" eb="24">
      <t>ホジョキン</t>
    </rPh>
    <rPh sb="26" eb="28">
      <t>シュウゴウ</t>
    </rPh>
    <rPh sb="28" eb="30">
      <t>ジュウタク</t>
    </rPh>
    <rPh sb="31" eb="32">
      <t>ショウ</t>
    </rPh>
    <rPh sb="35" eb="36">
      <t>カ</t>
    </rPh>
    <rPh sb="36" eb="38">
      <t>ソクシン</t>
    </rPh>
    <rPh sb="38" eb="40">
      <t>ジギョウ</t>
    </rPh>
    <phoneticPr fontId="5"/>
  </si>
  <si>
    <t>令和４年度
二酸化炭素排出抑制対策事業費等補助金
（集合住宅の省ＣＯ２化促進事業）
誓約書</t>
    <rPh sb="42" eb="45">
      <t>セイヤクショ</t>
    </rPh>
    <phoneticPr fontId="5"/>
  </si>
  <si>
    <t>代表理事　　村上　孝　　殿</t>
    <rPh sb="0" eb="1">
      <t>ダイ</t>
    </rPh>
    <rPh sb="1" eb="2">
      <t>ヒョウ</t>
    </rPh>
    <rPh sb="2" eb="3">
      <t>リ</t>
    </rPh>
    <rPh sb="3" eb="4">
      <t>コト</t>
    </rPh>
    <rPh sb="6" eb="8">
      <t>ムラカミ</t>
    </rPh>
    <rPh sb="9" eb="10">
      <t>タカシ</t>
    </rPh>
    <rPh sb="12" eb="13">
      <t>ドノ</t>
    </rPh>
    <phoneticPr fontId="5"/>
  </si>
  <si>
    <t>検査済証取得予定日</t>
    <rPh sb="0" eb="3">
      <t>ケンサズミ</t>
    </rPh>
    <rPh sb="3" eb="4">
      <t>ショウ</t>
    </rPh>
    <rPh sb="4" eb="6">
      <t>シュトク</t>
    </rPh>
    <rPh sb="6" eb="8">
      <t>ヨテイ</t>
    </rPh>
    <rPh sb="8" eb="9">
      <t>ヒ</t>
    </rPh>
    <phoneticPr fontId="5"/>
  </si>
  <si>
    <t>検査済証取得予定日</t>
    <rPh sb="0" eb="2">
      <t>ケンサ</t>
    </rPh>
    <rPh sb="2" eb="3">
      <t>ズミ</t>
    </rPh>
    <rPh sb="3" eb="4">
      <t>ショウ</t>
    </rPh>
    <rPh sb="4" eb="9">
      <t>シュトクヨテイビ</t>
    </rPh>
    <phoneticPr fontId="5"/>
  </si>
  <si>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3"/>
  </si>
  <si>
    <t>型式</t>
    <rPh sb="0" eb="2">
      <t>カタシキ</t>
    </rPh>
    <phoneticPr fontId="5"/>
  </si>
  <si>
    <t>①</t>
    <phoneticPr fontId="3"/>
  </si>
  <si>
    <t>設置する設備</t>
    <rPh sb="0" eb="2">
      <t>セッチ</t>
    </rPh>
    <rPh sb="4" eb="6">
      <t>セツビ</t>
    </rPh>
    <phoneticPr fontId="5"/>
  </si>
  <si>
    <t>Ｖ２Ｈ充電設備（充放電設備）</t>
    <phoneticPr fontId="3"/>
  </si>
  <si>
    <t>住戸番号</t>
    <rPh sb="0" eb="4">
      <t>ジュウコバンゴウ</t>
    </rPh>
    <phoneticPr fontId="5"/>
  </si>
  <si>
    <r>
      <t>Ａ４・黒文字・片面印刷で出力を基本とし、出力方法に指定のあるものは指定に準じていますか
（</t>
    </r>
    <r>
      <rPr>
        <sz val="8"/>
        <color rgb="FFFF0000"/>
        <rFont val="ＭＳ 明朝"/>
        <family val="1"/>
        <charset val="128"/>
      </rPr>
      <t>※書類によりカラー印刷やＡ３印刷といった指定があるので注意</t>
    </r>
    <r>
      <rPr>
        <sz val="8"/>
        <color theme="1"/>
        <rFont val="ＭＳ 明朝"/>
        <family val="1"/>
        <charset val="128"/>
      </rPr>
      <t>）</t>
    </r>
    <rPh sb="4" eb="5">
      <t>ブン</t>
    </rPh>
    <rPh sb="7" eb="9">
      <t>カタメン</t>
    </rPh>
    <rPh sb="9" eb="11">
      <t>インサツ</t>
    </rPh>
    <rPh sb="15" eb="17">
      <t>キホン</t>
    </rPh>
    <rPh sb="20" eb="22">
      <t>シュツリョク</t>
    </rPh>
    <rPh sb="33" eb="35">
      <t>シテイ</t>
    </rPh>
    <rPh sb="36" eb="37">
      <t>ジュン</t>
    </rPh>
    <rPh sb="46" eb="48">
      <t>ショルイ</t>
    </rPh>
    <rPh sb="54" eb="56">
      <t>インサツ</t>
    </rPh>
    <rPh sb="59" eb="61">
      <t>インサツ</t>
    </rPh>
    <rPh sb="65" eb="67">
      <t>シテイ</t>
    </rPh>
    <rPh sb="72" eb="74">
      <t>チュウイ</t>
    </rPh>
    <phoneticPr fontId="114"/>
  </si>
  <si>
    <t>　私は、補助金の交付の申請を一般社団法人環境共創イニシアチブ（以下「SII」という。）に提出するに当たって、また、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5"/>
  </si>
  <si>
    <t>補助金申請額（上限金額）</t>
    <rPh sb="0" eb="3">
      <t>ホジョキン</t>
    </rPh>
    <rPh sb="3" eb="6">
      <t>シンセイガク</t>
    </rPh>
    <rPh sb="7" eb="11">
      <t>ジョウゲンキンガク</t>
    </rPh>
    <phoneticPr fontId="39"/>
  </si>
  <si>
    <t>※CLTの補助額上限額は１棟あたり１，５００万円</t>
    <rPh sb="10" eb="11">
      <t>ガク</t>
    </rPh>
    <phoneticPr fontId="3"/>
  </si>
  <si>
    <t>BELS評価書取得予定日</t>
    <rPh sb="4" eb="6">
      <t>ヒョウカ</t>
    </rPh>
    <rPh sb="6" eb="7">
      <t>ショ</t>
    </rPh>
    <rPh sb="7" eb="12">
      <t>シュトクヨテイビ</t>
    </rPh>
    <phoneticPr fontId="5"/>
  </si>
  <si>
    <t>BELS評価書取得予定日</t>
    <rPh sb="4" eb="7">
      <t>ヒョウカショ</t>
    </rPh>
    <rPh sb="7" eb="9">
      <t>シュトク</t>
    </rPh>
    <rPh sb="9" eb="11">
      <t>ヨテイ</t>
    </rPh>
    <rPh sb="11" eb="12">
      <t>ヒ</t>
    </rPh>
    <phoneticPr fontId="5"/>
  </si>
  <si>
    <t>建築工事
施工者</t>
    <rPh sb="0" eb="4">
      <t>ケンチクコウジ</t>
    </rPh>
    <rPh sb="5" eb="8">
      <t>セコウシャ</t>
    </rPh>
    <phoneticPr fontId="3"/>
  </si>
  <si>
    <t>設計者</t>
    <rPh sb="0" eb="3">
      <t>セッケイシャ</t>
    </rPh>
    <phoneticPr fontId="3"/>
  </si>
  <si>
    <t>事業内容</t>
    <rPh sb="0" eb="2">
      <t>ジギョウ</t>
    </rPh>
    <rPh sb="2" eb="4">
      <t>ナイヨウ</t>
    </rPh>
    <phoneticPr fontId="5"/>
  </si>
  <si>
    <t>※入力必須</t>
    <rPh sb="1" eb="5">
      <t>ニュウリョクヒッス</t>
    </rPh>
    <phoneticPr fontId="3"/>
  </si>
  <si>
    <t>その他エネルギー（専有部・共用部合算値）</t>
    <rPh sb="2" eb="3">
      <t>タ</t>
    </rPh>
    <rPh sb="9" eb="12">
      <t>センユウブ</t>
    </rPh>
    <rPh sb="13" eb="16">
      <t>キョウヨウブ</t>
    </rPh>
    <rPh sb="16" eb="19">
      <t>ガッサンチ</t>
    </rPh>
    <phoneticPr fontId="3"/>
  </si>
  <si>
    <t>災害時の電源確保に配慮した
4kWh以上の蓄電システムの場合の加算※４</t>
    <rPh sb="5" eb="7">
      <t>イジョウ</t>
    </rPh>
    <rPh sb="8" eb="10">
      <t>チクデン</t>
    </rPh>
    <rPh sb="15" eb="17">
      <t>バアイ</t>
    </rPh>
    <rPh sb="18" eb="20">
      <t>カサン</t>
    </rPh>
    <phoneticPr fontId="5"/>
  </si>
  <si>
    <t>地中熱ヒートポンプ・システムを導入する場合、提出すること</t>
    <rPh sb="0" eb="2">
      <t>チチュウ</t>
    </rPh>
    <rPh sb="2" eb="3">
      <t>ネツ</t>
    </rPh>
    <rPh sb="15" eb="17">
      <t>ドウニュウ</t>
    </rPh>
    <rPh sb="19" eb="21">
      <t>バアイ</t>
    </rPh>
    <rPh sb="22" eb="24">
      <t>テイシュツ</t>
    </rPh>
    <phoneticPr fontId="3"/>
  </si>
  <si>
    <t>追加補助対象となる設備等（蓄電システムを除く）を導入する場合、提出すること</t>
    <rPh sb="13" eb="15">
      <t>チクデン</t>
    </rPh>
    <rPh sb="20" eb="21">
      <t>ノゾ</t>
    </rPh>
    <rPh sb="24" eb="26">
      <t>ドウニュウ</t>
    </rPh>
    <rPh sb="28" eb="30">
      <t>バアイ</t>
    </rPh>
    <rPh sb="31" eb="33">
      <t>テイシュツ</t>
    </rPh>
    <phoneticPr fontId="3"/>
  </si>
  <si>
    <t>具体的な導入計画がわかりやすく記載されていますか</t>
    <rPh sb="0" eb="3">
      <t>グタイテキ</t>
    </rPh>
    <rPh sb="4" eb="8">
      <t>ドウニュウケイカク</t>
    </rPh>
    <rPh sb="15" eb="17">
      <t>キサイ</t>
    </rPh>
    <phoneticPr fontId="3"/>
  </si>
  <si>
    <t>蓄電システム
（設備費）</t>
    <rPh sb="0" eb="2">
      <t>チクデン</t>
    </rPh>
    <rPh sb="8" eb="11">
      <t>セツビヒ</t>
    </rPh>
    <phoneticPr fontId="3"/>
  </si>
  <si>
    <t>V2H充電設備（充放電設備）</t>
    <rPh sb="3" eb="5">
      <t>ジュウデン</t>
    </rPh>
    <rPh sb="5" eb="7">
      <t>セツビ</t>
    </rPh>
    <rPh sb="8" eb="11">
      <t>ジュウホウデン</t>
    </rPh>
    <rPh sb="11" eb="13">
      <t>セツビ</t>
    </rPh>
    <phoneticPr fontId="3"/>
  </si>
  <si>
    <t>台数</t>
    <rPh sb="0" eb="2">
      <t>ダイスウ</t>
    </rPh>
    <phoneticPr fontId="3"/>
  </si>
  <si>
    <t>台</t>
    <rPh sb="0" eb="1">
      <t>ダイ</t>
    </rPh>
    <phoneticPr fontId="3"/>
  </si>
  <si>
    <t>設置場所</t>
    <rPh sb="0" eb="4">
      <t>セッチバショ</t>
    </rPh>
    <phoneticPr fontId="3"/>
  </si>
  <si>
    <t>EV充電設備</t>
    <rPh sb="2" eb="6">
      <t>ジュウデンセツビ</t>
    </rPh>
    <phoneticPr fontId="3"/>
  </si>
  <si>
    <t>　チェックをすること　</t>
    <phoneticPr fontId="3"/>
  </si>
  <si>
    <t>➐　入居者募集時、不動産物件情報等掲載時の表示</t>
    <rPh sb="2" eb="5">
      <t>ニュウキョシャ</t>
    </rPh>
    <rPh sb="5" eb="7">
      <t>ボシュウ</t>
    </rPh>
    <rPh sb="7" eb="8">
      <t>ジ</t>
    </rPh>
    <rPh sb="9" eb="12">
      <t>フドウサン</t>
    </rPh>
    <rPh sb="12" eb="14">
      <t>ブッケン</t>
    </rPh>
    <rPh sb="14" eb="16">
      <t>ジョウホウ</t>
    </rPh>
    <rPh sb="16" eb="17">
      <t>ナド</t>
    </rPh>
    <rPh sb="17" eb="19">
      <t>ケイサイ</t>
    </rPh>
    <rPh sb="19" eb="20">
      <t>ドキ</t>
    </rPh>
    <rPh sb="21" eb="23">
      <t>ヒョウジ</t>
    </rPh>
    <phoneticPr fontId="5"/>
  </si>
  <si>
    <t>地中熱ヒートポンプ・システム</t>
    <rPh sb="0" eb="2">
      <t>チチュウ</t>
    </rPh>
    <rPh sb="2" eb="3">
      <t>ネツ</t>
    </rPh>
    <phoneticPr fontId="3"/>
  </si>
  <si>
    <t>補助事業名</t>
    <rPh sb="0" eb="5">
      <t>ホジョジギョウメイ</t>
    </rPh>
    <phoneticPr fontId="5"/>
  </si>
  <si>
    <t>１．補助事業名</t>
    <rPh sb="2" eb="6">
      <t>ホジョジギョウ</t>
    </rPh>
    <rPh sb="6" eb="7">
      <t>メイ</t>
    </rPh>
    <phoneticPr fontId="5"/>
  </si>
  <si>
    <t>台数</t>
    <rPh sb="0" eb="2">
      <t>ダイスウ</t>
    </rPh>
    <phoneticPr fontId="5"/>
  </si>
  <si>
    <t>②</t>
    <phoneticPr fontId="3"/>
  </si>
  <si>
    <t>メーカー名（工場名）</t>
    <rPh sb="4" eb="5">
      <t>メイ</t>
    </rPh>
    <rPh sb="6" eb="8">
      <t>コウジョウ</t>
    </rPh>
    <rPh sb="8" eb="9">
      <t>メイ</t>
    </rPh>
    <phoneticPr fontId="5"/>
  </si>
  <si>
    <t>使用量</t>
    <rPh sb="0" eb="3">
      <t>シヨウリョウ</t>
    </rPh>
    <phoneticPr fontId="5"/>
  </si>
  <si>
    <t>ｍ³</t>
  </si>
  <si>
    <t>３．補助金額の算出</t>
    <rPh sb="2" eb="4">
      <t>ホジョ</t>
    </rPh>
    <rPh sb="4" eb="6">
      <t>キンガク</t>
    </rPh>
    <rPh sb="7" eb="9">
      <t>サンシュツ</t>
    </rPh>
    <phoneticPr fontId="5"/>
  </si>
  <si>
    <t>２．建材情報</t>
    <rPh sb="2" eb="4">
      <t>ケンザイ</t>
    </rPh>
    <rPh sb="4" eb="6">
      <t>ジョウホウ</t>
    </rPh>
    <phoneticPr fontId="5"/>
  </si>
  <si>
    <t>２．設備情報</t>
    <rPh sb="2" eb="4">
      <t>セツビ</t>
    </rPh>
    <rPh sb="4" eb="6">
      <t>ジョウホウ</t>
    </rPh>
    <phoneticPr fontId="5"/>
  </si>
  <si>
    <t>クローズドループ</t>
    <phoneticPr fontId="5"/>
  </si>
  <si>
    <t>垂直埋設型</t>
  </si>
  <si>
    <t>水平埋設型</t>
  </si>
  <si>
    <t>クローズドループ</t>
    <phoneticPr fontId="3"/>
  </si>
  <si>
    <t>オープンループ</t>
    <phoneticPr fontId="3"/>
  </si>
  <si>
    <t>工法・名称</t>
    <phoneticPr fontId="5"/>
  </si>
  <si>
    <t>放流型</t>
    <phoneticPr fontId="3"/>
  </si>
  <si>
    <t>還元井型</t>
    <phoneticPr fontId="3"/>
  </si>
  <si>
    <t>浸透枡型</t>
    <phoneticPr fontId="3"/>
  </si>
  <si>
    <t>採熱深度</t>
    <rPh sb="0" eb="1">
      <t>ト</t>
    </rPh>
    <rPh sb="1" eb="2">
      <t>ネツ</t>
    </rPh>
    <rPh sb="2" eb="4">
      <t>シンド</t>
    </rPh>
    <phoneticPr fontId="5"/>
  </si>
  <si>
    <t>揚水深度</t>
    <rPh sb="0" eb="2">
      <t>ヨウスイ</t>
    </rPh>
    <rPh sb="2" eb="4">
      <t>シンド</t>
    </rPh>
    <phoneticPr fontId="5"/>
  </si>
  <si>
    <t>地中熱交換器の総長</t>
    <rPh sb="0" eb="2">
      <t>チチュウ</t>
    </rPh>
    <rPh sb="2" eb="6">
      <t>ネツコウカンキ</t>
    </rPh>
    <rPh sb="7" eb="9">
      <t>ソウチョウ</t>
    </rPh>
    <phoneticPr fontId="5"/>
  </si>
  <si>
    <t>施設面積</t>
    <phoneticPr fontId="3"/>
  </si>
  <si>
    <t>還元深度</t>
    <phoneticPr fontId="3"/>
  </si>
  <si>
    <t>オープンループ</t>
    <phoneticPr fontId="5"/>
  </si>
  <si>
    <t>ｍ</t>
  </si>
  <si>
    <t>（２）熱源機</t>
    <rPh sb="3" eb="6">
      <t>ネツゲンキ</t>
    </rPh>
    <phoneticPr fontId="3"/>
  </si>
  <si>
    <t>（１）工法</t>
    <rPh sb="3" eb="5">
      <t>コウホウ</t>
    </rPh>
    <phoneticPr fontId="3"/>
  </si>
  <si>
    <t>消費電力（暖房）</t>
    <phoneticPr fontId="3"/>
  </si>
  <si>
    <t>暖房時COP</t>
    <phoneticPr fontId="3"/>
  </si>
  <si>
    <t>W</t>
    <phoneticPr fontId="3"/>
  </si>
  <si>
    <t>ＥＶ充電設備</t>
    <phoneticPr fontId="3"/>
  </si>
  <si>
    <t>補助金申請額</t>
    <phoneticPr fontId="3"/>
  </si>
  <si>
    <t>円</t>
    <rPh sb="0" eb="1">
      <t>エン</t>
    </rPh>
    <phoneticPr fontId="3"/>
  </si>
  <si>
    <t>kW</t>
    <phoneticPr fontId="3"/>
  </si>
  <si>
    <t>埋設方法</t>
    <phoneticPr fontId="5"/>
  </si>
  <si>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5"/>
  </si>
  <si>
    <t>空気集熱式</t>
    <rPh sb="0" eb="2">
      <t>クウキ</t>
    </rPh>
    <rPh sb="2" eb="4">
      <t>シュウネツ</t>
    </rPh>
    <rPh sb="4" eb="5">
      <t>シキ</t>
    </rPh>
    <phoneticPr fontId="5"/>
  </si>
  <si>
    <t>液体集熱式</t>
    <rPh sb="0" eb="2">
      <t>エキタイ</t>
    </rPh>
    <rPh sb="2" eb="4">
      <t>シュウネツ</t>
    </rPh>
    <rPh sb="4" eb="5">
      <t>シキ</t>
    </rPh>
    <phoneticPr fontId="5"/>
  </si>
  <si>
    <t>品番</t>
    <rPh sb="0" eb="2">
      <t>ヒンバン</t>
    </rPh>
    <phoneticPr fontId="3"/>
  </si>
  <si>
    <t>枚数</t>
    <rPh sb="0" eb="2">
      <t>マイスウ</t>
    </rPh>
    <phoneticPr fontId="3"/>
  </si>
  <si>
    <t>枚</t>
    <rPh sb="0" eb="1">
      <t>マイ</t>
    </rPh>
    <phoneticPr fontId="3"/>
  </si>
  <si>
    <t>集熱パネル①</t>
    <phoneticPr fontId="5"/>
  </si>
  <si>
    <t>集熱パネル②</t>
    <phoneticPr fontId="5"/>
  </si>
  <si>
    <t>集熱パネル③</t>
    <phoneticPr fontId="5"/>
  </si>
  <si>
    <t>集熱パネル総面積</t>
    <rPh sb="0" eb="2">
      <t>シュウネツ</t>
    </rPh>
    <rPh sb="5" eb="8">
      <t>ソウメンセキ</t>
    </rPh>
    <phoneticPr fontId="5"/>
  </si>
  <si>
    <t>平板形</t>
    <rPh sb="0" eb="2">
      <t>ヘイバン</t>
    </rPh>
    <rPh sb="2" eb="3">
      <t>ガタ</t>
    </rPh>
    <phoneticPr fontId="5"/>
  </si>
  <si>
    <t>真空ガラス管形</t>
    <rPh sb="0" eb="2">
      <t>シンクウ</t>
    </rPh>
    <rPh sb="5" eb="6">
      <t>カン</t>
    </rPh>
    <rPh sb="6" eb="7">
      <t>ガタ</t>
    </rPh>
    <phoneticPr fontId="5"/>
  </si>
  <si>
    <t>合計（円）
（ｇ）=（ａ）+（ｂ）+（ｃ）+（ｄ）+（e）+（ｆ）</t>
    <rPh sb="0" eb="2">
      <t>ゴウケイ</t>
    </rPh>
    <rPh sb="3" eb="4">
      <t>エン</t>
    </rPh>
    <phoneticPr fontId="3"/>
  </si>
  <si>
    <t>←補助金額の上限は公募要領P14にあるとおり、3億円/年 とする</t>
    <rPh sb="1" eb="5">
      <t>ホジョキンガク</t>
    </rPh>
    <rPh sb="6" eb="8">
      <t>ジョウゲン</t>
    </rPh>
    <rPh sb="9" eb="13">
      <t>コウボヨウリョウ</t>
    </rPh>
    <rPh sb="24" eb="26">
      <t>オクエン</t>
    </rPh>
    <rPh sb="27" eb="28">
      <t>ネン</t>
    </rPh>
    <phoneticPr fontId="3"/>
  </si>
  <si>
    <t>追加補助対象となる設備等の導入有無または台数</t>
    <rPh sb="0" eb="4">
      <t>ツイカホジョ</t>
    </rPh>
    <rPh sb="4" eb="6">
      <t>タイショウ</t>
    </rPh>
    <rPh sb="9" eb="12">
      <t>セツビトウ</t>
    </rPh>
    <rPh sb="13" eb="15">
      <t>ドウニュウ</t>
    </rPh>
    <rPh sb="15" eb="17">
      <t>ウム</t>
    </rPh>
    <rPh sb="20" eb="22">
      <t>ダイスウ</t>
    </rPh>
    <phoneticPr fontId="3"/>
  </si>
  <si>
    <t>蓄電
システム</t>
    <rPh sb="0" eb="2">
      <t>チクデン</t>
    </rPh>
    <phoneticPr fontId="3"/>
  </si>
  <si>
    <t>地中熱
ヒートポンプ・
システム</t>
    <rPh sb="0" eb="2">
      <t>チチュウ</t>
    </rPh>
    <rPh sb="2" eb="3">
      <t>ネツ</t>
    </rPh>
    <phoneticPr fontId="3"/>
  </si>
  <si>
    <t>ＰＶＴ
システム</t>
    <phoneticPr fontId="3"/>
  </si>
  <si>
    <t>液体集熱式
太陽熱利用
システム</t>
    <phoneticPr fontId="3"/>
  </si>
  <si>
    <t>V2H充電設備（充放電設備）・
EV充電設備　導入補助金申請額</t>
    <rPh sb="23" eb="25">
      <t>ドウニュウ</t>
    </rPh>
    <rPh sb="25" eb="27">
      <t>ホジョ</t>
    </rPh>
    <rPh sb="27" eb="28">
      <t>キン</t>
    </rPh>
    <rPh sb="28" eb="30">
      <t>シンセイ</t>
    </rPh>
    <rPh sb="30" eb="31">
      <t>ガク</t>
    </rPh>
    <phoneticPr fontId="5"/>
  </si>
  <si>
    <t>V2H充電設備（充放電設備）・
EV充電設備
導入補助金申請額　合計</t>
    <rPh sb="23" eb="25">
      <t>ドウニュウ</t>
    </rPh>
    <rPh sb="25" eb="27">
      <t>ホジョ</t>
    </rPh>
    <rPh sb="27" eb="28">
      <t>キン</t>
    </rPh>
    <rPh sb="28" eb="30">
      <t>シンセイ</t>
    </rPh>
    <rPh sb="30" eb="31">
      <t>ガク</t>
    </rPh>
    <rPh sb="32" eb="34">
      <t>ゴウケイ</t>
    </rPh>
    <phoneticPr fontId="5"/>
  </si>
  <si>
    <t>地中熱交換器用いるパイプの総長</t>
    <rPh sb="0" eb="2">
      <t>チチュウ</t>
    </rPh>
    <rPh sb="2" eb="6">
      <t>ネツコウカンキ</t>
    </rPh>
    <rPh sb="13" eb="15">
      <t>ソウチョウ</t>
    </rPh>
    <phoneticPr fontId="5"/>
  </si>
  <si>
    <t>（１）建設予定地の水害等に係る情報（ハザードマップ引用）</t>
    <rPh sb="3" eb="8">
      <t>ケンセツヨテイチ</t>
    </rPh>
    <rPh sb="9" eb="12">
      <t>スイガイトウ</t>
    </rPh>
    <rPh sb="13" eb="14">
      <t>カカワ</t>
    </rPh>
    <rPh sb="15" eb="17">
      <t>ジョウホウ</t>
    </rPh>
    <rPh sb="25" eb="27">
      <t>インヨウ</t>
    </rPh>
    <phoneticPr fontId="3"/>
  </si>
  <si>
    <t>洪水によって想定される浸水深さ</t>
    <rPh sb="0" eb="2">
      <t>コウズイ</t>
    </rPh>
    <rPh sb="6" eb="8">
      <t>ソウテイ</t>
    </rPh>
    <rPh sb="11" eb="14">
      <t>シンスイフカ</t>
    </rPh>
    <phoneticPr fontId="3"/>
  </si>
  <si>
    <t>内水によって想定される浸水深さ</t>
    <rPh sb="0" eb="2">
      <t>ナイスイ</t>
    </rPh>
    <rPh sb="6" eb="8">
      <t>ソウテイ</t>
    </rPh>
    <rPh sb="11" eb="13">
      <t>シンスイ</t>
    </rPh>
    <rPh sb="13" eb="14">
      <t>フカ</t>
    </rPh>
    <phoneticPr fontId="3"/>
  </si>
  <si>
    <t>（２）電源確保のための具体的な対策</t>
    <rPh sb="3" eb="7">
      <t>デンゲンカクホ</t>
    </rPh>
    <rPh sb="11" eb="14">
      <t>グタイテキ</t>
    </rPh>
    <rPh sb="15" eb="17">
      <t>タイサク</t>
    </rPh>
    <phoneticPr fontId="3"/>
  </si>
  <si>
    <t>ｍ</t>
    <phoneticPr fontId="3"/>
  </si>
  <si>
    <t>CLT体積</t>
    <rPh sb="3" eb="5">
      <t>タイセキ</t>
    </rPh>
    <phoneticPr fontId="39"/>
  </si>
  <si>
    <t>交付申請書を提出する日</t>
    <rPh sb="0" eb="2">
      <t>コウフ</t>
    </rPh>
    <rPh sb="2" eb="5">
      <t>シンセイショ</t>
    </rPh>
    <rPh sb="6" eb="8">
      <t>テイシュツ</t>
    </rPh>
    <rPh sb="10" eb="11">
      <t>ヒ</t>
    </rPh>
    <phoneticPr fontId="5"/>
  </si>
  <si>
    <t>４．エネルギー計測計画図</t>
    <rPh sb="7" eb="9">
      <t>ケイソク</t>
    </rPh>
    <rPh sb="9" eb="11">
      <t>ケイカク</t>
    </rPh>
    <rPh sb="11" eb="12">
      <t>ズ</t>
    </rPh>
    <phoneticPr fontId="3"/>
  </si>
  <si>
    <t>７．工程表</t>
    <rPh sb="2" eb="5">
      <t>コウテイヒョウ</t>
    </rPh>
    <phoneticPr fontId="3"/>
  </si>
  <si>
    <t>９．蓄電システム明細</t>
    <phoneticPr fontId="3"/>
  </si>
  <si>
    <t>⑧商業登記簿等</t>
    <rPh sb="1" eb="3">
      <t>ショウギョウ</t>
    </rPh>
    <rPh sb="3" eb="6">
      <t>トウキボ</t>
    </rPh>
    <rPh sb="6" eb="7">
      <t>トウ</t>
    </rPh>
    <phoneticPr fontId="3"/>
  </si>
  <si>
    <t>地中熱ヒートポンプ・システム導入の有無</t>
    <rPh sb="14" eb="16">
      <t>ドウニュウ</t>
    </rPh>
    <rPh sb="17" eb="19">
      <t>ウム</t>
    </rPh>
    <phoneticPr fontId="3"/>
  </si>
  <si>
    <t>蓄電システム導入の有無</t>
    <rPh sb="0" eb="2">
      <t>チクデン</t>
    </rPh>
    <rPh sb="6" eb="8">
      <t>ドウニュウ</t>
    </rPh>
    <rPh sb="9" eb="11">
      <t>ウム</t>
    </rPh>
    <phoneticPr fontId="3"/>
  </si>
  <si>
    <t>PVTシステム導入の有無</t>
    <rPh sb="7" eb="9">
      <t>ドウニュウ</t>
    </rPh>
    <rPh sb="10" eb="12">
      <t>ウム</t>
    </rPh>
    <phoneticPr fontId="3"/>
  </si>
  <si>
    <t>液体集熱式太陽熱利用システム導入の有無</t>
    <rPh sb="14" eb="16">
      <t>ドウニュウ</t>
    </rPh>
    <rPh sb="17" eb="19">
      <t>ウム</t>
    </rPh>
    <phoneticPr fontId="3"/>
  </si>
  <si>
    <t>４．エネルギー計測計画図</t>
    <rPh sb="11" eb="12">
      <t>ズ</t>
    </rPh>
    <phoneticPr fontId="5"/>
  </si>
  <si>
    <t>５．事業予定</t>
    <rPh sb="2" eb="4">
      <t>ヨテイ</t>
    </rPh>
    <phoneticPr fontId="5"/>
  </si>
  <si>
    <t>６．定期報告及び設備の保守に関する事項</t>
    <rPh sb="2" eb="4">
      <t>テイキ</t>
    </rPh>
    <rPh sb="4" eb="6">
      <t>ホウコク</t>
    </rPh>
    <rPh sb="6" eb="7">
      <t>オヨ</t>
    </rPh>
    <rPh sb="8" eb="10">
      <t>セツビ</t>
    </rPh>
    <rPh sb="11" eb="13">
      <t>ホシュ</t>
    </rPh>
    <rPh sb="14" eb="15">
      <t>カン</t>
    </rPh>
    <rPh sb="17" eb="19">
      <t>ジコウ</t>
    </rPh>
    <phoneticPr fontId="5"/>
  </si>
  <si>
    <t>７．工程表</t>
    <rPh sb="2" eb="5">
      <t>コウテイヒョウ</t>
    </rPh>
    <phoneticPr fontId="5"/>
  </si>
  <si>
    <t>８-１．補助金額算出表　その１</t>
    <rPh sb="4" eb="6">
      <t>ホジョ</t>
    </rPh>
    <rPh sb="6" eb="8">
      <t>キンガク</t>
    </rPh>
    <rPh sb="8" eb="10">
      <t>サンシュツ</t>
    </rPh>
    <rPh sb="10" eb="11">
      <t>ヒョウ</t>
    </rPh>
    <phoneticPr fontId="5"/>
  </si>
  <si>
    <t>③＝(Ⅲ)×②</t>
    <phoneticPr fontId="5"/>
  </si>
  <si>
    <t>②＝(Ⅱ)の1/3
千円未満切捨 自動表示</t>
    <phoneticPr fontId="3"/>
  </si>
  <si>
    <t>③=②の1/3
千円未満切捨 自動表示</t>
    <phoneticPr fontId="3"/>
  </si>
  <si>
    <t>３．設備情報</t>
    <rPh sb="2" eb="4">
      <t>セツビ</t>
    </rPh>
    <rPh sb="4" eb="6">
      <t>ジョウホウ</t>
    </rPh>
    <phoneticPr fontId="5"/>
  </si>
  <si>
    <t>２．設備選択</t>
    <rPh sb="2" eb="4">
      <t>セツビ</t>
    </rPh>
    <rPh sb="4" eb="6">
      <t>センタク</t>
    </rPh>
    <phoneticPr fontId="5"/>
  </si>
  <si>
    <t>４．補助額上限</t>
    <rPh sb="2" eb="4">
      <t>ホジョ</t>
    </rPh>
    <rPh sb="4" eb="5">
      <t>ガク</t>
    </rPh>
    <rPh sb="5" eb="7">
      <t>ジョウゲン</t>
    </rPh>
    <phoneticPr fontId="5"/>
  </si>
  <si>
    <t>５．補助金の算出</t>
    <rPh sb="2" eb="5">
      <t>ホジョキン</t>
    </rPh>
    <rPh sb="6" eb="8">
      <t>サンシュツ</t>
    </rPh>
    <phoneticPr fontId="5"/>
  </si>
  <si>
    <t>４．エネルギー計測計画図</t>
    <rPh sb="7" eb="9">
      <t>ケイソク</t>
    </rPh>
    <rPh sb="9" eb="11">
      <t>ケイカク</t>
    </rPh>
    <rPh sb="11" eb="12">
      <t>ズ</t>
    </rPh>
    <phoneticPr fontId="113"/>
  </si>
  <si>
    <t>５．事業予定
６．定期報告及び設備の
　　　保守に関する事項</t>
    <rPh sb="9" eb="11">
      <t>テイキ</t>
    </rPh>
    <rPh sb="11" eb="13">
      <t>ホウコク</t>
    </rPh>
    <rPh sb="13" eb="14">
      <t>オヨ</t>
    </rPh>
    <rPh sb="15" eb="17">
      <t>セツビ</t>
    </rPh>
    <rPh sb="22" eb="24">
      <t>ホシュ</t>
    </rPh>
    <rPh sb="25" eb="26">
      <t>カン</t>
    </rPh>
    <rPh sb="28" eb="30">
      <t>ジコウ</t>
    </rPh>
    <phoneticPr fontId="113"/>
  </si>
  <si>
    <t>蓄電システムを導入した場合添付していますか</t>
    <rPh sb="7" eb="9">
      <t>ドウニュウ</t>
    </rPh>
    <rPh sb="11" eb="13">
      <t>バアイ</t>
    </rPh>
    <rPh sb="13" eb="15">
      <t>テンプ</t>
    </rPh>
    <phoneticPr fontId="3"/>
  </si>
  <si>
    <t>地中熱ヒートポンプ・システムを導入した場合添付していますか</t>
    <rPh sb="15" eb="17">
      <t>ドウニュウ</t>
    </rPh>
    <rPh sb="19" eb="21">
      <t>バアイ</t>
    </rPh>
    <rPh sb="21" eb="23">
      <t>テンプ</t>
    </rPh>
    <phoneticPr fontId="3"/>
  </si>
  <si>
    <t>ＰＶＴシステムを導入した場合添付していますか</t>
    <rPh sb="8" eb="10">
      <t>ドウニュウ</t>
    </rPh>
    <rPh sb="12" eb="14">
      <t>バアイ</t>
    </rPh>
    <rPh sb="14" eb="16">
      <t>テンプ</t>
    </rPh>
    <phoneticPr fontId="3"/>
  </si>
  <si>
    <t>液体集熱式太陽熱利用システムを導入した場合添付していますか</t>
    <rPh sb="15" eb="17">
      <t>ドウニュウ</t>
    </rPh>
    <rPh sb="19" eb="21">
      <t>バアイ</t>
    </rPh>
    <rPh sb="21" eb="23">
      <t>テンプ</t>
    </rPh>
    <phoneticPr fontId="3"/>
  </si>
  <si>
    <t>設備費・工事費合計（円）
（ｄ）=（ｂ）+（ｃ）</t>
    <rPh sb="0" eb="3">
      <t>セツビヒ</t>
    </rPh>
    <rPh sb="4" eb="6">
      <t>コウジ</t>
    </rPh>
    <rPh sb="6" eb="7">
      <t>ヒ</t>
    </rPh>
    <rPh sb="7" eb="9">
      <t>ゴウケイ</t>
    </rPh>
    <rPh sb="10" eb="11">
      <t>エン</t>
    </rPh>
    <phoneticPr fontId="3"/>
  </si>
  <si>
    <t>蓄電システムに係る
補助金額（円）　（ｅ）</t>
    <rPh sb="0" eb="2">
      <t>チクデン</t>
    </rPh>
    <rPh sb="7" eb="8">
      <t>カカワ</t>
    </rPh>
    <rPh sb="10" eb="12">
      <t>ホジョ</t>
    </rPh>
    <rPh sb="12" eb="14">
      <t>キンガク</t>
    </rPh>
    <rPh sb="15" eb="16">
      <t>エン</t>
    </rPh>
    <phoneticPr fontId="3"/>
  </si>
  <si>
    <t>合計（円）
（ｇ）=（ａ）+（ｄ）+（ｅ）</t>
    <rPh sb="0" eb="2">
      <t>ゴウケイ</t>
    </rPh>
    <rPh sb="3" eb="4">
      <t>エン</t>
    </rPh>
    <phoneticPr fontId="3"/>
  </si>
  <si>
    <t>コージェネ</t>
    <phoneticPr fontId="3"/>
  </si>
  <si>
    <t>総発電量</t>
    <phoneticPr fontId="3"/>
  </si>
  <si>
    <t>自家消費量</t>
    <phoneticPr fontId="3"/>
  </si>
  <si>
    <t>控除量</t>
    <phoneticPr fontId="3"/>
  </si>
  <si>
    <t>売電量</t>
    <phoneticPr fontId="3"/>
  </si>
  <si>
    <t>逆潮流</t>
    <phoneticPr fontId="3"/>
  </si>
  <si>
    <t>太陽光発電</t>
    <phoneticPr fontId="3"/>
  </si>
  <si>
    <t>再生可能エネルギー等(逆潮流分含む)による削減率</t>
    <rPh sb="0" eb="2">
      <t>サイセイ</t>
    </rPh>
    <rPh sb="2" eb="4">
      <t>カノウ</t>
    </rPh>
    <rPh sb="9" eb="10">
      <t>トウ</t>
    </rPh>
    <rPh sb="11" eb="12">
      <t>ギャク</t>
    </rPh>
    <rPh sb="12" eb="14">
      <t>チョウリュウ</t>
    </rPh>
    <rPh sb="14" eb="15">
      <t>ブン</t>
    </rPh>
    <rPh sb="15" eb="16">
      <t>フク</t>
    </rPh>
    <rPh sb="21" eb="23">
      <t>サクゲン</t>
    </rPh>
    <rPh sb="23" eb="24">
      <t>リツ</t>
    </rPh>
    <phoneticPr fontId="3"/>
  </si>
  <si>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3"/>
  </si>
  <si>
    <t>申請者がＳＩＩへ定期報告を行うスキームになっていますか</t>
    <rPh sb="0" eb="3">
      <t>シンセイシャ</t>
    </rPh>
    <rPh sb="8" eb="10">
      <t>テイキ</t>
    </rPh>
    <rPh sb="10" eb="12">
      <t>ホウコク</t>
    </rPh>
    <rPh sb="13" eb="14">
      <t>オコナ</t>
    </rPh>
    <phoneticPr fontId="3"/>
  </si>
  <si>
    <t>専有部太陽光発電容量の
合計（kW）</t>
    <phoneticPr fontId="3"/>
  </si>
  <si>
    <t>BELS評価書の取得に係る
補助金額
（定額5万円/戸）</t>
    <rPh sb="4" eb="6">
      <t>ヒョウカ</t>
    </rPh>
    <rPh sb="6" eb="7">
      <t>ショ</t>
    </rPh>
    <rPh sb="8" eb="10">
      <t>シュトク</t>
    </rPh>
    <rPh sb="11" eb="12">
      <t>カカ</t>
    </rPh>
    <rPh sb="14" eb="16">
      <t>ホジョ</t>
    </rPh>
    <rPh sb="16" eb="18">
      <t>キンガク</t>
    </rPh>
    <rPh sb="20" eb="22">
      <t>テイガク</t>
    </rPh>
    <rPh sb="23" eb="25">
      <t>マンエン</t>
    </rPh>
    <rPh sb="26" eb="27">
      <t>コ</t>
    </rPh>
    <phoneticPr fontId="3"/>
  </si>
  <si>
    <t>V2H充電設備（充放電設備）・
EV充電設備
に係る補助金額（円）</t>
    <rPh sb="31" eb="32">
      <t>エン</t>
    </rPh>
    <phoneticPr fontId="3"/>
  </si>
  <si>
    <t>８-２．補助金額算出表　その２</t>
    <phoneticPr fontId="3"/>
  </si>
  <si>
    <t>水害等の災害対策に対する補助額の加算を受ける場合、提出すること</t>
    <rPh sb="0" eb="3">
      <t>スイガイトウ</t>
    </rPh>
    <rPh sb="9" eb="10">
      <t>タイ</t>
    </rPh>
    <rPh sb="12" eb="14">
      <t>ホジョ</t>
    </rPh>
    <rPh sb="14" eb="15">
      <t>ガク</t>
    </rPh>
    <rPh sb="16" eb="18">
      <t>カサン</t>
    </rPh>
    <rPh sb="25" eb="27">
      <t>テイシュツ</t>
    </rPh>
    <phoneticPr fontId="3"/>
  </si>
  <si>
    <r>
      <t>事業主から購入者への引渡し開始予定日を入力（分譲のみ入力）　</t>
    </r>
    <r>
      <rPr>
        <sz val="12"/>
        <color rgb="FFFF0000"/>
        <rFont val="Meiryo UI"/>
        <family val="3"/>
        <charset val="128"/>
      </rPr>
      <t>（事業完了から2か月以上空ける）</t>
    </r>
    <rPh sb="0" eb="3">
      <t>ジギョウヌシ</t>
    </rPh>
    <rPh sb="5" eb="8">
      <t>コウニュウシャ</t>
    </rPh>
    <rPh sb="10" eb="11">
      <t>ヒ</t>
    </rPh>
    <rPh sb="11" eb="12">
      <t>ワタ</t>
    </rPh>
    <rPh sb="13" eb="15">
      <t>カイシ</t>
    </rPh>
    <rPh sb="15" eb="18">
      <t>ヨテイビ</t>
    </rPh>
    <rPh sb="19" eb="21">
      <t>ニュウリョク</t>
    </rPh>
    <rPh sb="22" eb="24">
      <t>ブンジョウ</t>
    </rPh>
    <rPh sb="26" eb="28">
      <t>ニュウリョク</t>
    </rPh>
    <phoneticPr fontId="3"/>
  </si>
  <si>
    <t>建設予定地</t>
    <rPh sb="0" eb="5">
      <t>ケンセツヨテイチ</t>
    </rPh>
    <phoneticPr fontId="5"/>
  </si>
  <si>
    <t>補助率
（参考値）</t>
    <phoneticPr fontId="3"/>
  </si>
  <si>
    <t>補助金の額
（参考値）</t>
    <phoneticPr fontId="3"/>
  </si>
  <si>
    <t>SIIは、ＺＥＨデベロッパー、補助事業者（補助事業を行おうとするもの）、申請実務協力者、その他の者との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5"/>
  </si>
  <si>
    <t>１０．水害等の災害時の電源確保に配慮した蓄電システム導入計画の詳細</t>
    <rPh sb="31" eb="33">
      <t>ショウサイ</t>
    </rPh>
    <phoneticPr fontId="3"/>
  </si>
  <si>
    <t>１２．地中熱ヒートポンプ・システム明細</t>
    <phoneticPr fontId="3"/>
  </si>
  <si>
    <t>１３．ＰＶＴシステム明細</t>
    <phoneticPr fontId="3"/>
  </si>
  <si>
    <t>１４．液体集熱式太陽熱利用システム明細</t>
    <phoneticPr fontId="3"/>
  </si>
  <si>
    <t>１０．水害等の災害時の電源確保に
　　　配慮した蓄電システム導入計画の詳細</t>
    <rPh sb="3" eb="5">
      <t>スイガイ</t>
    </rPh>
    <rPh sb="5" eb="6">
      <t>トウ</t>
    </rPh>
    <rPh sb="7" eb="9">
      <t>サイガイ</t>
    </rPh>
    <rPh sb="9" eb="10">
      <t>ジ</t>
    </rPh>
    <rPh sb="11" eb="13">
      <t>デンゲン</t>
    </rPh>
    <rPh sb="13" eb="15">
      <t>カクホ</t>
    </rPh>
    <rPh sb="20" eb="22">
      <t>ハイリョ</t>
    </rPh>
    <rPh sb="24" eb="26">
      <t>チクデン</t>
    </rPh>
    <rPh sb="30" eb="32">
      <t>ドウニュウ</t>
    </rPh>
    <rPh sb="32" eb="34">
      <t>ケイカク</t>
    </rPh>
    <rPh sb="35" eb="37">
      <t>ショウサイ</t>
    </rPh>
    <phoneticPr fontId="3"/>
  </si>
  <si>
    <t>１２．地中熱ヒートポンプ・
　　　システム明細</t>
    <rPh sb="3" eb="5">
      <t>チチュウ</t>
    </rPh>
    <rPh sb="5" eb="6">
      <t>ネツ</t>
    </rPh>
    <rPh sb="21" eb="23">
      <t>メイサイ</t>
    </rPh>
    <phoneticPr fontId="3"/>
  </si>
  <si>
    <t>１３．ＰＶＴシステム明細</t>
    <rPh sb="10" eb="12">
      <t>メイサイ</t>
    </rPh>
    <phoneticPr fontId="3"/>
  </si>
  <si>
    <t>１４．液体集熱式太陽熱利用システム
　　　明細</t>
    <rPh sb="3" eb="5">
      <t>エキタイ</t>
    </rPh>
    <rPh sb="5" eb="7">
      <t>シュウネツ</t>
    </rPh>
    <rPh sb="7" eb="8">
      <t>シキ</t>
    </rPh>
    <rPh sb="8" eb="11">
      <t>タイヨウネツ</t>
    </rPh>
    <rPh sb="11" eb="13">
      <t>リヨウ</t>
    </rPh>
    <rPh sb="21" eb="23">
      <t>メイサイ</t>
    </rPh>
    <phoneticPr fontId="3"/>
  </si>
  <si>
    <t>１５．Ｖ２Ｈ充電設備（充放電設備）・
　　　ＥＶ充電設備明細（専有部）</t>
    <rPh sb="6" eb="8">
      <t>ジュウデン</t>
    </rPh>
    <rPh sb="8" eb="10">
      <t>セツビ</t>
    </rPh>
    <rPh sb="11" eb="14">
      <t>ジュウホウデン</t>
    </rPh>
    <rPh sb="14" eb="16">
      <t>セツビ</t>
    </rPh>
    <rPh sb="24" eb="26">
      <t>ジュウデン</t>
    </rPh>
    <rPh sb="26" eb="28">
      <t>セツビ</t>
    </rPh>
    <rPh sb="28" eb="30">
      <t>メイサイ</t>
    </rPh>
    <rPh sb="31" eb="34">
      <t>センユウブ</t>
    </rPh>
    <phoneticPr fontId="3"/>
  </si>
  <si>
    <t>１６．Ｖ２Ｈ充電設備（充放電設備）・
　　　ＥＶ充電設備明細（共用部）</t>
    <rPh sb="6" eb="8">
      <t>ジュウデン</t>
    </rPh>
    <rPh sb="8" eb="10">
      <t>セツビ</t>
    </rPh>
    <rPh sb="11" eb="14">
      <t>ジュウホウデン</t>
    </rPh>
    <rPh sb="14" eb="16">
      <t>セツビ</t>
    </rPh>
    <rPh sb="24" eb="26">
      <t>ジュウデン</t>
    </rPh>
    <rPh sb="26" eb="28">
      <t>セツビ</t>
    </rPh>
    <rPh sb="28" eb="30">
      <t>メイサイ</t>
    </rPh>
    <rPh sb="31" eb="34">
      <t>キョウヨウブ</t>
    </rPh>
    <phoneticPr fontId="3"/>
  </si>
  <si>
    <t>１０．水害等の災害時の電源確保に配慮した蓄電システム導入計画の詳細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5"/>
  </si>
  <si>
    <t>１２．地中熱ヒートポンプ・システム明細</t>
    <rPh sb="17" eb="19">
      <t>メイサイ</t>
    </rPh>
    <phoneticPr fontId="3"/>
  </si>
  <si>
    <t>１３．ＰＶＴシステム（太陽光発電パネルと太陽熱集熱器が一体となったもの）明細</t>
    <rPh sb="36" eb="38">
      <t>メイサイ</t>
    </rPh>
    <phoneticPr fontId="3"/>
  </si>
  <si>
    <t>１４．液体集熱式太陽熱利用システム明細</t>
    <rPh sb="17" eb="19">
      <t>メイサイ</t>
    </rPh>
    <phoneticPr fontId="3"/>
  </si>
  <si>
    <t>１５．V2H充電設備（充放電設備）・EV充電設備明細　（専有部）</t>
    <rPh sb="28" eb="31">
      <t>センユウブ</t>
    </rPh>
    <phoneticPr fontId="3"/>
  </si>
  <si>
    <t>１６．V2H充電設備（充放電設備）・EV充電設備明細　（共用部）</t>
    <rPh sb="28" eb="31">
      <t>キョウヨウブ</t>
    </rPh>
    <phoneticPr fontId="3"/>
  </si>
  <si>
    <t>追加補助対象となる
設備等
（設備・工事費）</t>
    <phoneticPr fontId="3"/>
  </si>
  <si>
    <t>※補助金の額（補助金算出額の合計に１,０００円未満の端数が生じた場合は、これを切り捨て）</t>
    <phoneticPr fontId="3"/>
  </si>
  <si>
    <t>５．６．事業予定・定期報告及び設備の保守に関する事項</t>
    <phoneticPr fontId="3"/>
  </si>
  <si>
    <t>８-１．補助金額算出表　その１</t>
    <phoneticPr fontId="3"/>
  </si>
  <si>
    <t>８-１．補助金額算出表　その１</t>
    <rPh sb="8" eb="10">
      <t>サンシュツ</t>
    </rPh>
    <rPh sb="10" eb="11">
      <t>ヒョウ</t>
    </rPh>
    <phoneticPr fontId="3"/>
  </si>
  <si>
    <t>８-２．補助金額算出表　その２</t>
    <rPh sb="8" eb="10">
      <t>サンシュツ</t>
    </rPh>
    <rPh sb="10" eb="11">
      <t>ヒョウ</t>
    </rPh>
    <phoneticPr fontId="3"/>
  </si>
  <si>
    <r>
      <t xml:space="preserve">定率または定額
</t>
    </r>
    <r>
      <rPr>
        <sz val="10"/>
        <rFont val="ＭＳ 明朝"/>
        <family val="1"/>
        <charset val="128"/>
      </rPr>
      <t>（補助金算出額に
１,０００円未満の
端数が生じた場合は
これを切り捨て）</t>
    </r>
    <phoneticPr fontId="3"/>
  </si>
  <si>
    <t>　二酸化炭素排出抑制対策事業費等補助金（集合住宅の省ＣＯ２化促進事業）交付規程（以下「交付規程」という。）第４条の規定に基づき、下記のとおり申請します。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４年４月１日環地温発第２２０３３０１９号）及び交付規程の定めるところに従うことを承知の上、申請します。</t>
    <phoneticPr fontId="39"/>
  </si>
  <si>
    <t>（４）申請実務協力者（公募要領Ｐ３８（３）に該当する場合）</t>
    <rPh sb="11" eb="15">
      <t>コウボヨウリョウ</t>
    </rPh>
    <rPh sb="22" eb="24">
      <t>ガイトウ</t>
    </rPh>
    <phoneticPr fontId="5"/>
  </si>
  <si>
    <t>強化外皮に係る補助金額
（定額15万円/戸）</t>
    <rPh sb="0" eb="2">
      <t>キョウカ</t>
    </rPh>
    <rPh sb="2" eb="4">
      <t>ガイヒ</t>
    </rPh>
    <rPh sb="5" eb="6">
      <t>カカワ</t>
    </rPh>
    <rPh sb="7" eb="9">
      <t>ホジョ</t>
    </rPh>
    <rPh sb="9" eb="11">
      <t>キンガク</t>
    </rPh>
    <rPh sb="13" eb="15">
      <t>テイガク</t>
    </rPh>
    <rPh sb="17" eb="19">
      <t>マンエン</t>
    </rPh>
    <rPh sb="20" eb="21">
      <t>コ</t>
    </rPh>
    <phoneticPr fontId="3"/>
  </si>
  <si>
    <t>高性能設備に係る
補助金額
（定額20万円/戸）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</si>
  <si>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※3　蓄電システムを複数種設置した際は、このシートをコピー、Ⅰ．１）～５）まで入力し、
　　　 自動表示された④蓄電システム導入補助金申請額を当欄に入力すること。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6" eb="58">
      <t>チクデン</t>
    </rPh>
    <rPh sb="62" eb="64">
      <t>ドウニュウ</t>
    </rPh>
    <rPh sb="64" eb="67">
      <t>ホジョキン</t>
    </rPh>
    <rPh sb="67" eb="69">
      <t>シンセイ</t>
    </rPh>
    <rPh sb="69" eb="70">
      <t>ガク</t>
    </rPh>
    <rPh sb="71" eb="72">
      <t>トウ</t>
    </rPh>
    <rPh sb="72" eb="73">
      <t>ラン</t>
    </rPh>
    <rPh sb="74" eb="76">
      <t>ニュウリョク</t>
    </rPh>
    <phoneticPr fontId="3"/>
  </si>
  <si>
    <t>申請者内における補助事業担当者情報を入力すること</t>
    <rPh sb="0" eb="3">
      <t>シンセイシャ</t>
    </rPh>
    <rPh sb="3" eb="4">
      <t>ナイ</t>
    </rPh>
    <rPh sb="8" eb="10">
      <t>ホジョ</t>
    </rPh>
    <rPh sb="10" eb="12">
      <t>ジギョウ</t>
    </rPh>
    <rPh sb="12" eb="15">
      <t>タントウシャ</t>
    </rPh>
    <rPh sb="15" eb="17">
      <t>ジョウホウ</t>
    </rPh>
    <rPh sb="18" eb="20">
      <t>ニュウリョク</t>
    </rPh>
    <phoneticPr fontId="3"/>
  </si>
  <si>
    <t>１５．Ｖ２Ｈ充電設備（充放電設備）・ＥＶ充電設備明細（専有部）</t>
    <rPh sb="6" eb="8">
      <t>ジュウデン</t>
    </rPh>
    <rPh sb="8" eb="10">
      <t>セツビ</t>
    </rPh>
    <rPh sb="11" eb="14">
      <t>ジュウホウデン</t>
    </rPh>
    <rPh sb="14" eb="16">
      <t>セツビ</t>
    </rPh>
    <rPh sb="20" eb="22">
      <t>ジュウデン</t>
    </rPh>
    <rPh sb="22" eb="24">
      <t>セツビ</t>
    </rPh>
    <rPh sb="24" eb="26">
      <t>メイサイ</t>
    </rPh>
    <rPh sb="27" eb="30">
      <t>センユウブ</t>
    </rPh>
    <phoneticPr fontId="3"/>
  </si>
  <si>
    <t>１６．Ｖ２Ｈ充電設備（充放電設備）・ＥＶ充電設備明細（共用部）</t>
    <rPh sb="6" eb="8">
      <t>ジュウデン</t>
    </rPh>
    <rPh sb="8" eb="10">
      <t>セツビ</t>
    </rPh>
    <rPh sb="11" eb="14">
      <t>ジュウホウデン</t>
    </rPh>
    <rPh sb="14" eb="16">
      <t>セツビ</t>
    </rPh>
    <rPh sb="20" eb="22">
      <t>ジュウデン</t>
    </rPh>
    <rPh sb="22" eb="24">
      <t>セツビ</t>
    </rPh>
    <rPh sb="24" eb="26">
      <t>メイサイ</t>
    </rPh>
    <rPh sb="27" eb="29">
      <t>キョウヨウ</t>
    </rPh>
    <rPh sb="29" eb="30">
      <t>ブ</t>
    </rPh>
    <phoneticPr fontId="3"/>
  </si>
  <si>
    <t>１１．直交集成板（ＣＬＴ）明細</t>
    <phoneticPr fontId="3"/>
  </si>
  <si>
    <t>直交集成板（ＣＬＴ）を導入する場合、提出すること</t>
    <rPh sb="11" eb="13">
      <t>ドウニュウ</t>
    </rPh>
    <rPh sb="15" eb="17">
      <t>バアイ</t>
    </rPh>
    <rPh sb="18" eb="20">
      <t>テイシュツ</t>
    </rPh>
    <phoneticPr fontId="3"/>
  </si>
  <si>
    <t>１１．直交集成板（ＣＬＴ）明細</t>
    <rPh sb="13" eb="15">
      <t>メイサイ</t>
    </rPh>
    <phoneticPr fontId="3"/>
  </si>
  <si>
    <t>直交集成板（ＣＬＴ）を導入した場合添付していますか</t>
    <rPh sb="11" eb="13">
      <t>ドウニュウ</t>
    </rPh>
    <rPh sb="15" eb="17">
      <t>バアイ</t>
    </rPh>
    <rPh sb="17" eb="19">
      <t>テンプ</t>
    </rPh>
    <phoneticPr fontId="3"/>
  </si>
  <si>
    <t>補助対象建築物の入居者募集広告や不動産物件情報の掲載を行う際に、ＢＥＬＳ評価書等及びＺＥＨ－Ｍマークの表示を行う。
　（社宅等の場合は公募要領Ｐ２０に沿った内容を実施する）</t>
    <rPh sb="0" eb="2">
      <t>ホジョ</t>
    </rPh>
    <rPh sb="2" eb="4">
      <t>タイショウ</t>
    </rPh>
    <rPh sb="4" eb="7">
      <t>ケンチクブツ</t>
    </rPh>
    <rPh sb="8" eb="11">
      <t>ニュウキョシャ</t>
    </rPh>
    <rPh sb="11" eb="13">
      <t>ボシュウ</t>
    </rPh>
    <rPh sb="13" eb="15">
      <t>コウコク</t>
    </rPh>
    <rPh sb="16" eb="19">
      <t>フドウサン</t>
    </rPh>
    <rPh sb="19" eb="21">
      <t>ブッケン</t>
    </rPh>
    <rPh sb="21" eb="23">
      <t>ジョウホウ</t>
    </rPh>
    <rPh sb="24" eb="26">
      <t>ケイサイ</t>
    </rPh>
    <rPh sb="27" eb="28">
      <t>オコナ</t>
    </rPh>
    <rPh sb="29" eb="30">
      <t>サイ</t>
    </rPh>
    <rPh sb="36" eb="39">
      <t>ヒョウカショ</t>
    </rPh>
    <rPh sb="39" eb="40">
      <t>トウ</t>
    </rPh>
    <rPh sb="40" eb="41">
      <t>オヨ</t>
    </rPh>
    <rPh sb="51" eb="53">
      <t>ヒョウジ</t>
    </rPh>
    <rPh sb="54" eb="55">
      <t>オコナ</t>
    </rPh>
    <rPh sb="64" eb="66">
      <t>バアイ</t>
    </rPh>
    <rPh sb="67" eb="71">
      <t>コウボヨウリョウ</t>
    </rPh>
    <rPh sb="75" eb="76">
      <t>ソ</t>
    </rPh>
    <rPh sb="78" eb="80">
      <t>ナイヨウ</t>
    </rPh>
    <rPh sb="81" eb="83">
      <t>ジッシ</t>
    </rPh>
    <phoneticPr fontId="3"/>
  </si>
  <si>
    <t>BELS評価書の取得に係る
補助金額（円）　（ａ）</t>
    <rPh sb="6" eb="7">
      <t>ショ</t>
    </rPh>
    <rPh sb="19" eb="20">
      <t>エン</t>
    </rPh>
    <phoneticPr fontId="3"/>
  </si>
  <si>
    <t>蓄電システム</t>
    <rPh sb="0" eb="2">
      <t>チクデン</t>
    </rPh>
    <phoneticPr fontId="3"/>
  </si>
  <si>
    <t>８-２．補助金額算出表　その２</t>
    <rPh sb="4" eb="6">
      <t>ホジョ</t>
    </rPh>
    <rPh sb="6" eb="8">
      <t>キンガク</t>
    </rPh>
    <rPh sb="8" eb="10">
      <t>サンシュツ</t>
    </rPh>
    <rPh sb="10" eb="11">
      <t>ヒョウ</t>
    </rPh>
    <phoneticPr fontId="5"/>
  </si>
  <si>
    <t>ＣＬＴ（直交集成板） 
に係る補助金額（円） （ａ）</t>
    <phoneticPr fontId="3"/>
  </si>
  <si>
    <t>地中熱ヒートポンプ・
システム
に係る補助金額（円） （ｂ）</t>
    <rPh sb="24" eb="25">
      <t>エン</t>
    </rPh>
    <phoneticPr fontId="3"/>
  </si>
  <si>
    <t>ＰＶＴシステム
に係る補助金額（円） （ｃ）</t>
    <rPh sb="16" eb="17">
      <t>エン</t>
    </rPh>
    <phoneticPr fontId="3"/>
  </si>
  <si>
    <t>液体集熱式太陽熱
利用システム
に係る補助金額（円） （ｄ）</t>
    <rPh sb="0" eb="2">
      <t>エキタイ</t>
    </rPh>
    <rPh sb="2" eb="4">
      <t>シュウネツ</t>
    </rPh>
    <rPh sb="4" eb="5">
      <t>シキ</t>
    </rPh>
    <rPh sb="5" eb="8">
      <t>タイヨウネツ</t>
    </rPh>
    <rPh sb="9" eb="11">
      <t>リヨウ</t>
    </rPh>
    <rPh sb="17" eb="18">
      <t>カカワ</t>
    </rPh>
    <rPh sb="19" eb="21">
      <t>ホジョ</t>
    </rPh>
    <rPh sb="21" eb="23">
      <t>キンガク</t>
    </rPh>
    <rPh sb="24" eb="25">
      <t>エン</t>
    </rPh>
    <phoneticPr fontId="3"/>
  </si>
  <si>
    <t>専有部　（ｅ）</t>
    <rPh sb="0" eb="3">
      <t>センユウブ</t>
    </rPh>
    <phoneticPr fontId="3"/>
  </si>
  <si>
    <t>共用部  （ｆ）</t>
    <rPh sb="0" eb="2">
      <t>キョウヨウ</t>
    </rPh>
    <rPh sb="2" eb="3">
      <t>ブ</t>
    </rPh>
    <phoneticPr fontId="3"/>
  </si>
  <si>
    <t>V2H充電設備（充放電設備）・EV充電設備</t>
    <phoneticPr fontId="3"/>
  </si>
  <si>
    <t>建物登記事項証明書取得予定日</t>
    <rPh sb="0" eb="4">
      <t>タテモノトウキ</t>
    </rPh>
    <rPh sb="4" eb="6">
      <t>ジコウ</t>
    </rPh>
    <rPh sb="6" eb="9">
      <t>ショウメイショ</t>
    </rPh>
    <rPh sb="9" eb="14">
      <t>シュトクヨテイビ</t>
    </rPh>
    <phoneticPr fontId="5"/>
  </si>
  <si>
    <t>建物登記事項証明書取得予定日</t>
    <rPh sb="0" eb="2">
      <t>タテモノ</t>
    </rPh>
    <rPh sb="2" eb="4">
      <t>トウキ</t>
    </rPh>
    <rPh sb="4" eb="6">
      <t>ジコウ</t>
    </rPh>
    <rPh sb="6" eb="9">
      <t>ショウメイショ</t>
    </rPh>
    <rPh sb="9" eb="11">
      <t>シュトク</t>
    </rPh>
    <rPh sb="11" eb="13">
      <t>ヨテイ</t>
    </rPh>
    <rPh sb="13" eb="14">
      <t>ヒ</t>
    </rPh>
    <phoneticPr fontId="5"/>
  </si>
  <si>
    <t>６）（複数種設置した場合のみ）別機種の蓄電システム補助金申請額　※該当しない場合は「0」と入力すること</t>
    <rPh sb="3" eb="5">
      <t>フクスウ</t>
    </rPh>
    <rPh sb="5" eb="6">
      <t>シュ</t>
    </rPh>
    <rPh sb="6" eb="8">
      <t>セッチ</t>
    </rPh>
    <rPh sb="10" eb="12">
      <t>バアイ</t>
    </rPh>
    <rPh sb="15" eb="16">
      <t>ベツ</t>
    </rPh>
    <rPh sb="16" eb="18">
      <t>キシュ</t>
    </rPh>
    <rPh sb="19" eb="21">
      <t>チクデン</t>
    </rPh>
    <rPh sb="25" eb="27">
      <t>ホジョ</t>
    </rPh>
    <rPh sb="27" eb="28">
      <t>キン</t>
    </rPh>
    <rPh sb="28" eb="31">
      <t>シンセイガク</t>
    </rPh>
    <phoneticPr fontId="3"/>
  </si>
  <si>
    <t>７）蓄電システム導入補助金合計申請額</t>
    <rPh sb="2" eb="4">
      <t>チクデン</t>
    </rPh>
    <rPh sb="8" eb="10">
      <t>ドウニュウ</t>
    </rPh>
    <rPh sb="10" eb="13">
      <t>ホジョキン</t>
    </rPh>
    <rPh sb="13" eb="15">
      <t>ゴウケイ</t>
    </rPh>
    <rPh sb="15" eb="17">
      <t>シンセイ</t>
    </rPh>
    <rPh sb="17" eb="18">
      <t>ガク</t>
    </rPh>
    <phoneticPr fontId="5"/>
  </si>
  <si>
    <r>
      <t>V2H充電設備</t>
    </r>
    <r>
      <rPr>
        <sz val="7"/>
        <color theme="1"/>
        <rFont val="ＭＳ Ｐ明朝"/>
        <family val="1"/>
        <charset val="128"/>
      </rPr>
      <t>（充放電設備）</t>
    </r>
    <r>
      <rPr>
        <sz val="8"/>
        <color theme="1"/>
        <rFont val="ＭＳ Ｐ明朝"/>
        <family val="1"/>
        <charset val="128"/>
      </rPr>
      <t>・
EV充電設備
（台）</t>
    </r>
    <rPh sb="3" eb="5">
      <t>ジュウデン</t>
    </rPh>
    <rPh sb="5" eb="7">
      <t>セツビ</t>
    </rPh>
    <rPh sb="8" eb="11">
      <t>ジュウホウデン</t>
    </rPh>
    <rPh sb="11" eb="13">
      <t>セツビ</t>
    </rPh>
    <rPh sb="18" eb="20">
      <t>ジュウデン</t>
    </rPh>
    <rPh sb="20" eb="22">
      <t>セツビ</t>
    </rPh>
    <phoneticPr fontId="3"/>
  </si>
  <si>
    <t>令和４年度　低層ＺＥＨ－Ｍ促進事業</t>
    <rPh sb="6" eb="7">
      <t>テイ</t>
    </rPh>
    <rPh sb="7" eb="8">
      <t>ソウ</t>
    </rPh>
    <rPh sb="13" eb="15">
      <t>ソクシン</t>
    </rPh>
    <phoneticPr fontId="3"/>
  </si>
  <si>
    <r>
      <rPr>
        <sz val="10"/>
        <rFont val="Meiryo UI"/>
        <family val="3"/>
        <charset val="128"/>
      </rPr>
      <t>低層</t>
    </r>
    <r>
      <rPr>
        <sz val="10"/>
        <color theme="1" tint="0.14999847407452621"/>
        <rFont val="Meiryo UI"/>
        <family val="3"/>
        <charset val="128"/>
      </rPr>
      <t>ZEH－M促進事業</t>
    </r>
    <rPh sb="0" eb="1">
      <t>テイ</t>
    </rPh>
    <rPh sb="1" eb="2">
      <t>ソウ</t>
    </rPh>
    <rPh sb="7" eb="9">
      <t>ソクシン</t>
    </rPh>
    <rPh sb="9" eb="11">
      <t>ジギョウ</t>
    </rPh>
    <phoneticPr fontId="3"/>
  </si>
  <si>
    <t>⑦追加補助設備に係る書類</t>
    <rPh sb="1" eb="7">
      <t>ツイカホジョセツビ</t>
    </rPh>
    <rPh sb="8" eb="9">
      <t>カカワ</t>
    </rPh>
    <rPh sb="10" eb="12">
      <t>ショルイ</t>
    </rPh>
    <phoneticPr fontId="3"/>
  </si>
  <si>
    <t>平面図（兼設備設置図）</t>
    <rPh sb="0" eb="3">
      <t>ヘイメンズ</t>
    </rPh>
    <rPh sb="4" eb="5">
      <t>ケン</t>
    </rPh>
    <rPh sb="5" eb="7">
      <t>セツビ</t>
    </rPh>
    <rPh sb="7" eb="9">
      <t>セッチ</t>
    </rPh>
    <rPh sb="9" eb="10">
      <t>ズ</t>
    </rPh>
    <phoneticPr fontId="3"/>
  </si>
  <si>
    <t>システム構成部材一覧</t>
    <phoneticPr fontId="3"/>
  </si>
  <si>
    <t>システム構成図</t>
    <phoneticPr fontId="3"/>
  </si>
  <si>
    <t>リース契約書（案）</t>
    <rPh sb="3" eb="5">
      <t>ケイヤク</t>
    </rPh>
    <rPh sb="5" eb="6">
      <t>ショ</t>
    </rPh>
    <rPh sb="7" eb="8">
      <t>アン</t>
    </rPh>
    <phoneticPr fontId="3"/>
  </si>
  <si>
    <t>・発行日から3か月以内のもの
・交付申請時に未登記の場合は、土地所有者の確認ができる書類
（購入契約書の写し等）を提出すること</t>
    <rPh sb="1" eb="3">
      <t>ハッコウ</t>
    </rPh>
    <rPh sb="3" eb="4">
      <t>ビ</t>
    </rPh>
    <rPh sb="8" eb="9">
      <t>ゲツ</t>
    </rPh>
    <rPh sb="9" eb="11">
      <t>イナイ</t>
    </rPh>
    <rPh sb="16" eb="18">
      <t>コウフ</t>
    </rPh>
    <rPh sb="18" eb="21">
      <t>シンセイジ</t>
    </rPh>
    <rPh sb="22" eb="25">
      <t>ミトウキ</t>
    </rPh>
    <rPh sb="26" eb="28">
      <t>バアイ</t>
    </rPh>
    <rPh sb="30" eb="32">
      <t>トチ</t>
    </rPh>
    <rPh sb="32" eb="35">
      <t>ショユウシャ</t>
    </rPh>
    <rPh sb="36" eb="38">
      <t>カクニン</t>
    </rPh>
    <rPh sb="42" eb="44">
      <t>ショルイ</t>
    </rPh>
    <rPh sb="46" eb="48">
      <t>コウニュウ</t>
    </rPh>
    <rPh sb="48" eb="50">
      <t>ケイヤク</t>
    </rPh>
    <rPh sb="50" eb="51">
      <t>ショ</t>
    </rPh>
    <rPh sb="52" eb="53">
      <t>ウツ</t>
    </rPh>
    <rPh sb="54" eb="55">
      <t>トウ</t>
    </rPh>
    <rPh sb="57" eb="59">
      <t>テイシュツ</t>
    </rPh>
    <phoneticPr fontId="3"/>
  </si>
  <si>
    <t>Ｖ２Ｈ充電設備（充放電設備）または、ＥＶ充電設備を専有部に導入する場合、
提出すること</t>
    <rPh sb="20" eb="22">
      <t>ジュウデン</t>
    </rPh>
    <rPh sb="22" eb="24">
      <t>セツビ</t>
    </rPh>
    <rPh sb="25" eb="28">
      <t>センユウブ</t>
    </rPh>
    <rPh sb="29" eb="31">
      <t>ドウニュウ</t>
    </rPh>
    <rPh sb="33" eb="35">
      <t>バアイ</t>
    </rPh>
    <rPh sb="37" eb="39">
      <t>テイシュツ</t>
    </rPh>
    <phoneticPr fontId="3"/>
  </si>
  <si>
    <t>Ｖ２Ｈ充電設備（充放電設備）または、ＥＶ充電設備を共用部に導入する場合、
提出すること</t>
    <rPh sb="20" eb="22">
      <t>ジュウデン</t>
    </rPh>
    <rPh sb="22" eb="24">
      <t>セツビ</t>
    </rPh>
    <rPh sb="25" eb="28">
      <t>キョウヨウブ</t>
    </rPh>
    <rPh sb="29" eb="31">
      <t>ドウニュウ</t>
    </rPh>
    <rPh sb="33" eb="35">
      <t>バアイ</t>
    </rPh>
    <rPh sb="37" eb="39">
      <t>テイシュツ</t>
    </rPh>
    <phoneticPr fontId="3"/>
  </si>
  <si>
    <t>・直交集成板（ＣＬＴ）、地中熱ヒートポンプ・システム、ＰＶＴシステム、又は
　液体集熱式太陽熱利用システムを導入する場合、提出すること
・補助対象となる建材又は設備について設置場所を記入すること</t>
    <rPh sb="61" eb="63">
      <t>テイシュツ</t>
    </rPh>
    <phoneticPr fontId="3"/>
  </si>
  <si>
    <t>・直交集成板（ＣＬＴ）、地中熱ヒートポンプ・システム、ＰＶＴシステム、又は
　液体集熱式太陽熱利用システムを導入する場合、提出すること
・イラストや構成図等を用いて、システム全体を表現すること</t>
    <phoneticPr fontId="3"/>
  </si>
  <si>
    <t>・直交集成板（ＣＬＴ）、地中熱ヒートポンプ・システム、ＰＶＴシステム、又は
　液体集熱式太陽熱利用システムを導入する場合、提出すること
・導入する建材又は設備の部材名、メーカー、数量、単位を記入すること</t>
    <phoneticPr fontId="3"/>
  </si>
  <si>
    <t>発行日から3か月以内のもの
※個人等の場合は公的機関発行の本人確認ができる書類
（運転免許証の写し等）を提出
※共同申請の場合は全申請者分</t>
    <rPh sb="0" eb="2">
      <t>ハッコウ</t>
    </rPh>
    <rPh sb="2" eb="3">
      <t>ビ</t>
    </rPh>
    <rPh sb="7" eb="8">
      <t>ゲツ</t>
    </rPh>
    <rPh sb="8" eb="10">
      <t>イナイ</t>
    </rPh>
    <rPh sb="15" eb="17">
      <t>コジン</t>
    </rPh>
    <rPh sb="17" eb="18">
      <t>トウ</t>
    </rPh>
    <rPh sb="19" eb="21">
      <t>バアイ</t>
    </rPh>
    <rPh sb="22" eb="24">
      <t>コウテキ</t>
    </rPh>
    <rPh sb="24" eb="26">
      <t>キカン</t>
    </rPh>
    <rPh sb="26" eb="28">
      <t>ハッコウ</t>
    </rPh>
    <rPh sb="29" eb="31">
      <t>ホンニン</t>
    </rPh>
    <rPh sb="31" eb="33">
      <t>カクニン</t>
    </rPh>
    <rPh sb="37" eb="39">
      <t>ショルイ</t>
    </rPh>
    <rPh sb="41" eb="43">
      <t>ウンテン</t>
    </rPh>
    <rPh sb="43" eb="46">
      <t>メンキョショウ</t>
    </rPh>
    <rPh sb="47" eb="48">
      <t>ウツ</t>
    </rPh>
    <rPh sb="49" eb="50">
      <t>トウ</t>
    </rPh>
    <rPh sb="52" eb="54">
      <t>テイシュツ</t>
    </rPh>
    <rPh sb="56" eb="58">
      <t>キョウドウ</t>
    </rPh>
    <rPh sb="58" eb="60">
      <t>シンセイ</t>
    </rPh>
    <rPh sb="61" eb="63">
      <t>バアイ</t>
    </rPh>
    <rPh sb="64" eb="65">
      <t>ゼン</t>
    </rPh>
    <rPh sb="65" eb="68">
      <t>シンセイシャ</t>
    </rPh>
    <rPh sb="68" eb="69">
      <t>ブン</t>
    </rPh>
    <phoneticPr fontId="3"/>
  </si>
  <si>
    <t>Ｖ２Ｈ充電設備（充放電設備）・ＥＶ充電設備カタログ</t>
    <phoneticPr fontId="3"/>
  </si>
  <si>
    <t>Ｖ２Ｈ充電設備（充放電設備）・ＥＶ充電設備見積明細</t>
    <phoneticPr fontId="3"/>
  </si>
  <si>
    <t>・Ｖ２Ｈ充電設備（充放電設備）または、ＥＶ充電設備を導入する場合、提出すること
・補助対象となる設備のカタログ又はWebカタログの表紙と該当設備が記載されているページ
・カタログには、該当設備が記載されたページに付箋を貼り、型番に蛍光ペン等でマークを
　入れること</t>
    <phoneticPr fontId="3"/>
  </si>
  <si>
    <t>・蓄電システム、太陽熱利用温水システム、Ｖ２Ｈ充電設備（充放電設備）・
　EV充電設備をリース契約する場合、提出すること
・リースの期間は原則法定耐用年数以上とすること</t>
    <rPh sb="47" eb="49">
      <t>ケイヤク</t>
    </rPh>
    <rPh sb="51" eb="53">
      <t>バアイ</t>
    </rPh>
    <rPh sb="54" eb="56">
      <t>テイシュツ</t>
    </rPh>
    <phoneticPr fontId="3"/>
  </si>
  <si>
    <t>ＰＶＴ（太陽光発電パネルと太陽熱集熱器が一体となったもの）システムを導入する場合、提出すること</t>
    <rPh sb="34" eb="36">
      <t>ドウニュウ</t>
    </rPh>
    <rPh sb="38" eb="40">
      <t>バアイ</t>
    </rPh>
    <rPh sb="41" eb="43">
      <t>テイシュツ</t>
    </rPh>
    <phoneticPr fontId="3"/>
  </si>
  <si>
    <t>液体集熱式太陽熱利用システムを導入する場合、提出すること</t>
    <rPh sb="15" eb="17">
      <t>ドウニュウ</t>
    </rPh>
    <rPh sb="19" eb="21">
      <t>バアイ</t>
    </rPh>
    <rPh sb="22" eb="24">
      <t>テイシュツ</t>
    </rPh>
    <phoneticPr fontId="3"/>
  </si>
  <si>
    <t>・設備工事ごとに編集しカラー印刷
（例）空調設備・機器表・設備設置図
・平面図に部屋番号を記入すること
・補助対象設備を平面図に明示すること
・「建物立面図」には太陽光搭載屋根面に太陽光パネルの容量を明記する、
　もしくはパネル割付図を提出すること</t>
    <rPh sb="53" eb="55">
      <t>ホジョ</t>
    </rPh>
    <rPh sb="55" eb="57">
      <t>タイショウ</t>
    </rPh>
    <rPh sb="57" eb="59">
      <t>セツビ</t>
    </rPh>
    <rPh sb="60" eb="63">
      <t>ヘイメンズ</t>
    </rPh>
    <rPh sb="64" eb="66">
      <t>メイジ</t>
    </rPh>
    <rPh sb="73" eb="75">
      <t>タテモノ</t>
    </rPh>
    <rPh sb="75" eb="78">
      <t>リツメンズ</t>
    </rPh>
    <phoneticPr fontId="3"/>
  </si>
  <si>
    <t>基準値　(MJ/年)</t>
    <phoneticPr fontId="5"/>
  </si>
  <si>
    <t>　　</t>
    <phoneticPr fontId="3"/>
  </si>
  <si>
    <t>各メーカーが定める販売価格とは異なります。</t>
    <phoneticPr fontId="3"/>
  </si>
  <si>
    <t>V2H充電設備（充放電設備）・
EV充電設備
見積金額※1</t>
    <rPh sb="23" eb="25">
      <t>ミツモリ</t>
    </rPh>
    <rPh sb="25" eb="27">
      <t>キンガク</t>
    </rPh>
    <phoneticPr fontId="5"/>
  </si>
  <si>
    <t>V2H充電設備（充放電設備）・
EV充電設備
「センター承認本体価格 ※2」</t>
    <phoneticPr fontId="5"/>
  </si>
  <si>
    <t>※2</t>
    <phoneticPr fontId="3"/>
  </si>
  <si>
    <t>※1　導入する設備１台あたりの設備費（見積金額）を入力すること。</t>
    <rPh sb="3" eb="5">
      <t>ドウニュウ</t>
    </rPh>
    <rPh sb="7" eb="9">
      <t>セツビ</t>
    </rPh>
    <phoneticPr fontId="3"/>
  </si>
  <si>
    <t>④</t>
    <phoneticPr fontId="3"/>
  </si>
  <si>
    <t>⑥</t>
    <phoneticPr fontId="5"/>
  </si>
  <si>
    <t>⑦=③,⑤,⑥のいずれか低い金額</t>
    <phoneticPr fontId="3"/>
  </si>
  <si>
    <t>⑧=⑦×①</t>
    <phoneticPr fontId="3"/>
  </si>
  <si>
    <t>←内容を確認し必ずチェックすること</t>
    <rPh sb="1" eb="3">
      <t>ナイヨウ</t>
    </rPh>
    <rPh sb="4" eb="6">
      <t>カクニン</t>
    </rPh>
    <rPh sb="7" eb="8">
      <t>カナラ</t>
    </rPh>
    <phoneticPr fontId="3"/>
  </si>
  <si>
    <t>←導入の有無を選択すること</t>
    <rPh sb="1" eb="3">
      <t>ドウニュウ</t>
    </rPh>
    <rPh sb="4" eb="6">
      <t>ウム</t>
    </rPh>
    <rPh sb="7" eb="9">
      <t>センタク</t>
    </rPh>
    <phoneticPr fontId="3"/>
  </si>
  <si>
    <t>←追加補助対象となる設備等を導入する場合は該当住戸へ入力すること</t>
    <rPh sb="1" eb="7">
      <t>ツイカホジョタイショウ</t>
    </rPh>
    <rPh sb="10" eb="13">
      <t>セツビトウ</t>
    </rPh>
    <rPh sb="14" eb="16">
      <t>ドウニュウ</t>
    </rPh>
    <rPh sb="18" eb="20">
      <t>バアイ</t>
    </rPh>
    <rPh sb="21" eb="23">
      <t>ガイトウ</t>
    </rPh>
    <rPh sb="23" eb="25">
      <t>ジュウコ</t>
    </rPh>
    <rPh sb="26" eb="28">
      <t>ニュウリョク</t>
    </rPh>
    <phoneticPr fontId="3"/>
  </si>
  <si>
    <t>　（全体概要で導入「有り」を選択すると入力可能となる）</t>
    <rPh sb="2" eb="6">
      <t>ゼンタイガイヨウ</t>
    </rPh>
    <rPh sb="7" eb="9">
      <t>ドウニュウ</t>
    </rPh>
    <rPh sb="10" eb="11">
      <t>ア</t>
    </rPh>
    <rPh sb="14" eb="16">
      <t>センタク</t>
    </rPh>
    <rPh sb="19" eb="21">
      <t>ニュウリョク</t>
    </rPh>
    <rPh sb="21" eb="23">
      <t>カノウ</t>
    </rPh>
    <phoneticPr fontId="3"/>
  </si>
  <si>
    <t>←必要に応じて16行目以降も直接入力すること</t>
    <rPh sb="1" eb="3">
      <t>ヒツヨウ</t>
    </rPh>
    <rPh sb="4" eb="5">
      <t>オウ</t>
    </rPh>
    <rPh sb="9" eb="11">
      <t>ギョウメ</t>
    </rPh>
    <rPh sb="11" eb="13">
      <t>イコウ</t>
    </rPh>
    <rPh sb="14" eb="16">
      <t>チョクセツ</t>
    </rPh>
    <rPh sb="16" eb="18">
      <t>ニュウリョク</t>
    </rPh>
    <phoneticPr fontId="3"/>
  </si>
  <si>
    <t>◆エネルギー計測記録体制は直接入力すること</t>
    <rPh sb="6" eb="8">
      <t>ケイソク</t>
    </rPh>
    <rPh sb="8" eb="10">
      <t>キロク</t>
    </rPh>
    <rPh sb="10" eb="12">
      <t>タイセイ</t>
    </rPh>
    <rPh sb="13" eb="15">
      <t>チョクセツ</t>
    </rPh>
    <rPh sb="15" eb="17">
      <t>ニュウリョク</t>
    </rPh>
    <phoneticPr fontId="5"/>
  </si>
  <si>
    <t>導入する場合は金額を直接入力すること</t>
    <phoneticPr fontId="5"/>
  </si>
  <si>
    <t>←導入する設備は「２．全体概要」で導入「有り」を選択すること</t>
    <rPh sb="1" eb="3">
      <t>ドウニュウ</t>
    </rPh>
    <rPh sb="5" eb="7">
      <t>セツビ</t>
    </rPh>
    <rPh sb="11" eb="15">
      <t>ゼンタイガイヨウ</t>
    </rPh>
    <rPh sb="17" eb="19">
      <t>ドウニュウ</t>
    </rPh>
    <rPh sb="20" eb="21">
      <t>ア</t>
    </rPh>
    <rPh sb="24" eb="26">
      <t>センタク</t>
    </rPh>
    <phoneticPr fontId="5"/>
  </si>
  <si>
    <t>←該当住戸に各明細で算出した金額を入力し、導入年度を選択すること</t>
    <rPh sb="1" eb="3">
      <t>ガイトウ</t>
    </rPh>
    <rPh sb="3" eb="5">
      <t>ジュウコ</t>
    </rPh>
    <rPh sb="6" eb="7">
      <t>カク</t>
    </rPh>
    <rPh sb="7" eb="9">
      <t>メイサイ</t>
    </rPh>
    <rPh sb="10" eb="12">
      <t>サンシュツ</t>
    </rPh>
    <rPh sb="14" eb="16">
      <t>キンガク</t>
    </rPh>
    <rPh sb="17" eb="19">
      <t>ニュウリョク</t>
    </rPh>
    <rPh sb="21" eb="25">
      <t>ドウニュウネンド</t>
    </rPh>
    <rPh sb="26" eb="28">
      <t>センタク</t>
    </rPh>
    <phoneticPr fontId="5"/>
  </si>
  <si>
    <t>　に導入計画を記載すること</t>
    <rPh sb="2" eb="4">
      <t>ドウニュウ</t>
    </rPh>
    <phoneticPr fontId="3"/>
  </si>
  <si>
    <t>←加算する場合は「１０．水害等の災害時の電源確保に配慮した蓄電システム導入計画の詳細」</t>
    <rPh sb="1" eb="3">
      <t>カサン</t>
    </rPh>
    <rPh sb="5" eb="7">
      <t>バアイ</t>
    </rPh>
    <phoneticPr fontId="3"/>
  </si>
  <si>
    <t>◆インデックス名に沿ってインデックスを作成し、作成した申請書類を下記に示した順番でファイリングし公募期間内にSIIへ送付すること</t>
    <rPh sb="7" eb="8">
      <t>メイ</t>
    </rPh>
    <rPh sb="9" eb="10">
      <t>ソ</t>
    </rPh>
    <rPh sb="19" eb="21">
      <t>サクセイ</t>
    </rPh>
    <rPh sb="23" eb="25">
      <t>サクセイ</t>
    </rPh>
    <rPh sb="27" eb="29">
      <t>シンセイ</t>
    </rPh>
    <rPh sb="29" eb="31">
      <t>ショルイ</t>
    </rPh>
    <rPh sb="48" eb="50">
      <t>コウボ</t>
    </rPh>
    <rPh sb="50" eb="52">
      <t>キカン</t>
    </rPh>
    <rPh sb="52" eb="53">
      <t>ウチ</t>
    </rPh>
    <rPh sb="58" eb="60">
      <t>ソウフ</t>
    </rPh>
    <phoneticPr fontId="5"/>
  </si>
  <si>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</si>
  <si>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◆オレンジ色のセルに必要事項を入力すること（自動反映箇所のセルは白色）※本シートの役員名簿は直接入力　</t>
    <rPh sb="5" eb="6">
      <t>イロ</t>
    </rPh>
    <rPh sb="10" eb="12">
      <t>ヒツヨウ</t>
    </rPh>
    <rPh sb="12" eb="14">
      <t>ジコウ</t>
    </rPh>
    <rPh sb="15" eb="17">
      <t>ニュウリョク</t>
    </rPh>
    <phoneticPr fontId="5"/>
  </si>
  <si>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5"/>
  </si>
  <si>
    <t>◆オレンジ色のセルに必要事項を入力すること（自動反映箇所のセルは白色※一部除く）　</t>
    <rPh sb="5" eb="6">
      <t>イロ</t>
    </rPh>
    <rPh sb="10" eb="12">
      <t>ヒツヨウ</t>
    </rPh>
    <rPh sb="12" eb="14">
      <t>ジコウ</t>
    </rPh>
    <rPh sb="15" eb="17">
      <t>ニュウリョク</t>
    </rPh>
    <rPh sb="35" eb="37">
      <t>イチブ</t>
    </rPh>
    <rPh sb="37" eb="38">
      <t>ノゾ</t>
    </rPh>
    <phoneticPr fontId="5"/>
  </si>
  <si>
    <t>◆オレンジ色のセルに必要事項を入力すること（15行目以降の白色のセルは必要に応じて入力すること）</t>
    <rPh sb="5" eb="6">
      <t>イロ</t>
    </rPh>
    <rPh sb="10" eb="12">
      <t>ヒツヨウ</t>
    </rPh>
    <rPh sb="12" eb="14">
      <t>ジコウ</t>
    </rPh>
    <rPh sb="15" eb="17">
      <t>ニュウリョク</t>
    </rPh>
    <rPh sb="24" eb="25">
      <t>ギョウ</t>
    </rPh>
    <rPh sb="25" eb="26">
      <t>メ</t>
    </rPh>
    <rPh sb="26" eb="28">
      <t>イコウ</t>
    </rPh>
    <rPh sb="29" eb="30">
      <t>シロ</t>
    </rPh>
    <rPh sb="30" eb="31">
      <t>イロ</t>
    </rPh>
    <rPh sb="35" eb="37">
      <t>ヒツヨウ</t>
    </rPh>
    <rPh sb="38" eb="39">
      <t>オウ</t>
    </rPh>
    <rPh sb="41" eb="43">
      <t>ニュウリョク</t>
    </rPh>
    <phoneticPr fontId="5"/>
  </si>
  <si>
    <t>◆記入例は公募要領を参照すること</t>
    <rPh sb="1" eb="3">
      <t>キニュウ</t>
    </rPh>
    <rPh sb="3" eb="4">
      <t>レイ</t>
    </rPh>
    <rPh sb="5" eb="7">
      <t>コウボ</t>
    </rPh>
    <rPh sb="7" eb="9">
      <t>ヨウリョウ</t>
    </rPh>
    <rPh sb="10" eb="12">
      <t>サンショウ</t>
    </rPh>
    <phoneticPr fontId="3"/>
  </si>
  <si>
    <t>◆オレンジ色のセルに必要事項を入力すること</t>
    <rPh sb="5" eb="6">
      <t>イロ</t>
    </rPh>
    <rPh sb="10" eb="12">
      <t>ヒツヨウ</t>
    </rPh>
    <rPh sb="12" eb="14">
      <t>ジコウ</t>
    </rPh>
    <rPh sb="15" eb="17">
      <t>ニュウリョク</t>
    </rPh>
    <phoneticPr fontId="5"/>
  </si>
  <si>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5"/>
  </si>
  <si>
    <t>◆地方公共団体等が公表する水害ハザードマップや過去の水害事例の記録など補足資料を
　 別途添付すること</t>
    <rPh sb="43" eb="45">
      <t>ベット</t>
    </rPh>
    <phoneticPr fontId="5"/>
  </si>
  <si>
    <t>◆公募要領Ｐ３５を参照すること</t>
    <rPh sb="1" eb="3">
      <t>コウボ</t>
    </rPh>
    <rPh sb="3" eb="5">
      <t>ヨウリョウ</t>
    </rPh>
    <rPh sb="9" eb="11">
      <t>サンショウ</t>
    </rPh>
    <phoneticPr fontId="5"/>
  </si>
  <si>
    <t>◆複数住戸に導入する場合は、シートをコピーし住戸毎に作成すること</t>
    <rPh sb="1" eb="5">
      <t>フクスウジュウコ</t>
    </rPh>
    <rPh sb="6" eb="8">
      <t>ドウニュウ</t>
    </rPh>
    <rPh sb="10" eb="12">
      <t>バアイ</t>
    </rPh>
    <phoneticPr fontId="3"/>
  </si>
  <si>
    <t>←公募要領P１４、２８を確認すること</t>
    <phoneticPr fontId="3"/>
  </si>
  <si>
    <t>公募要領P.38「申請実務協力者」を参照し、対象の場合に限り入力（ZEHデベロッパー登録名称と一致させること）</t>
    <rPh sb="0" eb="2">
      <t>コウボ</t>
    </rPh>
    <rPh sb="2" eb="4">
      <t>ヨウリョウ</t>
    </rPh>
    <rPh sb="9" eb="11">
      <t>シンセイ</t>
    </rPh>
    <rPh sb="11" eb="13">
      <t>ジツム</t>
    </rPh>
    <rPh sb="13" eb="16">
      <t>キョウリョクシャ</t>
    </rPh>
    <rPh sb="18" eb="20">
      <t>サンショウ</t>
    </rPh>
    <rPh sb="22" eb="24">
      <t>タイショウ</t>
    </rPh>
    <rPh sb="25" eb="27">
      <t>バアイ</t>
    </rPh>
    <rPh sb="28" eb="29">
      <t>カギ</t>
    </rPh>
    <rPh sb="30" eb="32">
      <t>ニュウリョク</t>
    </rPh>
    <rPh sb="42" eb="46">
      <t>トウロクメイショウ</t>
    </rPh>
    <rPh sb="47" eb="49">
      <t>イッチ</t>
    </rPh>
    <phoneticPr fontId="3"/>
  </si>
  <si>
    <t>←共同申請の場合、左の「＋」ボタンを押下し、入力欄を出現させる（「＋」ボタンを押下しても入力欄が出現しない場合は保護を解除すること）</t>
    <phoneticPr fontId="3"/>
  </si>
  <si>
    <t>申請者１
事業実績
（直近1年）</t>
    <rPh sb="0" eb="3">
      <t>シンセイシャ</t>
    </rPh>
    <rPh sb="5" eb="7">
      <t>ジギョウ</t>
    </rPh>
    <rPh sb="7" eb="9">
      <t>ジッセキ</t>
    </rPh>
    <phoneticPr fontId="3"/>
  </si>
  <si>
    <t>水平投影面積を小数第2位まで入力</t>
    <phoneticPr fontId="3"/>
  </si>
  <si>
    <t>・Ｖ２Ｈ充電設備（充放電設備）または、ＥＶ充電設備を導入する場合、提出すること
・充電設備本体の価格が確認できること
・見積書は宛先、発行元、発行日が確認できること</t>
    <phoneticPr fontId="3"/>
  </si>
  <si>
    <t>記入した情報に誤りはありませんか</t>
    <rPh sb="0" eb="2">
      <t>キニュウ</t>
    </rPh>
    <rPh sb="4" eb="6">
      <t>ジョウホウ</t>
    </rPh>
    <rPh sb="7" eb="8">
      <t>アヤマ</t>
    </rPh>
    <phoneticPr fontId="112"/>
  </si>
  <si>
    <t>別紙２</t>
    <phoneticPr fontId="113"/>
  </si>
  <si>
    <t>添付されていますか</t>
    <rPh sb="0" eb="2">
      <t>テンプ</t>
    </rPh>
    <phoneticPr fontId="3"/>
  </si>
  <si>
    <t>⑧商業
　登記簿等</t>
    <rPh sb="1" eb="3">
      <t>ショウギョウ</t>
    </rPh>
    <rPh sb="5" eb="8">
      <t>トウキボ</t>
    </rPh>
    <rPh sb="8" eb="9">
      <t>トウ</t>
    </rPh>
    <phoneticPr fontId="113"/>
  </si>
  <si>
    <t>システム構成部材一覧</t>
  </si>
  <si>
    <t>システム構成図</t>
  </si>
  <si>
    <t>Ｖ２Ｈ充電設備（充放電設備）・
ＥＶ充電設備カタログ</t>
    <phoneticPr fontId="3"/>
  </si>
  <si>
    <t>Ｖ２Ｈ充電設備（充放電設備）・
ＥＶ充電設備見積明細</t>
    <phoneticPr fontId="3"/>
  </si>
  <si>
    <t>直交集成板（ＣＬＴ）、地中熱ヒートポンプ・システム、ＰＶＴシステム、又は
液体集熱式太陽熱利用システムを導入する場合、添付していますか</t>
    <rPh sb="59" eb="61">
      <t>テンプ</t>
    </rPh>
    <phoneticPr fontId="3"/>
  </si>
  <si>
    <t>直交集成板（ＣＬＴ）、地中熱ヒートポンプ・システム、ＰＶＴシステム、又は
液体集熱式太陽熱利用システムを導入する場合、添付していますか</t>
    <phoneticPr fontId="3"/>
  </si>
  <si>
    <t>蓄電システム、太陽熱利用温水システム、Ｖ２Ｈ充電設備（充放電設備）・
ＥＶ充電設備をリース契約する場合、添付していますか</t>
    <rPh sb="45" eb="47">
      <t>ケイヤク</t>
    </rPh>
    <rPh sb="49" eb="51">
      <t>バアイ</t>
    </rPh>
    <phoneticPr fontId="3"/>
  </si>
  <si>
    <t>Ｖ２Ｈ充電設備（充放電設備）または、ＥＶ充電設備を導入する場合、
添付していますか</t>
    <phoneticPr fontId="3"/>
  </si>
  <si>
    <t>⑦追加補助
　設備に
　係る書類</t>
    <phoneticPr fontId="3"/>
  </si>
  <si>
    <t>申請者２
事業実績
（直近１年）</t>
    <rPh sb="0" eb="3">
      <t>シンセイシャ</t>
    </rPh>
    <rPh sb="5" eb="7">
      <t>ジギョウ</t>
    </rPh>
    <rPh sb="7" eb="9">
      <t>ジッセキ</t>
    </rPh>
    <rPh sb="11" eb="13">
      <t>チョッキン</t>
    </rPh>
    <rPh sb="14" eb="15">
      <t>ネン</t>
    </rPh>
    <phoneticPr fontId="3"/>
  </si>
  <si>
    <t>流動資産（円）</t>
    <rPh sb="0" eb="4">
      <t>リュウドウシサン</t>
    </rPh>
    <rPh sb="5" eb="6">
      <t>エン</t>
    </rPh>
    <phoneticPr fontId="5"/>
  </si>
  <si>
    <t>流動負債（円）</t>
    <rPh sb="0" eb="2">
      <t>リュウドウ</t>
    </rPh>
    <rPh sb="2" eb="4">
      <t>フサイ</t>
    </rPh>
    <rPh sb="5" eb="6">
      <t>エン</t>
    </rPh>
    <phoneticPr fontId="5"/>
  </si>
  <si>
    <t>←少数点以下を切り捨てた整数で入力すること</t>
    <rPh sb="1" eb="3">
      <t>ショウスウ</t>
    </rPh>
    <rPh sb="3" eb="4">
      <t>テン</t>
    </rPh>
    <rPh sb="4" eb="6">
      <t>イカ</t>
    </rPh>
    <rPh sb="7" eb="8">
      <t>キ</t>
    </rPh>
    <rPh sb="9" eb="10">
      <t>ス</t>
    </rPh>
    <rPh sb="12" eb="14">
      <t>セイスウ</t>
    </rPh>
    <rPh sb="15" eb="17">
      <t>ニュウリョク</t>
    </rPh>
    <phoneticPr fontId="3"/>
  </si>
  <si>
    <t>←少数点第一位以下を切り捨てた数値で入力すること</t>
    <rPh sb="1" eb="3">
      <t>ショウスウ</t>
    </rPh>
    <rPh sb="3" eb="4">
      <t>テン</t>
    </rPh>
    <rPh sb="4" eb="7">
      <t>ダイイチイ</t>
    </rPh>
    <rPh sb="7" eb="9">
      <t>イカ</t>
    </rPh>
    <rPh sb="10" eb="11">
      <t>キ</t>
    </rPh>
    <rPh sb="12" eb="13">
      <t>ス</t>
    </rPh>
    <rPh sb="15" eb="17">
      <t>スウチ</t>
    </rPh>
    <rPh sb="18" eb="20">
      <t>ニュウリョク</t>
    </rPh>
    <phoneticPr fontId="3"/>
  </si>
  <si>
    <t>単年度事業</t>
    <phoneticPr fontId="3"/>
  </si>
  <si>
    <t>個人情報の同意について</t>
    <rPh sb="0" eb="4">
      <t>コジンジョウホウ</t>
    </rPh>
    <rPh sb="5" eb="7">
      <t>ドウイ</t>
    </rPh>
    <phoneticPr fontId="5"/>
  </si>
  <si>
    <t>　私は、補助金の交付の申請を一般社団法人環境共創イニシアチブ（以下「SII」という。）に提出するに当たって、また、
  補助事業の実施期間内及び完了後においては、下記の事項について同意します。</t>
    <rPh sb="90" eb="92">
      <t>ドウイ</t>
    </rPh>
    <phoneticPr fontId="5"/>
  </si>
  <si>
    <t>個人情報の取得について</t>
    <phoneticPr fontId="5"/>
  </si>
  <si>
    <t>一般社団法人環境共創イニシアチブ（以下「SII」といいます。）は執行する令和４年度二酸化炭素排出抑制対策事業費等補助金（集</t>
    <rPh sb="41" eb="46">
      <t>ニサンカタンソ</t>
    </rPh>
    <rPh sb="46" eb="48">
      <t>ハイシュツ</t>
    </rPh>
    <rPh sb="48" eb="52">
      <t>ヨクセイタイサク</t>
    </rPh>
    <rPh sb="52" eb="56">
      <t>ジギョウヒトウ</t>
    </rPh>
    <rPh sb="56" eb="58">
      <t>ホジョ</t>
    </rPh>
    <rPh sb="58" eb="59">
      <t>キン</t>
    </rPh>
    <rPh sb="60" eb="61">
      <t>シュウ</t>
    </rPh>
    <phoneticPr fontId="5"/>
  </si>
  <si>
    <t>合住宅の省CO2化促進事業のうち低層ZEH-M（ゼッチ・マンション）促進事業及び中高層ZEH-M（ゼッチ・マンション）支援事業）（以</t>
    <rPh sb="0" eb="1">
      <t>ゴウ</t>
    </rPh>
    <rPh sb="1" eb="3">
      <t>ジュウタク</t>
    </rPh>
    <rPh sb="4" eb="5">
      <t>ショウ</t>
    </rPh>
    <rPh sb="8" eb="9">
      <t>カ</t>
    </rPh>
    <rPh sb="9" eb="13">
      <t>ソクシンジギョウ</t>
    </rPh>
    <rPh sb="16" eb="18">
      <t>テイソウ</t>
    </rPh>
    <rPh sb="34" eb="38">
      <t>ソクシンジギョウ</t>
    </rPh>
    <rPh sb="38" eb="39">
      <t>オヨ</t>
    </rPh>
    <rPh sb="40" eb="43">
      <t>チュウコウソウ</t>
    </rPh>
    <rPh sb="59" eb="63">
      <t>シエンジギョウ</t>
    </rPh>
    <phoneticPr fontId="5"/>
  </si>
  <si>
    <t>下「本事業」といいます。）の実施のため、以下「２．」に記載する情報を本事業の実施期間にわたり取得します。</t>
    <rPh sb="0" eb="1">
      <t>シタ</t>
    </rPh>
    <rPh sb="46" eb="48">
      <t>シュトク</t>
    </rPh>
    <phoneticPr fontId="3"/>
  </si>
  <si>
    <t>これらの取得した情報を、「４．」に記載する範囲・目的で提供することに、申請者は同意するものとします。</t>
    <phoneticPr fontId="5"/>
  </si>
  <si>
    <t>SIIの個人情報保護方針は以下をご確認ください。</t>
    <phoneticPr fontId="5"/>
  </si>
  <si>
    <t>https://sii.or.jp/privacy/</t>
    <phoneticPr fontId="5"/>
  </si>
  <si>
    <t>取得する情報</t>
    <rPh sb="0" eb="2">
      <t>シュトク</t>
    </rPh>
    <rPh sb="4" eb="6">
      <t>ジョウホウ</t>
    </rPh>
    <phoneticPr fontId="5"/>
  </si>
  <si>
    <t>SIIは、本事業の実施期間に以下の情報を取得します。</t>
    <phoneticPr fontId="3"/>
  </si>
  <si>
    <t>(ア)	氏名、生年月日、住所、電話番号、メールアドレス、財務資料、口座情報等の補助事業者情報</t>
    <rPh sb="28" eb="32">
      <t>ザイムシリョウ</t>
    </rPh>
    <phoneticPr fontId="3"/>
  </si>
  <si>
    <t>(イ)	建設所在地、地域区分、建築区分、工法種別、延床面積等の建築物情報</t>
    <rPh sb="33" eb="34">
      <t>ブツ</t>
    </rPh>
    <phoneticPr fontId="3"/>
  </si>
  <si>
    <t>(ウ)	ZEH-M種別、外皮平均熱貫流率、導入設備種別等の建築性能情報</t>
    <rPh sb="29" eb="31">
      <t>ケンチク</t>
    </rPh>
    <phoneticPr fontId="3"/>
  </si>
  <si>
    <t>(エ)	一次エネルギー消費量（基準値、設計値、実績値）、発電量、売電量、買電量、ガス消費量等のエネルギー使用情報</t>
    <rPh sb="42" eb="45">
      <t>ショウヒリョウ</t>
    </rPh>
    <phoneticPr fontId="3"/>
  </si>
  <si>
    <t>(オ)	その他、本事業に必要な情報</t>
    <phoneticPr fontId="3"/>
  </si>
  <si>
    <t>第三者への提供について</t>
    <rPh sb="0" eb="3">
      <t>ダイサンシャ</t>
    </rPh>
    <rPh sb="5" eb="7">
      <t>テイキョウ</t>
    </rPh>
    <phoneticPr fontId="5"/>
  </si>
  <si>
    <t>取得した個人情報は、以下の場合及び「４．」に記載する提供先を除き、第三者への提供を行いません。提供が必要となる場合</t>
    <rPh sb="15" eb="16">
      <t>オヨ</t>
    </rPh>
    <phoneticPr fontId="5"/>
  </si>
  <si>
    <t>は、事前に提供先と提供目的、提供する項目などを明示し、ご本人に同意いただいたものに限ります。</t>
    <phoneticPr fontId="5"/>
  </si>
  <si>
    <t>(ア)	法令により提供を求められた場合</t>
    <phoneticPr fontId="3"/>
  </si>
  <si>
    <t>(イ)	人の生命・身体又は財産の保護のために必要がある場合であって、本人の同意を得ることが困難である場合</t>
    <phoneticPr fontId="3"/>
  </si>
  <si>
    <t>(ウ)	国の機関又は地方公共団体又はその委託先を受けたものが法令の定める事務を遂行することに対して協力する必要がある場合</t>
    <phoneticPr fontId="3"/>
  </si>
  <si>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5"/>
  </si>
  <si>
    <t>本事業では、別紙に示す提供先、利用目的で取得情報を提供します。各提供先に本事業で取得した情報を提供する場合は、提供元と</t>
    <rPh sb="0" eb="1">
      <t>ホン</t>
    </rPh>
    <rPh sb="1" eb="3">
      <t>ジギョウ</t>
    </rPh>
    <rPh sb="6" eb="8">
      <t>ベッシ</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5"/>
  </si>
  <si>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5"/>
  </si>
  <si>
    <t>匿名加工情報の提供について</t>
    <rPh sb="0" eb="2">
      <t>トクメイ</t>
    </rPh>
    <rPh sb="2" eb="4">
      <t>カコウ</t>
    </rPh>
    <rPh sb="4" eb="6">
      <t>ジョウホウ</t>
    </rPh>
    <rPh sb="7" eb="9">
      <t>テイキョウ</t>
    </rPh>
    <phoneticPr fontId="5"/>
  </si>
  <si>
    <t>本事業では、SIIから直接、又はSIIのホームページ等で外部の研究機関等に対して、内外の経済的社会的環境に応じた安定的かつ適</t>
    <rPh sb="61" eb="62">
      <t>テキ</t>
    </rPh>
    <phoneticPr fontId="5"/>
  </si>
  <si>
    <t>切なエネルギー需給構造の構築を図ること、及び住宅における脱炭素化を支援し、もって２０５０年までのカーボンニュートラル達</t>
    <rPh sb="58" eb="59">
      <t>タチ</t>
    </rPh>
    <phoneticPr fontId="5"/>
  </si>
  <si>
    <t>成に向けて脱炭素社会の構築を推進することを目的として、「２．」に記載する情報を、個人が特定できないよう匿名加工を行った</t>
    <phoneticPr fontId="5"/>
  </si>
  <si>
    <t>うえで、提供する場合があります。</t>
    <phoneticPr fontId="3"/>
  </si>
  <si>
    <t>提供時には、利用目的を確認し、個人を特定するような行為を行わないことに対して同意を取得します。</t>
    <phoneticPr fontId="3"/>
  </si>
  <si>
    <t>SIIの匿名加工情報に関するポリシーに関しては、以下をご確認下さい。</t>
    <phoneticPr fontId="3"/>
  </si>
  <si>
    <t>https://sii.or.jp/anonymous_processing/index.html</t>
    <phoneticPr fontId="3"/>
  </si>
  <si>
    <t>個人情報提供の任意性</t>
    <rPh sb="0" eb="2">
      <t>コジン</t>
    </rPh>
    <rPh sb="2" eb="4">
      <t>ジョウホウ</t>
    </rPh>
    <rPh sb="4" eb="6">
      <t>テイキョウ</t>
    </rPh>
    <rPh sb="7" eb="9">
      <t>ニンイ</t>
    </rPh>
    <rPh sb="9" eb="10">
      <t>セイ</t>
    </rPh>
    <phoneticPr fontId="5"/>
  </si>
  <si>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5"/>
  </si>
  <si>
    <t>外部委託</t>
    <rPh sb="0" eb="2">
      <t>ガイブ</t>
    </rPh>
    <rPh sb="2" eb="4">
      <t>イタク</t>
    </rPh>
    <phoneticPr fontId="5"/>
  </si>
  <si>
    <t>ご提供いただいた個人情報を、個人情報に関する機密保持契約を締結している業務委託会社へ、利用目的の達成に必要な範囲で委託</t>
    <rPh sb="1" eb="3">
      <t>テイキョウ</t>
    </rPh>
    <rPh sb="8" eb="10">
      <t>コジン</t>
    </rPh>
    <rPh sb="10" eb="12">
      <t>ジョウホウ</t>
    </rPh>
    <rPh sb="14" eb="16">
      <t>コジン</t>
    </rPh>
    <rPh sb="16" eb="18">
      <t>ジョウホウ</t>
    </rPh>
    <rPh sb="19" eb="20">
      <t>カン</t>
    </rPh>
    <rPh sb="22" eb="24">
      <t>キミツ</t>
    </rPh>
    <rPh sb="24" eb="26">
      <t>ホジ</t>
    </rPh>
    <rPh sb="26" eb="28">
      <t>ケイヤク</t>
    </rPh>
    <rPh sb="29" eb="31">
      <t>テイケツ</t>
    </rPh>
    <rPh sb="35" eb="37">
      <t>ギョウム</t>
    </rPh>
    <rPh sb="37" eb="39">
      <t>イタク</t>
    </rPh>
    <rPh sb="39" eb="41">
      <t>ガイシャ</t>
    </rPh>
    <rPh sb="43" eb="45">
      <t>リヨウ</t>
    </rPh>
    <rPh sb="45" eb="47">
      <t>モクテキ</t>
    </rPh>
    <rPh sb="48" eb="50">
      <t>タッセイ</t>
    </rPh>
    <rPh sb="51" eb="53">
      <t>ヒツヨウ</t>
    </rPh>
    <rPh sb="54" eb="56">
      <t>ハンイ</t>
    </rPh>
    <rPh sb="57" eb="59">
      <t>イタク</t>
    </rPh>
    <phoneticPr fontId="5"/>
  </si>
  <si>
    <t>することがございます。委託会社に対しては、適切な取扱い及び保護を行います。</t>
    <rPh sb="27" eb="28">
      <t>オヨ</t>
    </rPh>
    <phoneticPr fontId="3"/>
  </si>
  <si>
    <t>開示請求等について</t>
    <rPh sb="0" eb="2">
      <t>カイジ</t>
    </rPh>
    <rPh sb="2" eb="4">
      <t>セイキュウ</t>
    </rPh>
    <rPh sb="4" eb="5">
      <t>ナド</t>
    </rPh>
    <phoneticPr fontId="5"/>
  </si>
  <si>
    <t>当社に保有している個人データ、個人情報の利用目的の通知、個人情報の開示、内容の訂正、追加又は削除、利用の停止、消去及び</t>
    <phoneticPr fontId="5"/>
  </si>
  <si>
    <t>第三者への提供の停止等に誠実に対応いたします。手続きは下記の相談窓口までご連絡ください。ご請求内容を確認のうえ、対応い</t>
    <phoneticPr fontId="5"/>
  </si>
  <si>
    <t>たします。</t>
    <phoneticPr fontId="5"/>
  </si>
  <si>
    <t>＜相談窓口＞</t>
    <phoneticPr fontId="3"/>
  </si>
  <si>
    <t>一般社団法人環境共創イニシアチブ</t>
    <phoneticPr fontId="3"/>
  </si>
  <si>
    <t>個人情報取扱管理担当</t>
    <phoneticPr fontId="3"/>
  </si>
  <si>
    <t>p-support@sii.or.jp</t>
    <phoneticPr fontId="3"/>
  </si>
  <si>
    <t>上記を同意したうえで署名します。</t>
    <rPh sb="3" eb="5">
      <t>ドウイ</t>
    </rPh>
    <phoneticPr fontId="5"/>
  </si>
  <si>
    <t>（別紙）本事業における提供先※1、利用目的、提供情報</t>
    <rPh sb="1" eb="3">
      <t>ベッシ</t>
    </rPh>
    <phoneticPr fontId="5"/>
  </si>
  <si>
    <t>①</t>
    <phoneticPr fontId="5"/>
  </si>
  <si>
    <t>提供元　：SII</t>
    <rPh sb="0" eb="2">
      <t>テイキョウ</t>
    </rPh>
    <rPh sb="2" eb="3">
      <t>モト</t>
    </rPh>
    <phoneticPr fontId="3"/>
  </si>
  <si>
    <t>提供先　：国</t>
    <phoneticPr fontId="3"/>
  </si>
  <si>
    <t>利用目的：本事業の申請状況・効果分析、外皮性能・省エネ・省CO2効果等の分析、製品・サービス等の研究開発、</t>
    <phoneticPr fontId="3"/>
  </si>
  <si>
    <t xml:space="preserve"> その他省エネ・省CO2に資する調査・研究等</t>
    <phoneticPr fontId="3"/>
  </si>
  <si>
    <t>提供情報：２．（イ）（ウ）（エ）（オ）</t>
    <phoneticPr fontId="3"/>
  </si>
  <si>
    <t>備考：SIIから国への提供時に匿名加工は行いません。</t>
    <phoneticPr fontId="3"/>
  </si>
  <si>
    <t>提供先　：学校法人、行政機関、研究開発を業とする法人・研究者の内、学術・研究・調査・開発目的のみに使用することに同意したもの</t>
    <phoneticPr fontId="3"/>
  </si>
  <si>
    <t xml:space="preserve"> SIIのHPで情報提供前に提供先の会社名、連絡先を取得した上で、利用目的を明示し、同意を取得した方のみに提供します。</t>
    <phoneticPr fontId="3"/>
  </si>
  <si>
    <t>利用目的：</t>
    <phoneticPr fontId="3"/>
  </si>
  <si>
    <t>・	内外の経済的社会的環境に応じた安定的かつ適切なエネルギー需給構造の構築に対する学術・研究・調査・商品/サービス開発等</t>
    <phoneticPr fontId="3"/>
  </si>
  <si>
    <t>・住宅における脱炭素化を支援し、もって２０５０年までのカーボンニュートラル達成に向けて脱炭素社会の構築の推進に対する</t>
    <phoneticPr fontId="3"/>
  </si>
  <si>
    <t>　学術・研究・調査・商品/サービス開発等</t>
    <phoneticPr fontId="3"/>
  </si>
  <si>
    <t>提供情報：２．（ア）の内、市区町村までの住所、（イ）（ウ）（エ）（オ）</t>
    <phoneticPr fontId="3"/>
  </si>
  <si>
    <t>※1　７．に示す当社の外部委託先は除きます。</t>
    <phoneticPr fontId="3"/>
  </si>
  <si>
    <t>⑪データ提出</t>
    <rPh sb="4" eb="6">
      <t>テイシュツ</t>
    </rPh>
    <phoneticPr fontId="3"/>
  </si>
  <si>
    <t>⑩その他</t>
    <rPh sb="3" eb="4">
      <t>タ</t>
    </rPh>
    <phoneticPr fontId="3"/>
  </si>
  <si>
    <t>指定</t>
    <rPh sb="0" eb="2">
      <t>シテイ</t>
    </rPh>
    <phoneticPr fontId="3"/>
  </si>
  <si>
    <t>日付と申請者の名前が記載されていますか</t>
    <rPh sb="0" eb="2">
      <t>ヒヅケ</t>
    </rPh>
    <rPh sb="3" eb="6">
      <t>シンセイシャ</t>
    </rPh>
    <rPh sb="7" eb="9">
      <t>ナマエ</t>
    </rPh>
    <rPh sb="10" eb="12">
      <t>キサイ</t>
    </rPh>
    <phoneticPr fontId="3"/>
  </si>
  <si>
    <t>入力不要</t>
    <rPh sb="0" eb="2">
      <t>ニュウリョク</t>
    </rPh>
    <rPh sb="2" eb="4">
      <t>フヨウ</t>
    </rPh>
    <phoneticPr fontId="5"/>
  </si>
  <si>
    <t>中間報告までに必ず取得すること</t>
    <rPh sb="0" eb="4">
      <t>チュウカンホウコク</t>
    </rPh>
    <rPh sb="7" eb="8">
      <t>カナラ</t>
    </rPh>
    <rPh sb="9" eb="11">
      <t>シュトク</t>
    </rPh>
    <phoneticPr fontId="3"/>
  </si>
  <si>
    <t>事業完了前に必ず取得すること</t>
    <rPh sb="0" eb="2">
      <t>ジギョウ</t>
    </rPh>
    <rPh sb="2" eb="4">
      <t>カンリョウ</t>
    </rPh>
    <rPh sb="4" eb="5">
      <t>マエ</t>
    </rPh>
    <rPh sb="6" eb="7">
      <t>カナラ</t>
    </rPh>
    <rPh sb="8" eb="10">
      <t>シュトク</t>
    </rPh>
    <phoneticPr fontId="3"/>
  </si>
  <si>
    <t>完了実績報告書の提出前に必ず取得すること</t>
    <rPh sb="0" eb="7">
      <t>カンリョウジッセキホウコクショ</t>
    </rPh>
    <rPh sb="8" eb="10">
      <t>テイシュツ</t>
    </rPh>
    <rPh sb="10" eb="11">
      <t>マエ</t>
    </rPh>
    <rPh sb="12" eb="13">
      <t>カナラ</t>
    </rPh>
    <rPh sb="14" eb="16">
      <t>シュトク</t>
    </rPh>
    <phoneticPr fontId="3"/>
  </si>
  <si>
    <t>事業完了日</t>
    <rPh sb="0" eb="2">
      <t>ジギョウ</t>
    </rPh>
    <rPh sb="2" eb="4">
      <t>カンリョウ</t>
    </rPh>
    <rPh sb="4" eb="5">
      <t>ビ</t>
    </rPh>
    <phoneticPr fontId="5"/>
  </si>
  <si>
    <t>最終事業完了日</t>
    <rPh sb="0" eb="2">
      <t>サイシュウ</t>
    </rPh>
    <rPh sb="2" eb="4">
      <t>ジギョウ</t>
    </rPh>
    <rPh sb="4" eb="7">
      <t>カンリョウビ</t>
    </rPh>
    <phoneticPr fontId="5"/>
  </si>
  <si>
    <t>事業完了日と同日</t>
    <phoneticPr fontId="3"/>
  </si>
  <si>
    <t>2023年10月31日以前の日付</t>
    <rPh sb="4" eb="5">
      <t>ネン</t>
    </rPh>
    <rPh sb="7" eb="8">
      <t>ガツ</t>
    </rPh>
    <rPh sb="10" eb="11">
      <t>ニチ</t>
    </rPh>
    <rPh sb="11" eb="13">
      <t>イゼン</t>
    </rPh>
    <rPh sb="14" eb="16">
      <t>ヒヅケ</t>
    </rPh>
    <phoneticPr fontId="3"/>
  </si>
  <si>
    <t>直近1期分を提出　※共同申請の場合は全申請者分
（個人事業主の場合は確定申告書類の写し）</t>
    <rPh sb="0" eb="2">
      <t>チョッキン</t>
    </rPh>
    <rPh sb="3" eb="4">
      <t>キ</t>
    </rPh>
    <rPh sb="4" eb="5">
      <t>ブン</t>
    </rPh>
    <rPh sb="6" eb="8">
      <t>テイシュツ</t>
    </rPh>
    <rPh sb="10" eb="12">
      <t>キョウドウ</t>
    </rPh>
    <rPh sb="12" eb="14">
      <t>シンセイ</t>
    </rPh>
    <rPh sb="15" eb="17">
      <t>バアイ</t>
    </rPh>
    <rPh sb="18" eb="19">
      <t>ゼン</t>
    </rPh>
    <rPh sb="19" eb="22">
      <t>シンセイシャ</t>
    </rPh>
    <rPh sb="22" eb="23">
      <t>ブン</t>
    </rPh>
    <rPh sb="25" eb="27">
      <t>コジン</t>
    </rPh>
    <rPh sb="27" eb="30">
      <t>ジギョウヌシ</t>
    </rPh>
    <rPh sb="31" eb="33">
      <t>バアイ</t>
    </rPh>
    <rPh sb="34" eb="36">
      <t>カクテイ</t>
    </rPh>
    <rPh sb="36" eb="38">
      <t>シンコク</t>
    </rPh>
    <rPh sb="38" eb="40">
      <t>ショルイ</t>
    </rPh>
    <rPh sb="41" eb="42">
      <t>ウツ</t>
    </rPh>
    <phoneticPr fontId="3"/>
  </si>
  <si>
    <t>直近1年分が添付されていますか</t>
    <rPh sb="0" eb="2">
      <t>チョッキン</t>
    </rPh>
    <rPh sb="3" eb="5">
      <t>ネンブン</t>
    </rPh>
    <rPh sb="6" eb="8">
      <t>テンプ</t>
    </rPh>
    <phoneticPr fontId="114"/>
  </si>
  <si>
    <r>
      <rPr>
        <sz val="8"/>
        <color theme="1"/>
        <rFont val="ＭＳ 明朝"/>
        <family val="1"/>
        <charset val="128"/>
      </rPr>
      <t>最終事業完了予定日は</t>
    </r>
    <r>
      <rPr>
        <sz val="8"/>
        <rFont val="ＭＳ 明朝"/>
        <family val="1"/>
        <charset val="128"/>
      </rPr>
      <t>完了予定日と同日となっていますか</t>
    </r>
    <rPh sb="0" eb="2">
      <t>サイシュウ</t>
    </rPh>
    <rPh sb="2" eb="4">
      <t>ジギョウ</t>
    </rPh>
    <rPh sb="4" eb="6">
      <t>カンリョウ</t>
    </rPh>
    <rPh sb="6" eb="8">
      <t>ヨテイ</t>
    </rPh>
    <rPh sb="8" eb="9">
      <t>ビ</t>
    </rPh>
    <rPh sb="10" eb="12">
      <t>カンリョウ</t>
    </rPh>
    <rPh sb="12" eb="14">
      <t>ヨテイ</t>
    </rPh>
    <rPh sb="14" eb="15">
      <t>ビ</t>
    </rPh>
    <rPh sb="16" eb="18">
      <t>ドウジツ</t>
    </rPh>
    <phoneticPr fontId="114"/>
  </si>
  <si>
    <r>
      <t xml:space="preserve">完了予定年月日は
</t>
    </r>
    <r>
      <rPr>
        <sz val="8"/>
        <color theme="1"/>
        <rFont val="ＭＳ 明朝"/>
        <family val="1"/>
        <charset val="128"/>
      </rPr>
      <t>２０２３年１０月３１日以前</t>
    </r>
    <r>
      <rPr>
        <sz val="8"/>
        <rFont val="ＭＳ 明朝"/>
        <family val="1"/>
        <charset val="128"/>
      </rPr>
      <t>の日付となっていますか</t>
    </r>
    <rPh sb="0" eb="2">
      <t>カンリョウ</t>
    </rPh>
    <rPh sb="2" eb="4">
      <t>ヨテイ</t>
    </rPh>
    <rPh sb="4" eb="7">
      <t>ネンガッピ</t>
    </rPh>
    <rPh sb="12" eb="13">
      <t>ネン</t>
    </rPh>
    <rPh sb="19" eb="20">
      <t>ニチ</t>
    </rPh>
    <rPh sb="20" eb="22">
      <t>イゼン</t>
    </rPh>
    <rPh sb="22" eb="24">
      <t>ヒヅケ</t>
    </rPh>
    <phoneticPr fontId="114"/>
  </si>
  <si>
    <t>※中間報告までに必ず取得すること</t>
    <phoneticPr fontId="3"/>
  </si>
  <si>
    <t>※事業完了までに必ず取得すること</t>
    <rPh sb="1" eb="3">
      <t>ジギョウ</t>
    </rPh>
    <phoneticPr fontId="3"/>
  </si>
  <si>
    <t>※完了実績報告書提出までに必ず取得すること</t>
    <rPh sb="1" eb="3">
      <t>カンリョウ</t>
    </rPh>
    <phoneticPr fontId="3"/>
  </si>
  <si>
    <t>EV充電設備
「補助金交付上限額（基礎） ※３」</t>
    <phoneticPr fontId="5"/>
  </si>
  <si>
    <t>充電設備のセンター承認本体価格を記入してください。</t>
    <phoneticPr fontId="3"/>
  </si>
  <si>
    <t>※３</t>
    <phoneticPr fontId="3"/>
  </si>
  <si>
    <t>EV充電設備のセンター承認本体価格が公表されていない場合は、補助金交付上限額（基礎）の額を入力すること。</t>
    <phoneticPr fontId="3"/>
  </si>
  <si>
    <t>➈個人情報の同意について</t>
    <rPh sb="6" eb="8">
      <t>ドウイ</t>
    </rPh>
    <phoneticPr fontId="3"/>
  </si>
  <si>
    <t>８－１．８－２．補助金額算出表の金額と整合がとれていますか</t>
    <rPh sb="8" eb="10">
      <t>ホジョ</t>
    </rPh>
    <rPh sb="10" eb="12">
      <t>キンガク</t>
    </rPh>
    <rPh sb="12" eb="14">
      <t>サンシュツ</t>
    </rPh>
    <rPh sb="14" eb="15">
      <t>ヒョウ</t>
    </rPh>
    <rPh sb="16" eb="18">
      <t>キンガク</t>
    </rPh>
    <rPh sb="19" eb="21">
      <t>セイゴウ</t>
    </rPh>
    <phoneticPr fontId="3"/>
  </si>
  <si>
    <r>
      <t>　</t>
    </r>
    <r>
      <rPr>
        <b/>
        <sz val="11"/>
        <color theme="0" tint="-4.9989318521683403E-2"/>
        <rFont val="Consolas"/>
        <family val="3"/>
      </rPr>
      <t>██</t>
    </r>
    <r>
      <rPr>
        <b/>
        <sz val="11"/>
        <color theme="9" tint="0.59999389629810485"/>
        <rFont val="Meiryo UI"/>
        <family val="3"/>
        <charset val="128"/>
      </rPr>
      <t>　</t>
    </r>
    <r>
      <rPr>
        <b/>
        <sz val="11"/>
        <color theme="1" tint="0.14999847407452621"/>
        <rFont val="Meiryo UI"/>
        <family val="3"/>
        <charset val="128"/>
      </rPr>
      <t>オレンジのセルに入力を行ってください。</t>
    </r>
    <rPh sb="12" eb="14">
      <t>ニュウリョク</t>
    </rPh>
    <rPh sb="15" eb="16">
      <t>オコナ</t>
    </rPh>
    <phoneticPr fontId="5"/>
  </si>
  <si>
    <t>６.事業者の実務実績に関する事項</t>
    <rPh sb="2" eb="4">
      <t>ジギョウ</t>
    </rPh>
    <rPh sb="4" eb="5">
      <t>シャ</t>
    </rPh>
    <rPh sb="6" eb="8">
      <t>ジツム</t>
    </rPh>
    <rPh sb="8" eb="10">
      <t>ジッセキ</t>
    </rPh>
    <rPh sb="11" eb="12">
      <t>カン</t>
    </rPh>
    <rPh sb="14" eb="16">
      <t>ジコウ</t>
    </rPh>
    <phoneticPr fontId="3"/>
  </si>
  <si>
    <t>７.他の補助金に関する事項</t>
    <rPh sb="2" eb="3">
      <t>ホカ</t>
    </rPh>
    <rPh sb="4" eb="7">
      <t>ホジョキン</t>
    </rPh>
    <rPh sb="8" eb="9">
      <t>カン</t>
    </rPh>
    <rPh sb="11" eb="13">
      <t>ジコウ</t>
    </rPh>
    <phoneticPr fontId="5"/>
  </si>
  <si>
    <t>８.事業に係る設計者等情報</t>
    <phoneticPr fontId="5"/>
  </si>
  <si>
    <t>9.建物情報</t>
    <phoneticPr fontId="5"/>
  </si>
  <si>
    <t>◆公募要領Ｐ５６の記入例を確認すること</t>
    <rPh sb="1" eb="5">
      <t>コウボヨウリョウ</t>
    </rPh>
    <phoneticPr fontId="5"/>
  </si>
  <si>
    <t>◆「 １）補助金額まとめ」の「V2H充電設備（充放電設備）・EV充電設備に係る補助金額｜共用部」について</t>
    <rPh sb="5" eb="7">
      <t>ホジョ</t>
    </rPh>
    <rPh sb="7" eb="9">
      <t>キンガク</t>
    </rPh>
    <rPh sb="44" eb="47">
      <t>キョウヨウブ</t>
    </rPh>
    <phoneticPr fontId="5"/>
  </si>
  <si>
    <t>１）　補助金額まとめ</t>
    <rPh sb="3" eb="5">
      <t>ホジョ</t>
    </rPh>
    <rPh sb="5" eb="7">
      <t>キンガク</t>
    </rPh>
    <phoneticPr fontId="3"/>
  </si>
  <si>
    <t>Ｖ２Ｈ充電設備（充放電設備）・ＥＶ充電設備を専有部に導入した場合
添付していますか</t>
    <rPh sb="26" eb="28">
      <t>ドウニュウ</t>
    </rPh>
    <rPh sb="30" eb="32">
      <t>バアイ</t>
    </rPh>
    <rPh sb="33" eb="35">
      <t>テンプ</t>
    </rPh>
    <phoneticPr fontId="3"/>
  </si>
  <si>
    <t>Ｖ２Ｈ充電設備（充放電設備）・ＥＶ充電設備を共用部に導入した場合
添付していますか</t>
    <rPh sb="22" eb="25">
      <t>キョウヨウブ</t>
    </rPh>
    <rPh sb="26" eb="28">
      <t>ドウニュウ</t>
    </rPh>
    <rPh sb="30" eb="32">
      <t>バアイ</t>
    </rPh>
    <rPh sb="33" eb="35">
      <t>テンプ</t>
    </rPh>
    <phoneticPr fontId="3"/>
  </si>
  <si>
    <t>④’</t>
    <phoneticPr fontId="3"/>
  </si>
  <si>
    <t>④の1/3または④’</t>
    <phoneticPr fontId="5"/>
  </si>
  <si>
    <t>⑤
千円未満切捨 自動表示</t>
    <phoneticPr fontId="3"/>
  </si>
  <si>
    <t>月</t>
    <phoneticPr fontId="5"/>
  </si>
  <si>
    <r>
      <t xml:space="preserve">・個人申請のみ
</t>
    </r>
    <r>
      <rPr>
        <sz val="10"/>
        <color rgb="FFFF0000"/>
        <rFont val="Meiryo UI"/>
        <family val="3"/>
        <charset val="128"/>
      </rPr>
      <t>・押印不要</t>
    </r>
    <rPh sb="1" eb="5">
      <t>コジンシンセイ</t>
    </rPh>
    <rPh sb="9" eb="11">
      <t>オウイン</t>
    </rPh>
    <rPh sb="11" eb="13">
      <t>フヨウ</t>
    </rPh>
    <phoneticPr fontId="3"/>
  </si>
  <si>
    <t>➈個人情報の同意について（個人申請のみ）</t>
    <rPh sb="6" eb="8">
      <t>ドウイ</t>
    </rPh>
    <rPh sb="13" eb="17">
      <t>コジンシンセイ</t>
    </rPh>
    <phoneticPr fontId="3"/>
  </si>
  <si>
    <t>ZEHデベロッパー番号を入力</t>
    <rPh sb="9" eb="11">
      <t>バンゴウ</t>
    </rPh>
    <rPh sb="12" eb="14">
      <t>ニュウリョク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</si>
</sst>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176" formatCode="0.0"/>
    <numFmt numFmtId="177" formatCode="[DBNum3]0"/>
    <numFmt numFmtId="178" formatCode="0_ "/>
    <numFmt numFmtId="179" formatCode="0_);[Red]\(0\)"/>
    <numFmt numFmtId="180" formatCode="#,##0_ "/>
    <numFmt numFmtId="181" formatCode="yyyy/mm/dd"/>
    <numFmt numFmtId="182" formatCode="hh&quot;時&quot;mm&quot;分&quot;"/>
    <numFmt numFmtId="183" formatCode="[DBNum3]00"/>
    <numFmt numFmtId="184" formatCode="#,##0_ ;[Red]\-#,##0\ "/>
    <numFmt numFmtId="185" formatCode="#,##0.0;[Red]\-#,##0.0"/>
    <numFmt numFmtId="186" formatCode="0.00_ "/>
    <numFmt numFmtId="187" formatCode="#,##0_);[Red]\(#,##0\)"/>
    <numFmt numFmtId="188" formatCode="#,##0.00_ "/>
    <numFmt numFmtId="189" formatCode="0.00_);[Red]\(0.00\)"/>
    <numFmt numFmtId="190" formatCode="[$-F800]dddd\,\ mmmm\ dd\,\ yyyy"/>
  </numFmts>
  <fonts count="185">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b/>
      <sz val="13"/>
      <name val="ＭＳ Ｐゴシック"/>
      <family val="3"/>
      <charset val="128"/>
    </font>
    <font>
      <sz val="10.5"/>
      <name val="ＭＳ Ｐ明朝"/>
      <family val="1"/>
      <charset val="128"/>
    </font>
    <font>
      <sz val="10"/>
      <name val="ＭＳ Ｐ明朝"/>
      <family val="1"/>
      <charset val="128"/>
    </font>
    <font>
      <sz val="9.5"/>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1"/>
      <name val="HGSｺﾞｼｯｸM"/>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0"/>
      <color rgb="FF000000"/>
      <name val="Meiryo UI"/>
      <family val="3"/>
      <charset val="128"/>
    </font>
    <font>
      <sz val="10"/>
      <color rgb="FFFF0000"/>
      <name val="Meiryo UI"/>
      <family val="3"/>
      <charset val="128"/>
    </font>
    <font>
      <sz val="10"/>
      <name val="Meiryo UI"/>
      <family val="3"/>
      <charset val="128"/>
    </font>
    <font>
      <sz val="12"/>
      <color theme="1"/>
      <name val="ＭＳ 明朝"/>
      <family val="1"/>
      <charset val="128"/>
    </font>
    <font>
      <sz val="11"/>
      <color theme="1"/>
      <name val="ＭＳ 明朝"/>
      <family val="1"/>
      <charset val="128"/>
    </font>
    <font>
      <sz val="10"/>
      <name val="ＭＳ 明朝"/>
      <family val="1"/>
      <charset val="128"/>
    </font>
    <font>
      <sz val="10"/>
      <color theme="1"/>
      <name val="ＭＳ 明朝"/>
      <family val="1"/>
      <charset val="128"/>
    </font>
    <font>
      <sz val="14"/>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16"/>
      <name val="ＭＳ 明朝"/>
      <family val="1"/>
      <charset val="128"/>
    </font>
    <font>
      <sz val="6"/>
      <name val="游ゴシック"/>
      <family val="3"/>
      <charset val="128"/>
      <scheme val="minor"/>
    </font>
    <font>
      <sz val="10"/>
      <color indexed="8"/>
      <name val="ＭＳ 明朝"/>
      <family val="1"/>
      <charset val="128"/>
    </font>
    <font>
      <sz val="13"/>
      <name val="ＭＳ 明朝"/>
      <family val="1"/>
      <charset val="128"/>
    </font>
    <font>
      <sz val="15"/>
      <name val="ＭＳ 明朝"/>
      <family val="1"/>
      <charset val="128"/>
    </font>
    <font>
      <sz val="17"/>
      <name val="ＭＳ 明朝"/>
      <family val="1"/>
      <charset val="128"/>
    </font>
    <font>
      <sz val="10"/>
      <color theme="1"/>
      <name val="HG丸ｺﾞｼｯｸM-PRO"/>
      <family val="3"/>
      <charset val="128"/>
    </font>
    <font>
      <sz val="12"/>
      <color theme="1"/>
      <name val="ＭＳ ゴシック"/>
      <family val="3"/>
      <charset val="128"/>
    </font>
    <font>
      <sz val="17"/>
      <color theme="1"/>
      <name val="ＭＳ Ｐ明朝"/>
      <family val="1"/>
      <charset val="128"/>
    </font>
    <font>
      <b/>
      <sz val="12"/>
      <name val="ＭＳ Ｐ明朝"/>
      <family val="1"/>
      <charset val="128"/>
    </font>
    <font>
      <sz val="11"/>
      <name val="ＭＳ 明朝"/>
      <family val="1"/>
      <charset val="128"/>
    </font>
    <font>
      <b/>
      <sz val="27"/>
      <name val="ＭＳ Ｐ明朝"/>
      <family val="1"/>
      <charset val="128"/>
    </font>
    <font>
      <sz val="20"/>
      <name val="ＭＳ Ｐ明朝"/>
      <family val="1"/>
      <charset val="128"/>
    </font>
    <font>
      <sz val="10"/>
      <color theme="1" tint="0.14999847407452621"/>
      <name val="Meiryo UI"/>
      <family val="3"/>
      <charset val="128"/>
    </font>
    <font>
      <b/>
      <sz val="16"/>
      <color theme="1" tint="0.14999847407452621"/>
      <name val="Meiryo UI"/>
      <family val="3"/>
      <charset val="128"/>
    </font>
    <font>
      <b/>
      <sz val="12"/>
      <color theme="1" tint="0.14999847407452621"/>
      <name val="Meiryo UI"/>
      <family val="3"/>
      <charset val="128"/>
    </font>
    <font>
      <b/>
      <sz val="10"/>
      <color theme="1" tint="0.14999847407452621"/>
      <name val="Meiryo UI"/>
      <family val="3"/>
      <charset val="128"/>
    </font>
    <font>
      <sz val="11"/>
      <color theme="1"/>
      <name val="Yu Gothic UI"/>
      <family val="3"/>
      <charset val="128"/>
    </font>
    <font>
      <b/>
      <sz val="16"/>
      <color rgb="FFFF0000"/>
      <name val="Meiryo UI"/>
      <family val="3"/>
      <charset val="128"/>
    </font>
    <font>
      <b/>
      <sz val="14"/>
      <color rgb="FFFF0000"/>
      <name val="Meiryo UI"/>
      <family val="3"/>
      <charset val="128"/>
    </font>
    <font>
      <b/>
      <sz val="11"/>
      <color theme="1" tint="0.14999847407452621"/>
      <name val="Meiryo UI"/>
      <family val="3"/>
      <charset val="128"/>
    </font>
    <font>
      <b/>
      <sz val="11"/>
      <color theme="9" tint="0.59999389629810485"/>
      <name val="Meiryo UI"/>
      <family val="3"/>
      <charset val="128"/>
    </font>
    <font>
      <b/>
      <sz val="11"/>
      <color rgb="FFFF0000"/>
      <name val="Meiryo UI"/>
      <family val="3"/>
      <charset val="128"/>
    </font>
    <font>
      <sz val="12"/>
      <color theme="1" tint="0.14999847407452621"/>
      <name val="Meiryo UI"/>
      <family val="3"/>
      <charset val="128"/>
    </font>
    <font>
      <b/>
      <sz val="12"/>
      <color theme="0"/>
      <name val="Meiryo UI"/>
      <family val="3"/>
      <charset val="128"/>
    </font>
    <font>
      <sz val="12"/>
      <name val="Meiryo UI"/>
      <family val="3"/>
      <charset val="128"/>
    </font>
    <font>
      <sz val="10.5"/>
      <color theme="1" tint="0.14999847407452621"/>
      <name val="Meiryo UI"/>
      <family val="3"/>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2"/>
      <color rgb="FFFFFF00"/>
      <name val="ＭＳ Ｐ明朝"/>
      <family val="1"/>
      <charset val="128"/>
    </font>
    <font>
      <u/>
      <sz val="12"/>
      <name val="ＭＳ 明朝"/>
      <family val="1"/>
      <charset val="128"/>
    </font>
    <font>
      <sz val="13.3"/>
      <name val="ＭＳ 明朝"/>
      <family val="1"/>
      <charset val="128"/>
    </font>
    <font>
      <sz val="12.5"/>
      <name val="ＭＳ 明朝"/>
      <family val="1"/>
      <charset val="128"/>
    </font>
    <font>
      <sz val="22"/>
      <name val="ＭＳ 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sz val="26"/>
      <name val="ＭＳ Ｐ明朝"/>
      <family val="1"/>
      <charset val="128"/>
    </font>
    <font>
      <b/>
      <sz val="26"/>
      <color rgb="FFFFFF00"/>
      <name val="ＭＳ Ｐ明朝"/>
      <family val="1"/>
      <charset val="128"/>
    </font>
    <font>
      <sz val="26"/>
      <color rgb="FFFFFF00"/>
      <name val="ＭＳ Ｐ明朝"/>
      <family val="1"/>
      <charset val="128"/>
    </font>
    <font>
      <u/>
      <sz val="11"/>
      <color theme="10"/>
      <name val="游ゴシック"/>
      <family val="2"/>
      <charset val="128"/>
      <scheme val="minor"/>
    </font>
    <font>
      <sz val="8"/>
      <name val="ＭＳ Ｐ明朝"/>
      <family val="1"/>
      <charset val="128"/>
    </font>
    <font>
      <sz val="22"/>
      <name val="ＭＳ Ｐ明朝"/>
      <family val="1"/>
      <charset val="128"/>
    </font>
    <font>
      <b/>
      <sz val="14"/>
      <color rgb="FFFFFF00"/>
      <name val="ＭＳ Ｐ明朝"/>
      <family val="1"/>
      <charset val="128"/>
    </font>
    <font>
      <sz val="18"/>
      <color theme="1"/>
      <name val="ＭＳ 明朝"/>
      <family val="1"/>
      <charset val="128"/>
    </font>
    <font>
      <b/>
      <sz val="9"/>
      <color indexed="81"/>
      <name val="MS P ゴシック"/>
      <family val="3"/>
      <charset val="128"/>
    </font>
    <font>
      <sz val="11"/>
      <color rgb="FFFF0000"/>
      <name val="Meiryo UI"/>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sz val="6"/>
      <name val="ＭＳ ゴシック"/>
      <family val="3"/>
      <charset val="128"/>
    </font>
    <font>
      <u/>
      <sz val="14"/>
      <name val="ＭＳ Ｐ明朝"/>
      <family val="1"/>
      <charset val="128"/>
    </font>
    <font>
      <b/>
      <sz val="12"/>
      <color theme="1"/>
      <name val="ＭＳ 明朝"/>
      <family val="1"/>
      <charset val="128"/>
    </font>
    <font>
      <sz val="12"/>
      <color theme="1"/>
      <name val="ＭＳ Ｐゴシック"/>
      <family val="3"/>
      <charset val="128"/>
    </font>
    <font>
      <b/>
      <sz val="12"/>
      <color rgb="FFFF0000"/>
      <name val="Meiryo UI"/>
      <family val="3"/>
      <charset val="128"/>
    </font>
    <font>
      <sz val="10"/>
      <color theme="1"/>
      <name val="游ゴシック"/>
      <family val="2"/>
      <charset val="128"/>
      <scheme val="minor"/>
    </font>
    <font>
      <sz val="8"/>
      <color rgb="FFFF0000"/>
      <name val="ＭＳ Ｐ明朝"/>
      <family val="1"/>
      <charset val="128"/>
    </font>
    <font>
      <u/>
      <sz val="14"/>
      <name val="ＭＳ 明朝"/>
      <family val="1"/>
      <charset val="128"/>
    </font>
    <font>
      <sz val="10"/>
      <color theme="1"/>
      <name val="Meiryo UI"/>
      <family val="3"/>
      <charset val="128"/>
    </font>
    <font>
      <sz val="11"/>
      <color rgb="FF000000"/>
      <name val="游ゴシック"/>
      <family val="2"/>
      <charset val="128"/>
      <scheme val="minor"/>
    </font>
    <font>
      <sz val="10"/>
      <name val="ＭＳ ゴシック"/>
      <family val="3"/>
      <charset val="128"/>
    </font>
    <font>
      <sz val="12"/>
      <color rgb="FFFF0000"/>
      <name val="Meiryo UI"/>
      <family val="3"/>
      <charset val="128"/>
    </font>
    <font>
      <sz val="18"/>
      <color theme="3"/>
      <name val="游ゴシック Light"/>
      <family val="2"/>
      <charset val="128"/>
      <scheme val="major"/>
    </font>
    <font>
      <b/>
      <sz val="15"/>
      <color theme="3"/>
      <name val="游ゴシック"/>
      <family val="2"/>
      <charset val="128"/>
      <scheme val="minor"/>
    </font>
    <font>
      <sz val="11"/>
      <color rgb="FF9C5700"/>
      <name val="游ゴシック"/>
      <family val="2"/>
      <charset val="128"/>
      <scheme val="minor"/>
    </font>
    <font>
      <sz val="8"/>
      <color theme="1"/>
      <name val="ＭＳ 明朝"/>
      <family val="1"/>
      <charset val="128"/>
    </font>
    <font>
      <sz val="8"/>
      <color theme="0" tint="-0.14999847407452621"/>
      <name val="ＭＳ 明朝"/>
      <family val="1"/>
      <charset val="128"/>
    </font>
    <font>
      <sz val="8"/>
      <color rgb="FFFF0000"/>
      <name val="ＭＳ 明朝"/>
      <family val="1"/>
      <charset val="128"/>
    </font>
    <font>
      <sz val="9"/>
      <color theme="1"/>
      <name val="ＭＳ ゴシック"/>
      <family val="3"/>
      <charset val="128"/>
    </font>
    <font>
      <b/>
      <sz val="11"/>
      <color theme="3"/>
      <name val="Yu Gothic UI"/>
      <family val="2"/>
      <charset val="128"/>
    </font>
    <font>
      <sz val="11"/>
      <name val="Yu Gothic UI"/>
      <family val="3"/>
      <charset val="128"/>
    </font>
    <font>
      <sz val="16"/>
      <name val="Yu Gothic UI"/>
      <family val="3"/>
      <charset val="128"/>
    </font>
    <font>
      <sz val="24"/>
      <name val="Yu Gothic UI"/>
      <family val="3"/>
      <charset val="128"/>
    </font>
    <font>
      <sz val="20"/>
      <name val="Yu Gothic UI"/>
      <family val="3"/>
      <charset val="128"/>
    </font>
    <font>
      <sz val="18"/>
      <name val="ＭＳ ゴシック"/>
      <family val="3"/>
      <charset val="128"/>
    </font>
    <font>
      <sz val="11"/>
      <color rgb="FF0000FF"/>
      <name val="ＭＳ Ｐ明朝"/>
      <family val="1"/>
      <charset val="128"/>
    </font>
    <font>
      <sz val="14"/>
      <color theme="1"/>
      <name val="Yu Gothic UI"/>
      <family val="3"/>
      <charset val="128"/>
    </font>
    <font>
      <sz val="12"/>
      <color theme="1"/>
      <name val="Meiryo UI"/>
      <family val="3"/>
      <charset val="128"/>
    </font>
    <font>
      <u/>
      <sz val="18"/>
      <color theme="1"/>
      <name val="ＭＳ Ｐ明朝"/>
      <family val="1"/>
      <charset val="128"/>
    </font>
    <font>
      <u/>
      <sz val="20"/>
      <color theme="1"/>
      <name val="ＭＳ Ｐ明朝"/>
      <family val="1"/>
      <charset val="128"/>
    </font>
    <font>
      <sz val="10.5"/>
      <color theme="1" tint="4.9989318521683403E-2"/>
      <name val="ＭＳ Ｐ明朝"/>
      <family val="1"/>
      <charset val="128"/>
    </font>
    <font>
      <sz val="11"/>
      <color theme="1" tint="4.9989318521683403E-2"/>
      <name val="ＭＳ Ｐ明朝"/>
      <family val="1"/>
      <charset val="128"/>
    </font>
    <font>
      <sz val="16"/>
      <name val="ＭＳ Ｐ明朝"/>
      <family val="1"/>
      <charset val="128"/>
    </font>
    <font>
      <sz val="13"/>
      <name val="ＭＳ Ｐゴシック"/>
      <family val="3"/>
      <charset val="128"/>
    </font>
    <font>
      <sz val="10.5"/>
      <color rgb="FFFF0000"/>
      <name val="Meiryo UI"/>
      <family val="3"/>
      <charset val="128"/>
    </font>
    <font>
      <b/>
      <sz val="14"/>
      <name val="ＭＳ 明朝"/>
      <family val="1"/>
      <charset val="128"/>
    </font>
    <font>
      <sz val="14"/>
      <color indexed="8"/>
      <name val="ＭＳ 明朝"/>
      <family val="1"/>
      <charset val="128"/>
    </font>
    <font>
      <sz val="14"/>
      <name val="HGP明朝E"/>
      <family val="1"/>
      <charset val="128"/>
    </font>
    <font>
      <sz val="8"/>
      <name val="ＭＳ Ｐゴシック"/>
      <family val="3"/>
      <charset val="128"/>
    </font>
    <font>
      <sz val="8"/>
      <color rgb="FFFF0000"/>
      <name val="ＭＳ Ｐゴシック"/>
      <family val="3"/>
      <charset val="128"/>
    </font>
    <font>
      <b/>
      <sz val="16"/>
      <name val="ＭＳ Ｐ明朝"/>
      <family val="1"/>
      <charset val="128"/>
    </font>
    <font>
      <b/>
      <sz val="26"/>
      <color rgb="FFFFFF00"/>
      <name val="ＭＳ Ｐゴシック"/>
      <family val="3"/>
      <charset val="128"/>
    </font>
    <font>
      <u/>
      <sz val="9"/>
      <name val="ＭＳ Ｐ明朝"/>
      <family val="1"/>
      <charset val="128"/>
    </font>
    <font>
      <u/>
      <sz val="11"/>
      <name val="ＭＳ Ｐ明朝"/>
      <family val="1"/>
      <charset val="128"/>
    </font>
    <font>
      <b/>
      <sz val="18"/>
      <color rgb="FFFFFF00"/>
      <name val="ＭＳ Ｐゴシック"/>
      <family val="3"/>
      <charset val="128"/>
    </font>
    <font>
      <b/>
      <sz val="16"/>
      <color rgb="FFFFFF00"/>
      <name val="ＭＳ Ｐゴシック"/>
      <family val="3"/>
      <charset val="128"/>
    </font>
    <font>
      <sz val="10"/>
      <color theme="1"/>
      <name val="ＭＳ Ｐゴシック"/>
      <family val="3"/>
      <charset val="128"/>
    </font>
    <font>
      <b/>
      <sz val="16"/>
      <name val="ＭＳ Ｐゴシック"/>
      <family val="3"/>
      <charset val="128"/>
    </font>
    <font>
      <sz val="26"/>
      <color theme="1"/>
      <name val="ＭＳ Ｐゴシック"/>
      <family val="3"/>
      <charset val="128"/>
    </font>
    <font>
      <sz val="26"/>
      <name val="ＭＳ Ｐゴシック"/>
      <family val="3"/>
      <charset val="128"/>
    </font>
    <font>
      <sz val="28"/>
      <color theme="1"/>
      <name val="ＭＳ Ｐゴシック"/>
      <family val="3"/>
      <charset val="128"/>
    </font>
    <font>
      <sz val="15"/>
      <color theme="1"/>
      <name val="ＭＳ Ｐゴシック"/>
      <family val="3"/>
      <charset val="128"/>
    </font>
    <font>
      <b/>
      <sz val="28"/>
      <color rgb="FFFFFF00"/>
      <name val="ＭＳ Ｐゴシック"/>
      <family val="3"/>
      <charset val="128"/>
    </font>
    <font>
      <sz val="14"/>
      <name val="ＭＳ Ｐゴシック"/>
      <family val="3"/>
      <charset val="128"/>
    </font>
    <font>
      <sz val="16"/>
      <name val="ＭＳ Ｐゴシック"/>
      <family val="3"/>
      <charset val="128"/>
    </font>
    <font>
      <sz val="16"/>
      <name val=" ＭＳ Ｐゴシック"/>
      <family val="3"/>
      <charset val="128"/>
    </font>
    <font>
      <b/>
      <sz val="16"/>
      <color rgb="FFFFFF00"/>
      <name val=" ＭＳ Ｐゴシック"/>
      <family val="3"/>
      <charset val="128"/>
    </font>
    <font>
      <b/>
      <sz val="16"/>
      <name val="Meiryo UI"/>
      <family val="3"/>
      <charset val="128"/>
    </font>
    <font>
      <sz val="11"/>
      <color indexed="8"/>
      <name val="ＭＳ Ｐ明朝"/>
      <family val="1"/>
      <charset val="128"/>
    </font>
    <font>
      <sz val="10"/>
      <color indexed="8"/>
      <name val="ＭＳ Ｐ明朝"/>
      <family val="1"/>
      <charset val="128"/>
    </font>
    <font>
      <sz val="9"/>
      <color theme="1"/>
      <name val="ＭＳ Ｐゴシック 本文"/>
      <family val="3"/>
      <charset val="128"/>
    </font>
    <font>
      <sz val="11"/>
      <color theme="1"/>
      <name val="Meiryo UI"/>
      <family val="3"/>
      <charset val="128"/>
    </font>
    <font>
      <sz val="14"/>
      <color theme="1"/>
      <name val="ＭＳ 明朝"/>
      <family val="1"/>
      <charset val="128"/>
    </font>
    <font>
      <strike/>
      <sz val="10"/>
      <name val="ＭＳ Ｐ明朝"/>
      <family val="1"/>
      <charset val="128"/>
    </font>
    <font>
      <strike/>
      <sz val="11"/>
      <name val="ＭＳ Ｐ明朝"/>
      <family val="1"/>
      <charset val="128"/>
    </font>
    <font>
      <sz val="7"/>
      <name val="ＭＳ Ｐ明朝"/>
      <family val="1"/>
      <charset val="128"/>
    </font>
    <font>
      <sz val="9"/>
      <color indexed="8"/>
      <name val="ＭＳ Ｐ明朝"/>
      <family val="1"/>
      <charset val="128"/>
    </font>
    <font>
      <sz val="9"/>
      <color theme="1"/>
      <name val="ＭＳ Ｐ明朝"/>
      <family val="1"/>
      <charset val="128"/>
    </font>
    <font>
      <sz val="14"/>
      <color theme="1"/>
      <name val="ＭＳ Ｐ明朝"/>
      <family val="1"/>
      <charset val="128"/>
    </font>
    <font>
      <sz val="10"/>
      <color indexed="8"/>
      <name val="ＭＳ Ｐゴシック"/>
      <family val="3"/>
      <charset val="128"/>
    </font>
    <font>
      <sz val="15"/>
      <name val="ＭＳ Ｐゴシック"/>
      <family val="3"/>
      <charset val="128"/>
    </font>
    <font>
      <u/>
      <sz val="9"/>
      <name val="ＭＳ Ｐゴシック"/>
      <family val="3"/>
      <charset val="128"/>
    </font>
    <font>
      <sz val="9"/>
      <color theme="1" tint="4.9989318521683403E-2"/>
      <name val="ＭＳ Ｐ明朝"/>
      <family val="1"/>
      <charset val="128"/>
    </font>
    <font>
      <b/>
      <u/>
      <sz val="11"/>
      <name val="ＭＳ Ｐ明朝"/>
      <family val="1"/>
      <charset val="128"/>
    </font>
    <font>
      <b/>
      <u/>
      <sz val="16"/>
      <name val="ＭＳ Ｐ明朝"/>
      <family val="1"/>
      <charset val="128"/>
    </font>
    <font>
      <sz val="8"/>
      <name val="ＭＳ 明朝"/>
      <family val="1"/>
      <charset val="128"/>
    </font>
    <font>
      <sz val="8"/>
      <color theme="1"/>
      <name val="ＭＳ Ｐ明朝"/>
      <family val="1"/>
      <charset val="128"/>
    </font>
    <font>
      <sz val="7"/>
      <color theme="1"/>
      <name val="ＭＳ Ｐ明朝"/>
      <family val="1"/>
      <charset val="128"/>
    </font>
    <font>
      <sz val="13.5"/>
      <name val="ＭＳ Ｐ明朝"/>
      <family val="1"/>
      <charset val="128"/>
    </font>
    <font>
      <b/>
      <sz val="10"/>
      <color rgb="FFFF0000"/>
      <name val="Meiryo UI"/>
      <family val="3"/>
      <charset val="128"/>
    </font>
    <font>
      <sz val="11.5"/>
      <color theme="1"/>
      <name val="Meiryo UI"/>
      <family val="3"/>
      <charset val="128"/>
    </font>
    <font>
      <sz val="9"/>
      <color rgb="FFFF0000"/>
      <name val="ＭＳ Ｐ明朝"/>
      <family val="1"/>
      <charset val="128"/>
    </font>
    <font>
      <b/>
      <sz val="11"/>
      <color theme="0" tint="-4.9989318521683403E-2"/>
      <name val="Consolas"/>
      <family val="3"/>
    </font>
    <font>
      <sz val="12"/>
      <color rgb="FFFF0000"/>
      <name val="ＭＳ ゴシック"/>
      <family val="3"/>
      <charset val="128"/>
    </font>
    <font>
      <sz val="12"/>
      <color rgb="FFFF0000"/>
      <name val="ＭＳ 明朝"/>
      <family val="1"/>
      <charset val="128"/>
    </font>
  </fonts>
  <fills count="20">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249977111117893"/>
        <bgColor indexed="64"/>
      </patternFill>
    </fill>
    <fill>
      <patternFill patternType="solid">
        <fgColor rgb="FFD9D9D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3399"/>
        <bgColor indexed="64"/>
      </patternFill>
    </fill>
    <fill>
      <patternFill patternType="solid">
        <fgColor rgb="FF3333FF"/>
        <bgColor indexed="64"/>
      </patternFill>
    </fill>
    <fill>
      <patternFill patternType="solid">
        <fgColor rgb="FF002060"/>
        <bgColor indexed="64"/>
      </patternFill>
    </fill>
    <fill>
      <patternFill patternType="solid">
        <fgColor theme="4" tint="0.59999389629810485"/>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D9D9D9"/>
        <bgColor rgb="FF000000"/>
      </patternFill>
    </fill>
    <fill>
      <patternFill patternType="solid">
        <fgColor rgb="FFFFFF00"/>
        <bgColor indexed="64"/>
      </patternFill>
    </fill>
  </fills>
  <borders count="161">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hair">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rgb="FF595959"/>
      </left>
      <right style="thin">
        <color rgb="FF595959"/>
      </right>
      <top style="thin">
        <color rgb="FF595959"/>
      </top>
      <bottom style="thin">
        <color rgb="FF595959"/>
      </bottom>
      <diagonal/>
    </border>
    <border>
      <left/>
      <right/>
      <top style="thin">
        <color theme="1" tint="0.499984740745262"/>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right/>
      <top/>
      <bottom style="thin">
        <color theme="0"/>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dotted">
        <color theme="0" tint="-0.14993743705557422"/>
      </bottom>
      <diagonal/>
    </border>
    <border>
      <left/>
      <right/>
      <top style="thin">
        <color theme="0"/>
      </top>
      <bottom style="thin">
        <color theme="0"/>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dotted">
        <color theme="0" tint="-0.14993743705557422"/>
      </top>
      <bottom style="dotted">
        <color theme="0" tint="-0.14993743705557422"/>
      </bottom>
      <diagonal/>
    </border>
    <border>
      <left/>
      <right/>
      <top style="thin">
        <color theme="0"/>
      </top>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dotted">
        <color theme="1" tint="0.499984740745262"/>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00A498"/>
      </left>
      <right/>
      <top/>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double">
        <color theme="1" tint="0.34998626667073579"/>
      </left>
      <right/>
      <top/>
      <bottom style="thin">
        <color indexed="64"/>
      </bottom>
      <diagonal/>
    </border>
    <border>
      <left/>
      <right style="double">
        <color theme="1" tint="0.34998626667073579"/>
      </right>
      <top/>
      <bottom style="thin">
        <color indexed="64"/>
      </bottom>
      <diagonal/>
    </border>
    <border>
      <left/>
      <right/>
      <top style="thin">
        <color theme="1" tint="0.34998626667073579"/>
      </top>
      <bottom style="thin">
        <color theme="1" tint="0.34998626667073579"/>
      </bottom>
      <diagonal/>
    </border>
    <border>
      <left style="thin">
        <color indexed="64"/>
      </left>
      <right style="thin">
        <color indexed="64"/>
      </right>
      <top style="thin">
        <color indexed="64"/>
      </top>
      <bottom style="dotted">
        <color indexed="64"/>
      </bottom>
      <diagonal/>
    </border>
    <border diagonalUp="1">
      <left style="thin">
        <color rgb="FF595959"/>
      </left>
      <right style="thin">
        <color rgb="FF595959"/>
      </right>
      <top style="thin">
        <color rgb="FF595959"/>
      </top>
      <bottom style="thin">
        <color rgb="FF595959"/>
      </bottom>
      <diagonal style="thin">
        <color rgb="FF595959"/>
      </diagonal>
    </border>
    <border>
      <left style="thin">
        <color theme="1" tint="0.499984740745262"/>
      </left>
      <right/>
      <top/>
      <bottom style="thin">
        <color theme="1" tint="0.499984740745262"/>
      </bottom>
      <diagonal/>
    </border>
    <border>
      <left/>
      <right style="hair">
        <color theme="0"/>
      </right>
      <top/>
      <bottom style="thin">
        <color theme="0"/>
      </bottom>
      <diagonal/>
    </border>
    <border>
      <left/>
      <right style="thin">
        <color theme="2" tint="-0.249977111117893"/>
      </right>
      <top/>
      <bottom/>
      <diagonal/>
    </border>
    <border>
      <left/>
      <right/>
      <top style="dotted">
        <color theme="0" tint="-0.14993743705557422"/>
      </top>
      <bottom style="hair">
        <color theme="2" tint="-9.9978637043366805E-2"/>
      </bottom>
      <diagonal/>
    </border>
    <border>
      <left style="thin">
        <color theme="1" tint="0.499984740745262"/>
      </left>
      <right/>
      <top style="thin">
        <color theme="1" tint="0.499984740745262"/>
      </top>
      <bottom style="thin">
        <color theme="2" tint="-0.499984740745262"/>
      </bottom>
      <diagonal/>
    </border>
    <border>
      <left/>
      <right/>
      <top style="thin">
        <color theme="1" tint="0.499984740745262"/>
      </top>
      <bottom style="thin">
        <color theme="2" tint="-0.499984740745262"/>
      </bottom>
      <diagonal/>
    </border>
    <border>
      <left/>
      <right style="thin">
        <color theme="1" tint="0.499984740745262"/>
      </right>
      <top style="thin">
        <color theme="1" tint="0.499984740745262"/>
      </top>
      <bottom style="thin">
        <color theme="2" tint="-0.499984740745262"/>
      </bottom>
      <diagonal/>
    </border>
    <border>
      <left style="thin">
        <color theme="0"/>
      </left>
      <right style="thin">
        <color theme="2" tint="-0.499984740745262"/>
      </right>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bottom style="dotted">
        <color theme="2" tint="-9.9978637043366805E-2"/>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right style="medium">
        <color indexed="64"/>
      </right>
      <top/>
      <bottom style="medium">
        <color indexed="64"/>
      </bottom>
      <diagonal/>
    </border>
    <border>
      <left/>
      <right/>
      <top style="thin">
        <color theme="1" tint="0.34998626667073579"/>
      </top>
      <bottom/>
      <diagonal/>
    </border>
    <border>
      <left style="thin">
        <color indexed="64"/>
      </left>
      <right/>
      <top style="thin">
        <color theme="1" tint="0.34998626667073579"/>
      </top>
      <bottom/>
      <diagonal/>
    </border>
    <border>
      <left style="double">
        <color indexed="64"/>
      </left>
      <right/>
      <top style="thin">
        <color indexed="64"/>
      </top>
      <bottom style="thin">
        <color indexed="64"/>
      </bottom>
      <diagonal/>
    </border>
    <border>
      <left style="thin">
        <color indexed="64"/>
      </left>
      <right style="thin">
        <color indexed="64"/>
      </right>
      <top/>
      <bottom style="medium">
        <color indexed="64"/>
      </bottom>
      <diagonal/>
    </border>
    <border>
      <left/>
      <right style="thin">
        <color rgb="FF000000"/>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rgb="FF595959"/>
      </left>
      <right style="thin">
        <color rgb="FF595959"/>
      </right>
      <top/>
      <bottom style="thin">
        <color rgb="FF595959"/>
      </bottom>
      <diagonal/>
    </border>
    <border>
      <left style="double">
        <color indexed="64"/>
      </left>
      <right/>
      <top style="thin">
        <color theme="1" tint="0.34998626667073579"/>
      </top>
      <bottom/>
      <diagonal/>
    </border>
    <border>
      <left/>
      <right style="double">
        <color indexed="64"/>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double">
        <color theme="1"/>
      </left>
      <right style="thin">
        <color theme="1" tint="0.34998626667073579"/>
      </right>
      <top style="thin">
        <color theme="1"/>
      </top>
      <bottom style="thin">
        <color theme="1"/>
      </bottom>
      <diagonal/>
    </border>
    <border>
      <left style="thin">
        <color theme="1" tint="0.34998626667073579"/>
      </left>
      <right style="thin">
        <color theme="1" tint="0.34998626667073579"/>
      </right>
      <top style="thin">
        <color theme="1"/>
      </top>
      <bottom style="thin">
        <color theme="1"/>
      </bottom>
      <diagonal/>
    </border>
    <border>
      <left style="thin">
        <color theme="1" tint="0.34998626667073579"/>
      </left>
      <right style="double">
        <color theme="1"/>
      </right>
      <top style="thin">
        <color theme="1"/>
      </top>
      <bottom style="thin">
        <color theme="1"/>
      </bottom>
      <diagonal/>
    </border>
    <border>
      <left style="thin">
        <color theme="1"/>
      </left>
      <right style="thin">
        <color theme="1" tint="0.34998626667073579"/>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double">
        <color theme="1"/>
      </right>
      <top style="thin">
        <color theme="1"/>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style="thin">
        <color indexed="64"/>
      </left>
      <right style="thin">
        <color indexed="64"/>
      </right>
      <top/>
      <bottom style="thin">
        <color theme="1"/>
      </bottom>
      <diagonal/>
    </border>
    <border>
      <left style="double">
        <color indexed="64"/>
      </left>
      <right style="thin">
        <color indexed="64"/>
      </right>
      <top/>
      <bottom style="thin">
        <color indexed="64"/>
      </bottom>
      <diagonal/>
    </border>
    <border>
      <left style="double">
        <color theme="1"/>
      </left>
      <right/>
      <top style="thin">
        <color theme="1"/>
      </top>
      <bottom/>
      <diagonal/>
    </border>
    <border>
      <left style="double">
        <color theme="1"/>
      </left>
      <right/>
      <top/>
      <bottom style="thin">
        <color theme="1"/>
      </bottom>
      <diagonal/>
    </border>
  </borders>
  <cellStyleXfs count="1229">
    <xf numFmtId="0" fontId="0" fillId="0" borderId="0">
      <alignment vertical="center"/>
    </xf>
    <xf numFmtId="38" fontId="1" fillId="0" borderId="0" applyFont="0" applyFill="0" applyBorder="0" applyAlignment="0" applyProtection="0">
      <alignment vertical="center"/>
    </xf>
    <xf numFmtId="0" fontId="2" fillId="0" borderId="0"/>
    <xf numFmtId="0" fontId="11" fillId="0" borderId="0" applyNumberFormat="0" applyFill="0" applyBorder="0" applyAlignment="0" applyProtection="0">
      <alignment vertical="top"/>
      <protection locked="0"/>
    </xf>
    <xf numFmtId="0" fontId="12" fillId="0" borderId="0">
      <alignment vertical="center"/>
    </xf>
    <xf numFmtId="38" fontId="2" fillId="0" borderId="0" applyFont="0" applyFill="0" applyBorder="0" applyAlignment="0" applyProtection="0">
      <alignment vertical="center"/>
    </xf>
    <xf numFmtId="0" fontId="12" fillId="0" borderId="0">
      <alignment vertical="center"/>
    </xf>
    <xf numFmtId="0" fontId="1" fillId="0" borderId="0">
      <alignment vertical="center"/>
    </xf>
    <xf numFmtId="0" fontId="17"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2" fillId="0" borderId="0" applyFont="0" applyFill="0" applyBorder="0" applyAlignment="0" applyProtection="0">
      <alignment vertical="center"/>
    </xf>
    <xf numFmtId="0" fontId="12" fillId="0" borderId="0">
      <alignment vertical="center"/>
    </xf>
    <xf numFmtId="0" fontId="17" fillId="0" borderId="0">
      <alignment vertical="center"/>
    </xf>
    <xf numFmtId="0" fontId="12" fillId="0" borderId="0">
      <alignment vertical="center"/>
    </xf>
    <xf numFmtId="0" fontId="80" fillId="0" borderId="0" applyNumberFormat="0" applyFill="0" applyBorder="0" applyAlignment="0" applyProtection="0">
      <alignment vertical="center"/>
    </xf>
    <xf numFmtId="0" fontId="17" fillId="0" borderId="0">
      <alignment vertical="center"/>
    </xf>
    <xf numFmtId="0" fontId="1" fillId="0" borderId="0">
      <alignment vertical="center"/>
    </xf>
    <xf numFmtId="0" fontId="97" fillId="0" borderId="0"/>
    <xf numFmtId="6" fontId="17" fillId="0" borderId="0" applyFont="0" applyFill="0" applyBorder="0" applyAlignment="0" applyProtection="0">
      <alignment vertical="center"/>
    </xf>
    <xf numFmtId="38" fontId="105" fillId="0" borderId="0" applyFont="0" applyFill="0" applyBorder="0" applyAlignment="0" applyProtection="0">
      <alignment vertical="center"/>
    </xf>
    <xf numFmtId="38" fontId="105" fillId="0" borderId="0" applyFont="0" applyFill="0" applyBorder="0" applyAlignment="0" applyProtection="0">
      <alignment vertical="center"/>
    </xf>
    <xf numFmtId="0" fontId="105" fillId="0" borderId="0">
      <alignment vertical="center"/>
    </xf>
    <xf numFmtId="38" fontId="17" fillId="0" borderId="0" applyFont="0" applyFill="0" applyBorder="0" applyAlignment="0" applyProtection="0">
      <alignment vertical="center"/>
    </xf>
    <xf numFmtId="9" fontId="2" fillId="0" borderId="0" applyFont="0" applyFill="0" applyBorder="0" applyAlignment="0" applyProtection="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2" fillId="0" borderId="0">
      <alignment vertical="center"/>
    </xf>
    <xf numFmtId="0" fontId="12" fillId="0" borderId="0">
      <alignment vertical="center"/>
    </xf>
    <xf numFmtId="0" fontId="12" fillId="0" borderId="0">
      <alignment vertical="center"/>
    </xf>
    <xf numFmtId="0" fontId="17" fillId="0" borderId="0">
      <alignment vertical="center"/>
    </xf>
    <xf numFmtId="0" fontId="12" fillId="0" borderId="0">
      <alignment vertical="center"/>
    </xf>
    <xf numFmtId="0" fontId="17"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7" fillId="0" borderId="0" applyFont="0" applyFill="0" applyBorder="0" applyAlignment="0" applyProtection="0">
      <alignment vertical="center"/>
    </xf>
    <xf numFmtId="9" fontId="2" fillId="0" borderId="0" applyFont="0" applyFill="0" applyBorder="0" applyAlignment="0" applyProtection="0">
      <alignment vertical="center"/>
    </xf>
    <xf numFmtId="3" fontId="12" fillId="0" borderId="0" applyFont="0" applyFill="0" applyBorder="0" applyAlignment="0" applyProtection="0">
      <alignment vertical="center"/>
    </xf>
    <xf numFmtId="38" fontId="17" fillId="0" borderId="0" applyFont="0" applyFill="0" applyBorder="0" applyAlignment="0" applyProtection="0">
      <alignment vertical="center"/>
    </xf>
    <xf numFmtId="3" fontId="12" fillId="0" borderId="0" applyFont="0" applyFill="0" applyBorder="0" applyAlignment="0" applyProtection="0">
      <alignment vertical="center"/>
    </xf>
    <xf numFmtId="0" fontId="2" fillId="0" borderId="0"/>
    <xf numFmtId="0" fontId="17" fillId="0" borderId="0"/>
    <xf numFmtId="0" fontId="1" fillId="0" borderId="0">
      <alignment vertical="center"/>
    </xf>
    <xf numFmtId="0" fontId="1" fillId="0" borderId="0">
      <alignment vertical="center"/>
    </xf>
    <xf numFmtId="0" fontId="109"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0" fillId="0" borderId="0"/>
    <xf numFmtId="9" fontId="2" fillId="0" borderId="0" applyFont="0" applyFill="0" applyBorder="0" applyAlignment="0" applyProtection="0">
      <alignment vertical="center"/>
    </xf>
    <xf numFmtId="9" fontId="17"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7"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7"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5"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5" fillId="0" borderId="0">
      <alignment vertical="center"/>
    </xf>
  </cellStyleXfs>
  <cellXfs count="1745">
    <xf numFmtId="0" fontId="0" fillId="0" borderId="0" xfId="0">
      <alignment vertical="center"/>
    </xf>
    <xf numFmtId="0" fontId="4" fillId="0" borderId="0" xfId="2" applyFont="1"/>
    <xf numFmtId="0" fontId="10" fillId="0" borderId="0" xfId="2" applyFont="1" applyAlignment="1">
      <alignment vertical="center"/>
    </xf>
    <xf numFmtId="0" fontId="22" fillId="0" borderId="0" xfId="2" applyFont="1" applyAlignment="1">
      <alignment vertical="center"/>
    </xf>
    <xf numFmtId="0" fontId="4" fillId="0" borderId="61" xfId="2" applyFont="1" applyBorder="1" applyAlignment="1" applyProtection="1">
      <alignment horizontal="center" vertical="center"/>
      <protection locked="0"/>
    </xf>
    <xf numFmtId="0" fontId="4" fillId="0" borderId="62" xfId="2" applyFont="1" applyBorder="1" applyAlignment="1" applyProtection="1">
      <alignment horizontal="center" vertical="center"/>
      <protection locked="0"/>
    </xf>
    <xf numFmtId="0" fontId="4" fillId="0" borderId="63" xfId="2" applyFont="1" applyBorder="1" applyAlignment="1" applyProtection="1">
      <alignment horizontal="center" vertical="center"/>
      <protection locked="0"/>
    </xf>
    <xf numFmtId="0" fontId="4" fillId="0" borderId="64" xfId="2" applyFont="1" applyBorder="1" applyAlignment="1" applyProtection="1">
      <alignment horizontal="center" vertical="center"/>
      <protection locked="0"/>
    </xf>
    <xf numFmtId="0" fontId="23" fillId="0" borderId="0" xfId="2" applyFont="1" applyAlignment="1" applyProtection="1">
      <alignment vertical="center"/>
      <protection locked="0"/>
    </xf>
    <xf numFmtId="0" fontId="23" fillId="0" borderId="0" xfId="2" applyFont="1" applyAlignment="1" applyProtection="1">
      <alignment horizontal="center" vertical="center"/>
      <protection locked="0"/>
    </xf>
    <xf numFmtId="0" fontId="4" fillId="0" borderId="65" xfId="2" applyFont="1" applyBorder="1" applyAlignment="1" applyProtection="1">
      <alignment horizontal="center" vertical="center"/>
      <protection locked="0"/>
    </xf>
    <xf numFmtId="0" fontId="23" fillId="0" borderId="0" xfId="2" applyFont="1" applyAlignment="1" applyProtection="1">
      <alignment vertical="center" wrapText="1"/>
      <protection locked="0"/>
    </xf>
    <xf numFmtId="0" fontId="4" fillId="0" borderId="0" xfId="2" applyFont="1" applyAlignment="1" applyProtection="1">
      <alignment horizontal="center" vertical="center"/>
      <protection locked="0"/>
    </xf>
    <xf numFmtId="0" fontId="4" fillId="0" borderId="66" xfId="2" applyFont="1" applyBorder="1" applyAlignment="1" applyProtection="1">
      <alignment horizontal="center" vertical="center"/>
      <protection locked="0"/>
    </xf>
    <xf numFmtId="0" fontId="23" fillId="0" borderId="67" xfId="2" applyFont="1" applyBorder="1" applyAlignment="1" applyProtection="1">
      <alignment horizontal="center" vertical="center"/>
      <protection locked="0"/>
    </xf>
    <xf numFmtId="0" fontId="23" fillId="0" borderId="67" xfId="2" applyFont="1" applyBorder="1" applyAlignment="1" applyProtection="1">
      <alignment vertical="center"/>
      <protection locked="0"/>
    </xf>
    <xf numFmtId="0" fontId="4" fillId="0" borderId="68" xfId="2" applyFont="1" applyBorder="1" applyAlignment="1" applyProtection="1">
      <alignment horizontal="center" vertical="center"/>
      <protection locked="0"/>
    </xf>
    <xf numFmtId="49" fontId="8" fillId="0" borderId="0" xfId="2" applyNumberFormat="1" applyFont="1" applyAlignment="1">
      <alignment horizontal="center" vertical="center"/>
    </xf>
    <xf numFmtId="0" fontId="24" fillId="0" borderId="0" xfId="2" applyFont="1" applyAlignment="1">
      <alignment horizontal="left" vertical="center"/>
    </xf>
    <xf numFmtId="0" fontId="10" fillId="0" borderId="0" xfId="2" applyFont="1" applyAlignment="1">
      <alignment horizontal="left" vertical="center"/>
    </xf>
    <xf numFmtId="0" fontId="4" fillId="0" borderId="0" xfId="2" applyFont="1" applyProtection="1">
      <protection hidden="1"/>
    </xf>
    <xf numFmtId="0" fontId="4" fillId="2" borderId="0" xfId="2" applyFont="1" applyFill="1" applyProtection="1">
      <protection hidden="1"/>
    </xf>
    <xf numFmtId="0" fontId="4" fillId="0" borderId="0" xfId="2" applyFont="1" applyAlignment="1" applyProtection="1">
      <alignment vertical="center"/>
      <protection hidden="1"/>
    </xf>
    <xf numFmtId="0" fontId="16"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58" fontId="8" fillId="0" borderId="0" xfId="2" applyNumberFormat="1" applyFont="1" applyAlignment="1" applyProtection="1">
      <alignment horizontal="center" vertical="center" wrapText="1"/>
      <protection hidden="1"/>
    </xf>
    <xf numFmtId="49" fontId="10" fillId="0" borderId="0" xfId="2" applyNumberFormat="1" applyFont="1" applyAlignment="1" applyProtection="1">
      <alignment vertical="center"/>
      <protection hidden="1"/>
    </xf>
    <xf numFmtId="0" fontId="4" fillId="0" borderId="0" xfId="2" applyFont="1" applyAlignment="1" applyProtection="1">
      <alignment horizontal="center" vertical="center"/>
      <protection hidden="1"/>
    </xf>
    <xf numFmtId="38" fontId="4" fillId="0" borderId="0" xfId="5" applyFont="1" applyAlignment="1" applyProtection="1">
      <alignment horizontal="center" vertical="center"/>
      <protection hidden="1"/>
    </xf>
    <xf numFmtId="0" fontId="25" fillId="0" borderId="0" xfId="2" applyFont="1" applyAlignment="1">
      <alignment vertical="center"/>
    </xf>
    <xf numFmtId="0" fontId="2" fillId="0" borderId="0" xfId="2"/>
    <xf numFmtId="0" fontId="26" fillId="0" borderId="0" xfId="2" applyFont="1"/>
    <xf numFmtId="0" fontId="29" fillId="0" borderId="69" xfId="0" applyFont="1" applyBorder="1" applyAlignment="1">
      <alignment vertical="center" wrapText="1"/>
    </xf>
    <xf numFmtId="0" fontId="33" fillId="0" borderId="0" xfId="12" applyFont="1" applyProtection="1">
      <alignment vertical="center"/>
      <protection hidden="1"/>
    </xf>
    <xf numFmtId="0" fontId="30" fillId="4" borderId="0" xfId="12" applyFont="1" applyFill="1" applyProtection="1">
      <alignment vertical="center"/>
      <protection hidden="1"/>
    </xf>
    <xf numFmtId="49" fontId="30" fillId="4" borderId="0" xfId="12" applyNumberFormat="1" applyFont="1" applyFill="1" applyProtection="1">
      <alignment vertical="center"/>
      <protection hidden="1"/>
    </xf>
    <xf numFmtId="179" fontId="30" fillId="4" borderId="0" xfId="12" applyNumberFormat="1" applyFont="1" applyFill="1" applyProtection="1">
      <alignment vertical="center"/>
      <protection hidden="1"/>
    </xf>
    <xf numFmtId="0" fontId="32" fillId="0" borderId="0" xfId="12" applyFont="1" applyProtection="1">
      <alignment vertical="center"/>
      <protection hidden="1"/>
    </xf>
    <xf numFmtId="0" fontId="40" fillId="0" borderId="0" xfId="12" applyFont="1" applyProtection="1">
      <alignment vertical="center"/>
      <protection hidden="1"/>
    </xf>
    <xf numFmtId="0" fontId="32" fillId="4" borderId="0" xfId="12" applyFont="1" applyFill="1" applyProtection="1">
      <alignment vertical="center"/>
      <protection hidden="1"/>
    </xf>
    <xf numFmtId="0" fontId="32" fillId="4" borderId="0" xfId="12" applyFont="1" applyFill="1" applyAlignment="1" applyProtection="1">
      <alignment horizontal="center" vertical="center"/>
      <protection hidden="1"/>
    </xf>
    <xf numFmtId="38" fontId="32" fillId="4" borderId="0" xfId="11" applyFont="1" applyFill="1" applyProtection="1">
      <alignment vertical="center"/>
      <protection hidden="1"/>
    </xf>
    <xf numFmtId="0" fontId="37" fillId="4" borderId="0" xfId="12" applyFont="1" applyFill="1" applyProtection="1">
      <alignment vertical="center"/>
      <protection hidden="1"/>
    </xf>
    <xf numFmtId="49" fontId="37" fillId="4" borderId="0" xfId="12" applyNumberFormat="1" applyFont="1" applyFill="1" applyProtection="1">
      <alignment vertical="center"/>
      <protection hidden="1"/>
    </xf>
    <xf numFmtId="0" fontId="34" fillId="0" borderId="0" xfId="12" applyFont="1" applyProtection="1">
      <alignment vertical="center"/>
      <protection hidden="1"/>
    </xf>
    <xf numFmtId="0" fontId="34" fillId="4" borderId="0" xfId="12" applyFont="1" applyFill="1" applyProtection="1">
      <alignment vertical="center"/>
      <protection hidden="1"/>
    </xf>
    <xf numFmtId="0" fontId="34" fillId="4" borderId="0" xfId="12" applyFont="1" applyFill="1" applyAlignment="1" applyProtection="1">
      <alignment horizontal="left" vertical="center" wrapText="1" shrinkToFit="1"/>
      <protection hidden="1"/>
    </xf>
    <xf numFmtId="0" fontId="34" fillId="4" borderId="0" xfId="12" applyFont="1" applyFill="1" applyAlignment="1" applyProtection="1">
      <alignment vertical="center" wrapText="1" shrinkToFit="1"/>
      <protection hidden="1"/>
    </xf>
    <xf numFmtId="0" fontId="34" fillId="0" borderId="0" xfId="12" applyFont="1" applyAlignment="1" applyProtection="1">
      <alignment horizontal="left" vertical="center"/>
      <protection hidden="1"/>
    </xf>
    <xf numFmtId="0" fontId="37" fillId="4" borderId="0" xfId="12" applyFont="1" applyFill="1" applyAlignment="1" applyProtection="1">
      <alignment horizontal="center" vertical="center" shrinkToFit="1"/>
      <protection hidden="1"/>
    </xf>
    <xf numFmtId="0" fontId="33" fillId="0" borderId="0" xfId="12" applyFont="1" applyAlignment="1" applyProtection="1">
      <alignment horizontal="center" vertical="center"/>
      <protection hidden="1"/>
    </xf>
    <xf numFmtId="38" fontId="33" fillId="0" borderId="0" xfId="11" applyFont="1" applyProtection="1">
      <alignment vertical="center"/>
      <protection hidden="1"/>
    </xf>
    <xf numFmtId="49" fontId="30" fillId="4" borderId="0" xfId="13" applyNumberFormat="1" applyFont="1" applyFill="1" applyAlignment="1" applyProtection="1">
      <alignment vertical="top"/>
      <protection hidden="1"/>
    </xf>
    <xf numFmtId="49" fontId="45" fillId="4" borderId="0" xfId="13" applyNumberFormat="1" applyFont="1" applyFill="1" applyAlignment="1" applyProtection="1">
      <alignment vertical="top"/>
      <protection hidden="1"/>
    </xf>
    <xf numFmtId="0" fontId="29" fillId="0" borderId="69" xfId="0" applyFont="1" applyBorder="1" applyAlignment="1">
      <alignment horizontal="left" vertical="center" wrapText="1" readingOrder="1"/>
    </xf>
    <xf numFmtId="49" fontId="37" fillId="4" borderId="0" xfId="13" applyNumberFormat="1" applyFont="1" applyFill="1" applyAlignment="1" applyProtection="1">
      <alignment vertical="top"/>
      <protection hidden="1"/>
    </xf>
    <xf numFmtId="0" fontId="36" fillId="4" borderId="0" xfId="13" applyFont="1" applyFill="1" applyProtection="1">
      <alignment vertical="center"/>
      <protection hidden="1"/>
    </xf>
    <xf numFmtId="0" fontId="47" fillId="0" borderId="0" xfId="2" applyFont="1" applyAlignment="1" applyProtection="1">
      <alignment vertical="center"/>
      <protection hidden="1"/>
    </xf>
    <xf numFmtId="0" fontId="51" fillId="4" borderId="0" xfId="0" applyFont="1" applyFill="1" applyAlignment="1" applyProtection="1">
      <alignment horizontal="left" vertical="center"/>
      <protection hidden="1"/>
    </xf>
    <xf numFmtId="0" fontId="52" fillId="4" borderId="0" xfId="0" applyFont="1" applyFill="1" applyProtection="1">
      <alignment vertical="center"/>
      <protection hidden="1"/>
    </xf>
    <xf numFmtId="0" fontId="57" fillId="4" borderId="0" xfId="0" applyFont="1" applyFill="1" applyAlignment="1" applyProtection="1">
      <alignment vertical="center" wrapText="1"/>
      <protection hidden="1"/>
    </xf>
    <xf numFmtId="0" fontId="60" fillId="4" borderId="0" xfId="0" applyFont="1" applyFill="1" applyAlignment="1" applyProtection="1">
      <alignment vertical="center" wrapText="1"/>
      <protection hidden="1"/>
    </xf>
    <xf numFmtId="0" fontId="51" fillId="4" borderId="72" xfId="0" applyFont="1" applyFill="1" applyBorder="1" applyAlignment="1" applyProtection="1">
      <alignment horizontal="left" vertical="center"/>
      <protection hidden="1"/>
    </xf>
    <xf numFmtId="0" fontId="51" fillId="4" borderId="72" xfId="0" applyFont="1" applyFill="1" applyBorder="1" applyAlignment="1" applyProtection="1">
      <alignment horizontal="right" vertical="center"/>
      <protection hidden="1"/>
    </xf>
    <xf numFmtId="0" fontId="51" fillId="4" borderId="72" xfId="0" applyFont="1" applyFill="1" applyBorder="1" applyAlignment="1" applyProtection="1">
      <alignment horizontal="center" vertical="center" shrinkToFit="1"/>
      <protection hidden="1"/>
    </xf>
    <xf numFmtId="0" fontId="51" fillId="4" borderId="72" xfId="0" applyFont="1" applyFill="1" applyBorder="1" applyAlignment="1" applyProtection="1">
      <alignment horizontal="left" vertical="center" shrinkToFit="1"/>
      <protection hidden="1"/>
    </xf>
    <xf numFmtId="0" fontId="54" fillId="4" borderId="72" xfId="0" applyFont="1" applyFill="1" applyBorder="1" applyAlignment="1" applyProtection="1">
      <alignment horizontal="left" vertical="center"/>
      <protection hidden="1"/>
    </xf>
    <xf numFmtId="0" fontId="51" fillId="4" borderId="73" xfId="0" applyFont="1" applyFill="1" applyBorder="1" applyAlignment="1" applyProtection="1">
      <alignment horizontal="left" vertical="center"/>
      <protection hidden="1"/>
    </xf>
    <xf numFmtId="0" fontId="61" fillId="4" borderId="0" xfId="0" applyFont="1" applyFill="1" applyAlignment="1" applyProtection="1">
      <alignment horizontal="left" vertical="center"/>
      <protection hidden="1"/>
    </xf>
    <xf numFmtId="0" fontId="61" fillId="4" borderId="74" xfId="0" applyFont="1" applyFill="1" applyBorder="1" applyAlignment="1" applyProtection="1">
      <alignment horizontal="left" vertical="center"/>
      <protection hidden="1"/>
    </xf>
    <xf numFmtId="0" fontId="53" fillId="11" borderId="0" xfId="0" applyFont="1" applyFill="1" applyAlignment="1" applyProtection="1">
      <alignment horizontal="left" vertical="center"/>
      <protection hidden="1"/>
    </xf>
    <xf numFmtId="0" fontId="53" fillId="4" borderId="0" xfId="0" applyFont="1" applyFill="1" applyAlignment="1" applyProtection="1">
      <alignment horizontal="left" vertical="center"/>
      <protection hidden="1"/>
    </xf>
    <xf numFmtId="0" fontId="62" fillId="13" borderId="0" xfId="0" applyFont="1" applyFill="1" applyAlignment="1" applyProtection="1">
      <alignment horizontal="left" vertical="center"/>
      <protection hidden="1"/>
    </xf>
    <xf numFmtId="0" fontId="61" fillId="4" borderId="75" xfId="0" applyFont="1" applyFill="1" applyBorder="1" applyAlignment="1" applyProtection="1">
      <alignment horizontal="left" vertical="center"/>
      <protection hidden="1"/>
    </xf>
    <xf numFmtId="0" fontId="51" fillId="4" borderId="74" xfId="0" applyFont="1" applyFill="1" applyBorder="1" applyAlignment="1" applyProtection="1">
      <alignment horizontal="left" vertical="center"/>
      <protection hidden="1"/>
    </xf>
    <xf numFmtId="0" fontId="58" fillId="4" borderId="0" xfId="0" applyFont="1" applyFill="1" applyAlignment="1" applyProtection="1">
      <alignment horizontal="left" vertical="center"/>
      <protection hidden="1"/>
    </xf>
    <xf numFmtId="0" fontId="54" fillId="4" borderId="0" xfId="0" applyFont="1" applyFill="1" applyAlignment="1" applyProtection="1">
      <alignment horizontal="center" vertical="center" shrinkToFit="1"/>
      <protection hidden="1"/>
    </xf>
    <xf numFmtId="0" fontId="58" fillId="4" borderId="0" xfId="0" applyFont="1" applyFill="1" applyAlignment="1" applyProtection="1">
      <alignment horizontal="left" vertical="center" shrinkToFit="1"/>
      <protection hidden="1"/>
    </xf>
    <xf numFmtId="0" fontId="51" fillId="4" borderId="75" xfId="0" applyFont="1" applyFill="1" applyBorder="1" applyAlignment="1" applyProtection="1">
      <alignment horizontal="left" vertical="center"/>
      <protection hidden="1"/>
    </xf>
    <xf numFmtId="0" fontId="61" fillId="4" borderId="0" xfId="0" applyFont="1" applyFill="1" applyAlignment="1" applyProtection="1">
      <alignment horizontal="right" vertical="center"/>
      <protection hidden="1"/>
    </xf>
    <xf numFmtId="0" fontId="51" fillId="4" borderId="0" xfId="0" applyFont="1" applyFill="1" applyAlignment="1" applyProtection="1">
      <alignment horizontal="right" vertical="center"/>
      <protection hidden="1"/>
    </xf>
    <xf numFmtId="0" fontId="51" fillId="4" borderId="0" xfId="0" applyFont="1" applyFill="1" applyAlignment="1" applyProtection="1">
      <alignment horizontal="center" vertical="center" shrinkToFit="1"/>
      <protection hidden="1"/>
    </xf>
    <xf numFmtId="0" fontId="51" fillId="4" borderId="0" xfId="0" applyFont="1" applyFill="1" applyAlignment="1" applyProtection="1">
      <alignment horizontal="left" vertical="center" shrinkToFit="1"/>
      <protection hidden="1"/>
    </xf>
    <xf numFmtId="0" fontId="61" fillId="14" borderId="88" xfId="0" applyFont="1" applyFill="1" applyBorder="1" applyAlignment="1" applyProtection="1">
      <alignment horizontal="center" vertical="center" shrinkToFit="1"/>
      <protection hidden="1"/>
    </xf>
    <xf numFmtId="0" fontId="61" fillId="4" borderId="91" xfId="0" applyFont="1" applyFill="1" applyBorder="1" applyProtection="1">
      <alignment vertical="center"/>
      <protection hidden="1"/>
    </xf>
    <xf numFmtId="0" fontId="64" fillId="4" borderId="0" xfId="0" applyFont="1" applyFill="1" applyAlignment="1" applyProtection="1">
      <alignment horizontal="left" vertical="center"/>
      <protection hidden="1"/>
    </xf>
    <xf numFmtId="0" fontId="64" fillId="4" borderId="74" xfId="0" applyFont="1" applyFill="1" applyBorder="1" applyAlignment="1" applyProtection="1">
      <alignment horizontal="left" vertical="center"/>
      <protection hidden="1"/>
    </xf>
    <xf numFmtId="0" fontId="64" fillId="4" borderId="75" xfId="0" applyFont="1" applyFill="1" applyBorder="1" applyAlignment="1" applyProtection="1">
      <alignment horizontal="left" vertical="center"/>
      <protection hidden="1"/>
    </xf>
    <xf numFmtId="0" fontId="64" fillId="4" borderId="0" xfId="0" applyFont="1" applyFill="1" applyAlignment="1" applyProtection="1">
      <alignment horizontal="right" vertical="center"/>
      <protection hidden="1"/>
    </xf>
    <xf numFmtId="0" fontId="64" fillId="4" borderId="0" xfId="0" applyFont="1" applyFill="1" applyAlignment="1" applyProtection="1">
      <alignment horizontal="left" vertical="center" shrinkToFit="1"/>
      <protection hidden="1"/>
    </xf>
    <xf numFmtId="0" fontId="64" fillId="4" borderId="92" xfId="0" applyFont="1" applyFill="1" applyBorder="1" applyAlignment="1" applyProtection="1">
      <alignment horizontal="left" vertical="center"/>
      <protection hidden="1"/>
    </xf>
    <xf numFmtId="0" fontId="64" fillId="4" borderId="93" xfId="0" applyFont="1" applyFill="1" applyBorder="1" applyAlignment="1" applyProtection="1">
      <alignment horizontal="left" vertical="center"/>
      <protection hidden="1"/>
    </xf>
    <xf numFmtId="0" fontId="64" fillId="4" borderId="93" xfId="0" applyFont="1" applyFill="1" applyBorder="1" applyAlignment="1" applyProtection="1">
      <alignment horizontal="right" vertical="center"/>
      <protection hidden="1"/>
    </xf>
    <xf numFmtId="0" fontId="51" fillId="4" borderId="93" xfId="0" applyFont="1" applyFill="1" applyBorder="1" applyAlignment="1" applyProtection="1">
      <alignment horizontal="center" vertical="center" shrinkToFit="1"/>
      <protection hidden="1"/>
    </xf>
    <xf numFmtId="0" fontId="64" fillId="4" borderId="93" xfId="0" applyFont="1" applyFill="1" applyBorder="1" applyAlignment="1" applyProtection="1">
      <alignment horizontal="left" vertical="center" shrinkToFit="1"/>
      <protection hidden="1"/>
    </xf>
    <xf numFmtId="0" fontId="54" fillId="4" borderId="93" xfId="0" applyFont="1" applyFill="1" applyBorder="1" applyAlignment="1" applyProtection="1">
      <alignment horizontal="left" vertical="center"/>
      <protection hidden="1"/>
    </xf>
    <xf numFmtId="0" fontId="64" fillId="4" borderId="94" xfId="0" applyFont="1" applyFill="1" applyBorder="1" applyAlignment="1" applyProtection="1">
      <alignment horizontal="left" vertical="center"/>
      <protection hidden="1"/>
    </xf>
    <xf numFmtId="0" fontId="51" fillId="0" borderId="0" xfId="0" applyFont="1" applyAlignment="1" applyProtection="1">
      <alignment horizontal="left" vertical="center"/>
      <protection hidden="1"/>
    </xf>
    <xf numFmtId="0" fontId="51" fillId="9" borderId="0" xfId="0" applyFont="1" applyFill="1" applyAlignment="1" applyProtection="1">
      <alignment horizontal="left" vertical="center"/>
      <protection hidden="1"/>
    </xf>
    <xf numFmtId="0" fontId="51" fillId="9" borderId="0" xfId="0" applyFont="1" applyFill="1" applyAlignment="1" applyProtection="1">
      <alignment horizontal="right" vertical="center"/>
      <protection hidden="1"/>
    </xf>
    <xf numFmtId="0" fontId="51" fillId="9" borderId="0" xfId="0" applyFont="1" applyFill="1" applyAlignment="1" applyProtection="1">
      <alignment horizontal="center" vertical="center" shrinkToFit="1"/>
      <protection hidden="1"/>
    </xf>
    <xf numFmtId="0" fontId="51" fillId="9" borderId="0" xfId="0" applyFont="1" applyFill="1" applyAlignment="1" applyProtection="1">
      <alignment horizontal="left" vertical="center" shrinkToFit="1"/>
      <protection hidden="1"/>
    </xf>
    <xf numFmtId="0" fontId="54" fillId="9" borderId="0" xfId="0" applyFont="1" applyFill="1" applyAlignment="1" applyProtection="1">
      <alignment horizontal="left" vertical="center"/>
      <protection hidden="1"/>
    </xf>
    <xf numFmtId="58" fontId="8" fillId="0" borderId="12" xfId="2" applyNumberFormat="1" applyFont="1" applyBorder="1" applyAlignment="1" applyProtection="1">
      <alignment horizontal="center" vertical="center" shrinkToFit="1"/>
      <protection hidden="1"/>
    </xf>
    <xf numFmtId="58" fontId="8" fillId="0" borderId="13" xfId="2" applyNumberFormat="1" applyFont="1" applyBorder="1" applyAlignment="1" applyProtection="1">
      <alignment horizontal="center" vertical="center" shrinkToFit="1"/>
      <protection hidden="1"/>
    </xf>
    <xf numFmtId="49" fontId="63" fillId="0" borderId="90" xfId="0" quotePrefix="1" applyNumberFormat="1" applyFont="1" applyBorder="1" applyAlignment="1" applyProtection="1">
      <alignment horizontal="center" vertical="center" shrinkToFit="1"/>
      <protection hidden="1"/>
    </xf>
    <xf numFmtId="0" fontId="25" fillId="0" borderId="0" xfId="2" applyFont="1"/>
    <xf numFmtId="0" fontId="61" fillId="4" borderId="80" xfId="0" applyFont="1" applyFill="1" applyBorder="1" applyAlignment="1" applyProtection="1">
      <alignment horizontal="left" vertical="center"/>
      <protection hidden="1"/>
    </xf>
    <xf numFmtId="0" fontId="61" fillId="4" borderId="80" xfId="0" applyFont="1" applyFill="1" applyBorder="1" applyAlignment="1" applyProtection="1">
      <alignment horizontal="left" vertical="center" wrapText="1"/>
      <protection hidden="1"/>
    </xf>
    <xf numFmtId="0" fontId="61" fillId="4" borderId="84" xfId="0" applyFont="1" applyFill="1" applyBorder="1" applyAlignment="1" applyProtection="1">
      <alignment horizontal="left" vertical="center"/>
      <protection hidden="1"/>
    </xf>
    <xf numFmtId="49" fontId="51" fillId="4" borderId="0" xfId="0" applyNumberFormat="1" applyFont="1" applyFill="1" applyAlignment="1" applyProtection="1">
      <alignment horizontal="left" vertical="center"/>
      <protection hidden="1"/>
    </xf>
    <xf numFmtId="49" fontId="51" fillId="4" borderId="74" xfId="0" applyNumberFormat="1" applyFont="1" applyFill="1" applyBorder="1" applyAlignment="1" applyProtection="1">
      <alignment horizontal="left" vertical="center"/>
      <protection hidden="1"/>
    </xf>
    <xf numFmtId="49" fontId="51" fillId="4" borderId="0" xfId="0" applyNumberFormat="1" applyFont="1" applyFill="1" applyAlignment="1" applyProtection="1">
      <alignment horizontal="right" vertical="center"/>
      <protection hidden="1"/>
    </xf>
    <xf numFmtId="49" fontId="51" fillId="4" borderId="0" xfId="0" applyNumberFormat="1" applyFont="1" applyFill="1" applyAlignment="1" applyProtection="1">
      <alignment horizontal="center" vertical="center" shrinkToFit="1"/>
      <protection hidden="1"/>
    </xf>
    <xf numFmtId="49" fontId="51" fillId="4" borderId="0" xfId="0" applyNumberFormat="1" applyFont="1" applyFill="1" applyAlignment="1" applyProtection="1">
      <alignment horizontal="left" vertical="center" shrinkToFit="1"/>
      <protection hidden="1"/>
    </xf>
    <xf numFmtId="49" fontId="54" fillId="4" borderId="0" xfId="0" applyNumberFormat="1" applyFont="1" applyFill="1" applyAlignment="1" applyProtection="1">
      <alignment horizontal="left" vertical="center"/>
      <protection hidden="1"/>
    </xf>
    <xf numFmtId="49" fontId="51" fillId="4" borderId="75" xfId="0" applyNumberFormat="1" applyFont="1" applyFill="1" applyBorder="1" applyAlignment="1" applyProtection="1">
      <alignment horizontal="left" vertical="center"/>
      <protection hidden="1"/>
    </xf>
    <xf numFmtId="0" fontId="4" fillId="9" borderId="0" xfId="2" applyFont="1" applyFill="1" applyAlignment="1" applyProtection="1">
      <alignment vertical="center"/>
      <protection hidden="1"/>
    </xf>
    <xf numFmtId="0" fontId="66" fillId="9" borderId="0" xfId="2" applyFont="1" applyFill="1" applyAlignment="1" applyProtection="1">
      <alignment vertical="center" wrapText="1"/>
      <protection hidden="1"/>
    </xf>
    <xf numFmtId="0" fontId="67" fillId="0" borderId="0" xfId="2" applyFont="1" applyAlignment="1" applyProtection="1">
      <alignment vertical="center"/>
      <protection hidden="1"/>
    </xf>
    <xf numFmtId="0" fontId="19" fillId="9" borderId="0" xfId="2" applyFont="1" applyFill="1" applyAlignment="1" applyProtection="1">
      <alignment vertical="center"/>
      <protection hidden="1"/>
    </xf>
    <xf numFmtId="0" fontId="65" fillId="9" borderId="0" xfId="2" applyFont="1" applyFill="1" applyAlignment="1" applyProtection="1">
      <alignment vertical="center" wrapText="1"/>
      <protection hidden="1"/>
    </xf>
    <xf numFmtId="0" fontId="19" fillId="0" borderId="0" xfId="2" applyFont="1" applyAlignment="1" applyProtection="1">
      <alignment vertical="center"/>
      <protection hidden="1"/>
    </xf>
    <xf numFmtId="0" fontId="61" fillId="14" borderId="95" xfId="0" applyFont="1" applyFill="1" applyBorder="1" applyAlignment="1" applyProtection="1">
      <alignment horizontal="center" vertical="center" shrinkToFit="1"/>
      <protection hidden="1"/>
    </xf>
    <xf numFmtId="0" fontId="61" fillId="14" borderId="97" xfId="0" applyFont="1" applyFill="1" applyBorder="1" applyAlignment="1" applyProtection="1">
      <alignment horizontal="center" vertical="center" shrinkToFit="1"/>
      <protection hidden="1"/>
    </xf>
    <xf numFmtId="0" fontId="10" fillId="0" borderId="0" xfId="2" applyFont="1" applyAlignment="1">
      <alignment horizontal="right" vertical="center"/>
    </xf>
    <xf numFmtId="0" fontId="41" fillId="4" borderId="0" xfId="12" applyFont="1" applyFill="1" applyProtection="1">
      <alignment vertical="center"/>
      <protection hidden="1"/>
    </xf>
    <xf numFmtId="0" fontId="41" fillId="0" borderId="0" xfId="12" applyFont="1" applyAlignment="1" applyProtection="1">
      <alignment horizontal="right" vertical="center"/>
      <protection hidden="1"/>
    </xf>
    <xf numFmtId="0" fontId="34" fillId="4" borderId="0" xfId="14" applyFont="1" applyFill="1" applyProtection="1">
      <alignment vertical="center"/>
      <protection hidden="1"/>
    </xf>
    <xf numFmtId="0" fontId="37" fillId="4" borderId="0" xfId="14" applyFont="1" applyFill="1" applyProtection="1">
      <alignment vertical="center"/>
      <protection hidden="1"/>
    </xf>
    <xf numFmtId="179" fontId="37" fillId="4" borderId="0" xfId="14" applyNumberFormat="1" applyFont="1" applyFill="1" applyProtection="1">
      <alignment vertical="center"/>
      <protection hidden="1"/>
    </xf>
    <xf numFmtId="0" fontId="32" fillId="0" borderId="0" xfId="14" applyFont="1" applyProtection="1">
      <alignment vertical="center"/>
      <protection hidden="1"/>
    </xf>
    <xf numFmtId="0" fontId="70" fillId="4" borderId="0" xfId="14" applyFont="1" applyFill="1" applyProtection="1">
      <alignment vertical="center"/>
      <protection hidden="1"/>
    </xf>
    <xf numFmtId="0" fontId="69" fillId="4" borderId="0" xfId="14" applyFont="1" applyFill="1" applyAlignment="1" applyProtection="1">
      <alignment horizontal="center" vertical="center"/>
      <protection hidden="1"/>
    </xf>
    <xf numFmtId="49" fontId="34" fillId="4" borderId="0" xfId="14" applyNumberFormat="1" applyFont="1" applyFill="1" applyProtection="1">
      <alignment vertical="center"/>
      <protection hidden="1"/>
    </xf>
    <xf numFmtId="0" fontId="37" fillId="4" borderId="0" xfId="14" applyFont="1" applyFill="1" applyAlignment="1" applyProtection="1">
      <alignment horizontal="left" vertical="center" wrapText="1"/>
      <protection hidden="1"/>
    </xf>
    <xf numFmtId="0" fontId="32" fillId="4" borderId="0" xfId="14" applyFont="1" applyFill="1" applyAlignment="1" applyProtection="1">
      <alignment horizontal="center" vertical="center"/>
      <protection hidden="1"/>
    </xf>
    <xf numFmtId="0" fontId="34" fillId="4" borderId="0" xfId="14" applyFont="1" applyFill="1" applyAlignment="1" applyProtection="1">
      <alignment vertical="center" shrinkToFit="1"/>
      <protection hidden="1"/>
    </xf>
    <xf numFmtId="0" fontId="37" fillId="4" borderId="0" xfId="14" applyFont="1" applyFill="1" applyAlignment="1" applyProtection="1">
      <alignment horizontal="left" vertical="center"/>
      <protection hidden="1"/>
    </xf>
    <xf numFmtId="0" fontId="32" fillId="4" borderId="0" xfId="14" applyFont="1" applyFill="1" applyProtection="1">
      <alignment vertical="center"/>
      <protection hidden="1"/>
    </xf>
    <xf numFmtId="0" fontId="41" fillId="4" borderId="0" xfId="14" applyFont="1" applyFill="1" applyAlignment="1" applyProtection="1">
      <alignment vertical="center" shrinkToFit="1"/>
      <protection hidden="1"/>
    </xf>
    <xf numFmtId="0" fontId="37" fillId="4" borderId="0" xfId="14" applyFont="1" applyFill="1" applyAlignment="1" applyProtection="1">
      <alignment vertical="center" shrinkToFit="1"/>
      <protection hidden="1"/>
    </xf>
    <xf numFmtId="0" fontId="8" fillId="4" borderId="0" xfId="13" applyFont="1" applyFill="1" applyAlignment="1" applyProtection="1">
      <alignment vertical="center" textRotation="255"/>
      <protection hidden="1"/>
    </xf>
    <xf numFmtId="0" fontId="37" fillId="4" borderId="0" xfId="12" applyFont="1" applyFill="1" applyAlignment="1" applyProtection="1">
      <alignment horizontal="left" vertical="center"/>
      <protection hidden="1"/>
    </xf>
    <xf numFmtId="0" fontId="37" fillId="4" borderId="0" xfId="12" applyFont="1" applyFill="1" applyAlignment="1" applyProtection="1">
      <alignment vertical="center" shrinkToFit="1"/>
      <protection hidden="1"/>
    </xf>
    <xf numFmtId="0" fontId="41" fillId="4" borderId="0" xfId="12" applyFont="1" applyFill="1" applyAlignment="1" applyProtection="1">
      <alignment vertical="center" shrinkToFit="1"/>
      <protection hidden="1"/>
    </xf>
    <xf numFmtId="0" fontId="42" fillId="4" borderId="0" xfId="12" applyFont="1" applyFill="1" applyAlignment="1" applyProtection="1">
      <alignment vertical="center" wrapText="1"/>
      <protection hidden="1"/>
    </xf>
    <xf numFmtId="0" fontId="34" fillId="4" borderId="0" xfId="12" applyFont="1" applyFill="1" applyAlignment="1" applyProtection="1">
      <alignment vertical="center" wrapText="1"/>
      <protection hidden="1"/>
    </xf>
    <xf numFmtId="0" fontId="37" fillId="4" borderId="0" xfId="12" applyFont="1" applyFill="1" applyAlignment="1" applyProtection="1">
      <alignment horizontal="center" vertical="center"/>
      <protection hidden="1"/>
    </xf>
    <xf numFmtId="0" fontId="34" fillId="4" borderId="0" xfId="12" applyFont="1" applyFill="1" applyAlignment="1" applyProtection="1">
      <alignment horizontal="left" vertical="center"/>
      <protection hidden="1"/>
    </xf>
    <xf numFmtId="0" fontId="34" fillId="4" borderId="0" xfId="12" applyFont="1" applyFill="1" applyAlignment="1" applyProtection="1">
      <alignment horizontal="center" vertical="center"/>
      <protection hidden="1"/>
    </xf>
    <xf numFmtId="38" fontId="34" fillId="4" borderId="0" xfId="11" applyFont="1" applyFill="1" applyProtection="1">
      <alignment vertical="center"/>
      <protection hidden="1"/>
    </xf>
    <xf numFmtId="0" fontId="34" fillId="4" borderId="0" xfId="12" applyFont="1" applyFill="1" applyAlignment="1" applyProtection="1">
      <alignment horizontal="left" vertical="center" wrapText="1"/>
      <protection hidden="1"/>
    </xf>
    <xf numFmtId="0" fontId="34" fillId="4" borderId="0" xfId="14" applyFont="1" applyFill="1" applyAlignment="1" applyProtection="1">
      <alignment horizontal="center" vertical="center"/>
      <protection hidden="1"/>
    </xf>
    <xf numFmtId="0" fontId="34" fillId="4" borderId="0" xfId="12" applyFont="1" applyFill="1" applyAlignment="1" applyProtection="1">
      <alignment horizontal="right" vertical="center"/>
      <protection hidden="1"/>
    </xf>
    <xf numFmtId="0" fontId="43" fillId="4" borderId="0" xfId="12" applyFont="1" applyFill="1" applyProtection="1">
      <alignment vertical="center"/>
      <protection hidden="1"/>
    </xf>
    <xf numFmtId="0" fontId="37" fillId="0" borderId="0" xfId="12" applyFont="1" applyProtection="1">
      <alignment vertical="center"/>
      <protection hidden="1"/>
    </xf>
    <xf numFmtId="0" fontId="72" fillId="4" borderId="0" xfId="12" applyFont="1" applyFill="1" applyProtection="1">
      <alignment vertical="center"/>
      <protection hidden="1"/>
    </xf>
    <xf numFmtId="0" fontId="42" fillId="4" borderId="0" xfId="13" applyFont="1" applyFill="1" applyAlignment="1" applyProtection="1">
      <alignment vertical="center" wrapText="1"/>
      <protection hidden="1"/>
    </xf>
    <xf numFmtId="0" fontId="14" fillId="0" borderId="0" xfId="13" applyFont="1" applyAlignment="1" applyProtection="1">
      <alignment vertical="center" wrapText="1"/>
      <protection hidden="1"/>
    </xf>
    <xf numFmtId="0" fontId="73" fillId="4" borderId="0" xfId="13" applyFont="1" applyFill="1" applyProtection="1">
      <alignment vertical="center"/>
      <protection hidden="1"/>
    </xf>
    <xf numFmtId="0" fontId="73" fillId="4" borderId="0" xfId="13" applyFont="1" applyFill="1" applyAlignment="1" applyProtection="1">
      <alignment vertical="center" wrapText="1"/>
      <protection hidden="1"/>
    </xf>
    <xf numFmtId="0" fontId="18" fillId="4" borderId="0" xfId="13" applyFont="1" applyFill="1" applyAlignment="1" applyProtection="1">
      <alignment vertical="center" wrapText="1"/>
      <protection hidden="1"/>
    </xf>
    <xf numFmtId="0" fontId="14" fillId="2" borderId="0" xfId="13" applyFont="1" applyFill="1" applyAlignment="1" applyProtection="1">
      <alignment vertical="center" wrapText="1"/>
      <protection hidden="1"/>
    </xf>
    <xf numFmtId="0" fontId="14" fillId="4" borderId="0" xfId="13" applyFont="1" applyFill="1" applyAlignment="1" applyProtection="1">
      <alignment vertical="center" wrapText="1"/>
      <protection hidden="1"/>
    </xf>
    <xf numFmtId="0" fontId="73" fillId="4" borderId="0" xfId="13" applyFont="1" applyFill="1" applyAlignment="1" applyProtection="1">
      <alignment vertical="top" wrapText="1"/>
      <protection hidden="1"/>
    </xf>
    <xf numFmtId="0" fontId="74" fillId="9" borderId="0" xfId="2" applyFont="1" applyFill="1" applyAlignment="1" applyProtection="1">
      <alignment vertical="center" wrapText="1"/>
      <protection hidden="1"/>
    </xf>
    <xf numFmtId="0" fontId="75" fillId="0" borderId="0" xfId="2" applyFont="1" applyAlignment="1" applyProtection="1">
      <alignment vertical="center"/>
      <protection hidden="1"/>
    </xf>
    <xf numFmtId="0" fontId="77" fillId="9" borderId="0" xfId="2" applyFont="1" applyFill="1" applyAlignment="1" applyProtection="1">
      <alignment vertical="center"/>
      <protection hidden="1"/>
    </xf>
    <xf numFmtId="0" fontId="78" fillId="9" borderId="0" xfId="2" applyFont="1" applyFill="1" applyAlignment="1" applyProtection="1">
      <alignment vertical="center" wrapText="1"/>
      <protection hidden="1"/>
    </xf>
    <xf numFmtId="0" fontId="77" fillId="0" borderId="0" xfId="2" applyFont="1" applyAlignment="1" applyProtection="1">
      <alignment vertical="center"/>
      <protection hidden="1"/>
    </xf>
    <xf numFmtId="0" fontId="79" fillId="0" borderId="0" xfId="2" applyFont="1" applyAlignment="1" applyProtection="1">
      <alignment vertical="center"/>
      <protection hidden="1"/>
    </xf>
    <xf numFmtId="0" fontId="34" fillId="4" borderId="0" xfId="14" applyFont="1" applyFill="1" applyAlignment="1" applyProtection="1">
      <alignment horizontal="left" vertical="center"/>
      <protection hidden="1"/>
    </xf>
    <xf numFmtId="0" fontId="27" fillId="8" borderId="69" xfId="0" applyFont="1" applyFill="1" applyBorder="1" applyAlignment="1">
      <alignment horizontal="center" vertical="center" wrapText="1" readingOrder="1"/>
    </xf>
    <xf numFmtId="0" fontId="29" fillId="0" borderId="69" xfId="0" applyFont="1" applyBorder="1" applyAlignment="1">
      <alignment horizontal="center" vertical="center" wrapText="1" readingOrder="1"/>
    </xf>
    <xf numFmtId="0" fontId="67" fillId="9" borderId="0" xfId="2" applyFont="1" applyFill="1" applyAlignment="1" applyProtection="1">
      <alignment vertical="center"/>
      <protection hidden="1"/>
    </xf>
    <xf numFmtId="0" fontId="68" fillId="0" borderId="0" xfId="2" applyFont="1" applyProtection="1">
      <protection hidden="1"/>
    </xf>
    <xf numFmtId="0" fontId="68" fillId="9" borderId="0" xfId="2" applyFont="1" applyFill="1" applyAlignment="1" applyProtection="1">
      <alignment vertical="center" wrapText="1"/>
      <protection hidden="1"/>
    </xf>
    <xf numFmtId="0" fontId="14" fillId="0" borderId="0" xfId="2" applyFont="1" applyAlignment="1" applyProtection="1">
      <alignment vertical="center"/>
      <protection hidden="1"/>
    </xf>
    <xf numFmtId="0" fontId="51" fillId="4" borderId="89" xfId="0" applyFont="1" applyFill="1" applyBorder="1" applyAlignment="1" applyProtection="1">
      <alignment horizontal="center" vertical="center" shrinkToFit="1"/>
      <protection hidden="1"/>
    </xf>
    <xf numFmtId="0" fontId="61" fillId="4" borderId="0" xfId="0" applyFont="1" applyFill="1" applyProtection="1">
      <alignment vertical="center"/>
      <protection hidden="1"/>
    </xf>
    <xf numFmtId="0" fontId="55" fillId="0" borderId="0" xfId="0" applyFont="1" applyProtection="1">
      <alignment vertical="center"/>
      <protection hidden="1"/>
    </xf>
    <xf numFmtId="49" fontId="55" fillId="0" borderId="0" xfId="0" applyNumberFormat="1" applyFont="1" applyProtection="1">
      <alignment vertical="center"/>
      <protection hidden="1"/>
    </xf>
    <xf numFmtId="49" fontId="63" fillId="0" borderId="90" xfId="0" quotePrefix="1" applyNumberFormat="1" applyFont="1" applyBorder="1" applyAlignment="1" applyProtection="1">
      <alignment vertical="center" shrinkToFit="1"/>
      <protection locked="0"/>
    </xf>
    <xf numFmtId="49" fontId="63" fillId="0" borderId="90" xfId="0" quotePrefix="1" applyNumberFormat="1" applyFont="1" applyBorder="1" applyAlignment="1" applyProtection="1">
      <alignment horizontal="center" vertical="center" shrinkToFit="1"/>
      <protection locked="0"/>
    </xf>
    <xf numFmtId="0" fontId="10" fillId="0" borderId="0" xfId="2" applyFont="1" applyAlignment="1">
      <alignment vertical="center" wrapText="1"/>
    </xf>
    <xf numFmtId="0" fontId="13" fillId="2" borderId="0" xfId="2" applyFont="1" applyFill="1" applyAlignment="1">
      <alignment vertical="center" wrapText="1"/>
    </xf>
    <xf numFmtId="0" fontId="4" fillId="0" borderId="0" xfId="2" applyFont="1" applyProtection="1">
      <protection locked="0"/>
    </xf>
    <xf numFmtId="0" fontId="10" fillId="0" borderId="0" xfId="2" applyFont="1" applyAlignment="1" applyProtection="1">
      <alignment horizontal="right" vertical="center"/>
      <protection hidden="1"/>
    </xf>
    <xf numFmtId="0" fontId="68" fillId="0" borderId="0" xfId="2" applyFont="1" applyAlignment="1" applyProtection="1">
      <alignment vertical="center"/>
      <protection locked="0" hidden="1"/>
    </xf>
    <xf numFmtId="0" fontId="34" fillId="0" borderId="0" xfId="12" applyFont="1" applyAlignment="1" applyProtection="1">
      <alignment horizontal="center" vertical="center" shrinkToFit="1"/>
      <protection hidden="1"/>
    </xf>
    <xf numFmtId="0" fontId="34" fillId="0" borderId="0" xfId="12" applyFont="1" applyAlignment="1" applyProtection="1">
      <alignment vertical="center" shrinkToFit="1"/>
      <protection hidden="1"/>
    </xf>
    <xf numFmtId="0" fontId="27" fillId="0" borderId="69" xfId="0" applyFont="1" applyBorder="1" applyAlignment="1">
      <alignment vertical="center" wrapText="1" readingOrder="1"/>
    </xf>
    <xf numFmtId="0" fontId="27" fillId="0" borderId="69" xfId="0" applyFont="1" applyBorder="1" applyAlignment="1">
      <alignment horizontal="left" vertical="center" wrapText="1" readingOrder="1"/>
    </xf>
    <xf numFmtId="0" fontId="28" fillId="0" borderId="69" xfId="0" applyFont="1" applyBorder="1" applyAlignment="1">
      <alignment vertical="center" wrapText="1"/>
    </xf>
    <xf numFmtId="0" fontId="27" fillId="0" borderId="69" xfId="0" applyFont="1" applyBorder="1" applyAlignment="1">
      <alignment horizontal="center" vertical="center" wrapText="1" readingOrder="1"/>
    </xf>
    <xf numFmtId="0" fontId="29" fillId="0" borderId="69" xfId="0" applyFont="1" applyBorder="1" applyAlignment="1">
      <alignment horizontal="center" vertical="center" wrapText="1"/>
    </xf>
    <xf numFmtId="0" fontId="4" fillId="2" borderId="0" xfId="2" applyFont="1" applyFill="1"/>
    <xf numFmtId="0" fontId="4" fillId="0" borderId="0" xfId="2" applyFont="1" applyAlignment="1">
      <alignment vertical="center"/>
    </xf>
    <xf numFmtId="0" fontId="7" fillId="0" borderId="0" xfId="2" applyFont="1" applyAlignment="1">
      <alignment vertical="center"/>
    </xf>
    <xf numFmtId="0" fontId="28" fillId="0" borderId="69" xfId="0" applyFont="1" applyBorder="1" applyAlignment="1">
      <alignment horizontal="left" vertical="center" wrapText="1" readingOrder="1"/>
    </xf>
    <xf numFmtId="0" fontId="51" fillId="4" borderId="71" xfId="0" applyFont="1" applyFill="1" applyBorder="1" applyAlignment="1" applyProtection="1">
      <alignment vertical="top" wrapText="1"/>
      <protection hidden="1"/>
    </xf>
    <xf numFmtId="0" fontId="83" fillId="0" borderId="0" xfId="2" applyFont="1" applyAlignment="1" applyProtection="1">
      <alignment vertical="center"/>
      <protection hidden="1"/>
    </xf>
    <xf numFmtId="0" fontId="28" fillId="0" borderId="69" xfId="0" applyFont="1" applyBorder="1" applyAlignment="1">
      <alignment horizontal="center" vertical="center" wrapText="1" readingOrder="1"/>
    </xf>
    <xf numFmtId="182" fontId="84" fillId="0" borderId="0" xfId="12" applyNumberFormat="1" applyFont="1" applyAlignment="1" applyProtection="1">
      <alignment horizontal="center" vertical="center"/>
      <protection hidden="1"/>
    </xf>
    <xf numFmtId="0" fontId="84" fillId="0" borderId="0" xfId="12" applyFont="1" applyProtection="1">
      <alignment vertical="center"/>
      <protection hidden="1"/>
    </xf>
    <xf numFmtId="0" fontId="54" fillId="4" borderId="0" xfId="0" applyFont="1" applyFill="1" applyAlignment="1" applyProtection="1">
      <alignment horizontal="left" vertical="center"/>
      <protection hidden="1"/>
    </xf>
    <xf numFmtId="0" fontId="83" fillId="0" borderId="0" xfId="2" applyFont="1"/>
    <xf numFmtId="0" fontId="8" fillId="3" borderId="23" xfId="2" applyFont="1" applyFill="1" applyBorder="1" applyAlignment="1" applyProtection="1">
      <alignment horizontal="center" vertical="center" shrinkToFit="1"/>
      <protection hidden="1"/>
    </xf>
    <xf numFmtId="0" fontId="8" fillId="0" borderId="12" xfId="2" applyFont="1" applyBorder="1" applyAlignment="1" applyProtection="1">
      <alignment horizontal="center" vertical="center" shrinkToFit="1"/>
      <protection hidden="1"/>
    </xf>
    <xf numFmtId="0" fontId="4" fillId="0" borderId="0" xfId="2" applyFont="1" applyAlignment="1" applyProtection="1">
      <alignment horizontal="left" vertical="center"/>
      <protection hidden="1"/>
    </xf>
    <xf numFmtId="0" fontId="31" fillId="0" borderId="0" xfId="16" applyFont="1">
      <alignment vertical="center"/>
    </xf>
    <xf numFmtId="0" fontId="8" fillId="0" borderId="0" xfId="2" applyFont="1" applyAlignment="1" applyProtection="1">
      <alignment vertical="center"/>
      <protection hidden="1"/>
    </xf>
    <xf numFmtId="0" fontId="32" fillId="0" borderId="0" xfId="16" applyFont="1">
      <alignment vertical="center"/>
    </xf>
    <xf numFmtId="0" fontId="48" fillId="0" borderId="0" xfId="16" applyFont="1">
      <alignment vertical="center"/>
    </xf>
    <xf numFmtId="0" fontId="4" fillId="0" borderId="0" xfId="2" applyFont="1" applyAlignment="1" applyProtection="1">
      <alignment horizontal="left"/>
      <protection hidden="1"/>
    </xf>
    <xf numFmtId="0" fontId="53" fillId="4" borderId="0" xfId="0" applyFont="1" applyFill="1" applyProtection="1">
      <alignment vertical="center"/>
      <protection hidden="1"/>
    </xf>
    <xf numFmtId="0" fontId="86" fillId="4" borderId="0" xfId="0" applyFont="1" applyFill="1" applyAlignment="1" applyProtection="1">
      <alignment horizontal="left" vertical="center"/>
      <protection hidden="1"/>
    </xf>
    <xf numFmtId="0" fontId="63" fillId="4" borderId="84" xfId="0" applyFont="1" applyFill="1" applyBorder="1" applyAlignment="1" applyProtection="1">
      <alignment horizontal="left" vertical="center"/>
      <protection hidden="1"/>
    </xf>
    <xf numFmtId="0" fontId="47" fillId="0" borderId="0" xfId="2" applyFont="1"/>
    <xf numFmtId="0" fontId="7" fillId="0" borderId="0" xfId="2" applyFont="1" applyAlignment="1">
      <alignment horizontal="right" vertical="center"/>
    </xf>
    <xf numFmtId="49" fontId="7" fillId="0" borderId="0" xfId="2" applyNumberFormat="1" applyFont="1" applyAlignment="1">
      <alignment horizontal="left" vertical="center"/>
    </xf>
    <xf numFmtId="0" fontId="15" fillId="0" borderId="0" xfId="2" applyFont="1" applyAlignment="1">
      <alignment horizontal="left" vertical="center" shrinkToFit="1"/>
    </xf>
    <xf numFmtId="0" fontId="15" fillId="0" borderId="0" xfId="2" applyFont="1" applyAlignment="1">
      <alignment vertical="center" shrinkToFit="1"/>
    </xf>
    <xf numFmtId="0" fontId="15" fillId="0" borderId="0" xfId="2" applyFont="1" applyAlignment="1">
      <alignment vertical="center"/>
    </xf>
    <xf numFmtId="0" fontId="8" fillId="0" borderId="0" xfId="2" applyFont="1" applyAlignment="1">
      <alignment vertical="center" wrapText="1"/>
    </xf>
    <xf numFmtId="0" fontId="76" fillId="0" borderId="0" xfId="2" applyFont="1" applyAlignment="1">
      <alignment horizontal="left" vertical="center" indent="1" shrinkToFit="1"/>
    </xf>
    <xf numFmtId="0" fontId="7" fillId="0" borderId="0" xfId="2" applyFont="1" applyAlignment="1">
      <alignment horizontal="center" vertical="center"/>
    </xf>
    <xf numFmtId="0" fontId="8" fillId="0" borderId="0" xfId="4" applyFont="1" applyAlignment="1">
      <alignment horizontal="left" vertical="center" shrinkToFit="1"/>
    </xf>
    <xf numFmtId="0" fontId="87" fillId="0" borderId="0" xfId="0" applyFont="1">
      <alignment vertical="center"/>
    </xf>
    <xf numFmtId="0" fontId="88" fillId="0" borderId="0" xfId="0" applyFont="1">
      <alignment vertical="center"/>
    </xf>
    <xf numFmtId="0" fontId="89" fillId="0" borderId="0" xfId="0" applyFont="1">
      <alignment vertical="center"/>
    </xf>
    <xf numFmtId="0" fontId="50" fillId="2" borderId="0" xfId="2" applyFont="1" applyFill="1" applyAlignment="1">
      <alignment vertical="center"/>
    </xf>
    <xf numFmtId="0" fontId="91" fillId="0" borderId="0" xfId="0" applyFont="1">
      <alignment vertical="center"/>
    </xf>
    <xf numFmtId="0" fontId="50" fillId="0" borderId="12" xfId="2" applyFont="1" applyBorder="1" applyAlignment="1">
      <alignment vertical="center"/>
    </xf>
    <xf numFmtId="0" fontId="50" fillId="0" borderId="13" xfId="2" applyFont="1" applyBorder="1" applyAlignment="1">
      <alignment vertical="center"/>
    </xf>
    <xf numFmtId="0" fontId="90" fillId="2" borderId="12" xfId="2" applyFont="1" applyFill="1" applyBorder="1" applyAlignment="1">
      <alignment vertical="center"/>
    </xf>
    <xf numFmtId="0" fontId="50" fillId="4" borderId="30" xfId="2" applyFont="1" applyFill="1" applyBorder="1" applyAlignment="1">
      <alignment vertical="center"/>
    </xf>
    <xf numFmtId="0" fontId="90" fillId="0" borderId="12" xfId="2" applyFont="1" applyBorder="1" applyAlignment="1">
      <alignment vertical="center"/>
    </xf>
    <xf numFmtId="0" fontId="90" fillId="0" borderId="30" xfId="2" applyFont="1" applyBorder="1" applyAlignment="1">
      <alignment vertical="center"/>
    </xf>
    <xf numFmtId="0" fontId="90" fillId="2" borderId="30" xfId="2" applyFont="1" applyFill="1" applyBorder="1" applyAlignment="1">
      <alignment vertical="center"/>
    </xf>
    <xf numFmtId="0" fontId="90" fillId="2" borderId="0" xfId="2" applyFont="1" applyFill="1" applyAlignment="1">
      <alignment vertical="center"/>
    </xf>
    <xf numFmtId="0" fontId="90" fillId="2" borderId="3" xfId="2" applyFont="1" applyFill="1" applyBorder="1" applyAlignment="1">
      <alignment vertical="center"/>
    </xf>
    <xf numFmtId="0" fontId="50" fillId="0" borderId="4" xfId="2" applyFont="1" applyBorder="1" applyAlignment="1">
      <alignment vertical="center"/>
    </xf>
    <xf numFmtId="0" fontId="50" fillId="0" borderId="10" xfId="2" applyFont="1" applyBorder="1" applyAlignment="1">
      <alignment vertical="center"/>
    </xf>
    <xf numFmtId="0" fontId="50" fillId="0" borderId="0" xfId="2" applyFont="1" applyAlignment="1">
      <alignment horizontal="center" vertical="center"/>
    </xf>
    <xf numFmtId="0" fontId="50" fillId="0" borderId="3" xfId="2" applyFont="1" applyBorder="1"/>
    <xf numFmtId="0" fontId="50" fillId="0" borderId="0" xfId="2" applyFont="1"/>
    <xf numFmtId="0" fontId="50" fillId="0" borderId="3" xfId="2" applyFont="1" applyBorder="1" applyAlignment="1">
      <alignment vertical="center"/>
    </xf>
    <xf numFmtId="0" fontId="89" fillId="0" borderId="12" xfId="0" applyFont="1" applyBorder="1">
      <alignment vertical="center"/>
    </xf>
    <xf numFmtId="0" fontId="91" fillId="0" borderId="3" xfId="0" applyFont="1" applyBorder="1">
      <alignment vertical="center"/>
    </xf>
    <xf numFmtId="0" fontId="91" fillId="0" borderId="4" xfId="0" applyFont="1" applyBorder="1">
      <alignment vertical="center"/>
    </xf>
    <xf numFmtId="0" fontId="91" fillId="4" borderId="0" xfId="0" applyFont="1" applyFill="1">
      <alignment vertical="center"/>
    </xf>
    <xf numFmtId="49" fontId="50" fillId="0" borderId="59" xfId="2" applyNumberFormat="1" applyFont="1" applyBorder="1" applyAlignment="1">
      <alignment vertical="center" shrinkToFit="1"/>
    </xf>
    <xf numFmtId="49" fontId="50" fillId="0" borderId="46" xfId="2" applyNumberFormat="1" applyFont="1" applyBorder="1" applyAlignment="1">
      <alignment vertical="center" shrinkToFit="1"/>
    </xf>
    <xf numFmtId="38" fontId="92" fillId="0" borderId="0" xfId="1" applyFont="1" applyFill="1" applyBorder="1" applyAlignment="1" applyProtection="1">
      <alignment vertical="center"/>
    </xf>
    <xf numFmtId="0" fontId="50" fillId="0" borderId="0" xfId="2" applyFont="1" applyAlignment="1">
      <alignment vertical="center"/>
    </xf>
    <xf numFmtId="0" fontId="50" fillId="0" borderId="0" xfId="0" applyFont="1">
      <alignment vertical="center"/>
    </xf>
    <xf numFmtId="0" fontId="50" fillId="0" borderId="0" xfId="0" applyFont="1" applyAlignment="1">
      <alignment vertical="center" wrapText="1"/>
    </xf>
    <xf numFmtId="0" fontId="96" fillId="0" borderId="0" xfId="7" applyFont="1">
      <alignment vertical="center"/>
    </xf>
    <xf numFmtId="0" fontId="1" fillId="0" borderId="0" xfId="7">
      <alignment vertical="center"/>
    </xf>
    <xf numFmtId="0" fontId="98" fillId="0" borderId="0" xfId="18" applyFont="1" applyAlignment="1">
      <alignment horizontal="center" vertical="center"/>
    </xf>
    <xf numFmtId="0" fontId="8" fillId="0" borderId="32" xfId="7" applyFont="1" applyBorder="1" applyAlignment="1" applyProtection="1">
      <alignment horizontal="left" vertical="center"/>
      <protection locked="0"/>
    </xf>
    <xf numFmtId="0" fontId="8" fillId="0" borderId="0" xfId="7" applyFont="1" applyAlignment="1" applyProtection="1">
      <alignment horizontal="left" vertical="center"/>
      <protection locked="0"/>
    </xf>
    <xf numFmtId="0" fontId="8" fillId="0" borderId="3" xfId="7" applyFont="1" applyBorder="1" applyAlignment="1" applyProtection="1">
      <alignment horizontal="left" vertical="center"/>
      <protection locked="0"/>
    </xf>
    <xf numFmtId="0" fontId="15" fillId="0" borderId="0" xfId="18" applyFont="1" applyAlignment="1" applyProtection="1">
      <alignment horizontal="left" vertical="center"/>
      <protection locked="0"/>
    </xf>
    <xf numFmtId="0" fontId="8" fillId="0" borderId="1" xfId="7" applyFont="1" applyBorder="1" applyAlignment="1" applyProtection="1">
      <alignment horizontal="left" vertical="center"/>
      <protection locked="0"/>
    </xf>
    <xf numFmtId="0" fontId="1" fillId="0" borderId="0" xfId="7" applyProtection="1">
      <alignment vertical="center"/>
      <protection locked="0"/>
    </xf>
    <xf numFmtId="0" fontId="8" fillId="0" borderId="29" xfId="7" applyFont="1" applyBorder="1" applyAlignment="1" applyProtection="1">
      <alignment horizontal="left" vertical="center"/>
      <protection locked="0"/>
    </xf>
    <xf numFmtId="0" fontId="8" fillId="0" borderId="30" xfId="7" applyFont="1" applyBorder="1" applyAlignment="1" applyProtection="1">
      <alignment horizontal="left" vertical="center"/>
      <protection locked="0"/>
    </xf>
    <xf numFmtId="0" fontId="8" fillId="0" borderId="31" xfId="7" applyFont="1" applyBorder="1" applyAlignment="1" applyProtection="1">
      <alignment horizontal="left" vertical="center"/>
      <protection locked="0"/>
    </xf>
    <xf numFmtId="0" fontId="30" fillId="0" borderId="0" xfId="12" applyFont="1" applyProtection="1">
      <alignment vertical="center"/>
      <protection hidden="1"/>
    </xf>
    <xf numFmtId="0" fontId="30" fillId="4" borderId="0" xfId="12" applyFont="1" applyFill="1" applyAlignment="1" applyProtection="1">
      <alignment horizontal="center" vertical="center"/>
      <protection hidden="1"/>
    </xf>
    <xf numFmtId="38" fontId="30" fillId="4" borderId="0" xfId="11" applyFont="1" applyFill="1" applyProtection="1">
      <alignment vertical="center"/>
      <protection hidden="1"/>
    </xf>
    <xf numFmtId="49" fontId="30" fillId="4" borderId="0" xfId="13" applyNumberFormat="1" applyFont="1" applyFill="1" applyProtection="1">
      <alignment vertical="center"/>
      <protection hidden="1"/>
    </xf>
    <xf numFmtId="0" fontId="102" fillId="4" borderId="0" xfId="12" applyFont="1" applyFill="1" applyProtection="1">
      <alignment vertical="center"/>
      <protection hidden="1"/>
    </xf>
    <xf numFmtId="0" fontId="103" fillId="4" borderId="0" xfId="13" applyFont="1" applyFill="1" applyProtection="1">
      <alignment vertical="center"/>
      <protection hidden="1"/>
    </xf>
    <xf numFmtId="0" fontId="36" fillId="4" borderId="0" xfId="13" applyFont="1" applyFill="1" applyAlignment="1" applyProtection="1">
      <alignment vertical="center" wrapText="1"/>
      <protection hidden="1"/>
    </xf>
    <xf numFmtId="0" fontId="36" fillId="4" borderId="0" xfId="13" applyFont="1" applyFill="1" applyAlignment="1" applyProtection="1">
      <alignment vertical="center" shrinkToFit="1"/>
      <protection hidden="1"/>
    </xf>
    <xf numFmtId="0" fontId="36" fillId="4" borderId="12" xfId="13" applyFont="1" applyFill="1" applyBorder="1" applyAlignment="1" applyProtection="1">
      <alignment shrinkToFit="1"/>
      <protection hidden="1"/>
    </xf>
    <xf numFmtId="0" fontId="30" fillId="0" borderId="0" xfId="12" applyFont="1" applyAlignment="1" applyProtection="1">
      <alignment horizontal="center" vertical="center"/>
      <protection hidden="1"/>
    </xf>
    <xf numFmtId="38" fontId="30" fillId="0" borderId="0" xfId="11" applyFont="1" applyProtection="1">
      <alignment vertical="center"/>
      <protection hidden="1"/>
    </xf>
    <xf numFmtId="0" fontId="61" fillId="0" borderId="0" xfId="0" applyFont="1" applyAlignment="1" applyProtection="1">
      <alignment horizontal="left" vertical="center"/>
      <protection hidden="1"/>
    </xf>
    <xf numFmtId="0" fontId="81" fillId="0" borderId="0" xfId="13" applyFont="1" applyProtection="1">
      <alignment vertical="center"/>
      <protection hidden="1"/>
    </xf>
    <xf numFmtId="0" fontId="16" fillId="4" borderId="0" xfId="13" applyFont="1" applyFill="1" applyProtection="1">
      <alignment vertical="center"/>
      <protection hidden="1"/>
    </xf>
    <xf numFmtId="0" fontId="81" fillId="4" borderId="0" xfId="13" applyFont="1" applyFill="1" applyProtection="1">
      <alignment vertical="center"/>
      <protection hidden="1"/>
    </xf>
    <xf numFmtId="0" fontId="20" fillId="0" borderId="0" xfId="13" applyFont="1" applyProtection="1">
      <alignment vertical="center"/>
      <protection hidden="1"/>
    </xf>
    <xf numFmtId="0" fontId="20" fillId="4" borderId="0" xfId="13" applyFont="1" applyFill="1" applyProtection="1">
      <alignment vertical="center"/>
      <protection hidden="1"/>
    </xf>
    <xf numFmtId="0" fontId="20" fillId="4" borderId="0" xfId="13" applyFont="1" applyFill="1" applyAlignment="1" applyProtection="1">
      <alignment horizontal="left" vertical="center" indent="1"/>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4" fillId="4" borderId="0" xfId="13" applyFont="1" applyFill="1" applyAlignment="1" applyProtection="1">
      <alignment horizontal="left" vertical="center" indent="1"/>
      <protection hidden="1"/>
    </xf>
    <xf numFmtId="0" fontId="4" fillId="0" borderId="0" xfId="13" applyFont="1" applyAlignment="1" applyProtection="1">
      <alignment horizontal="center" vertical="center"/>
      <protection hidden="1"/>
    </xf>
    <xf numFmtId="0" fontId="8"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8" fillId="4" borderId="0" xfId="13" applyFont="1" applyFill="1" applyAlignment="1" applyProtection="1">
      <alignment horizontal="left" vertical="center" indent="1"/>
      <protection hidden="1"/>
    </xf>
    <xf numFmtId="0" fontId="4" fillId="4" borderId="0" xfId="13" applyFont="1" applyFill="1" applyAlignment="1" applyProtection="1">
      <alignment horizontal="right" vertical="center"/>
      <protection hidden="1"/>
    </xf>
    <xf numFmtId="0" fontId="8" fillId="4" borderId="0" xfId="13" applyFont="1" applyFill="1" applyAlignment="1" applyProtection="1">
      <alignment horizontal="center" vertical="center"/>
      <protection hidden="1"/>
    </xf>
    <xf numFmtId="0" fontId="8" fillId="0" borderId="0" xfId="13" applyFont="1" applyAlignment="1" applyProtection="1">
      <protection hidden="1"/>
    </xf>
    <xf numFmtId="0" fontId="83" fillId="0" borderId="0" xfId="2" applyFont="1" applyProtection="1">
      <protection hidden="1"/>
    </xf>
    <xf numFmtId="49" fontId="4" fillId="0" borderId="0" xfId="2" applyNumberFormat="1" applyFont="1" applyAlignment="1" applyProtection="1">
      <alignment vertical="center"/>
      <protection hidden="1"/>
    </xf>
    <xf numFmtId="0" fontId="7" fillId="0" borderId="0" xfId="2" applyFont="1" applyAlignment="1" applyProtection="1">
      <alignment vertical="center"/>
      <protection hidden="1"/>
    </xf>
    <xf numFmtId="0" fontId="47" fillId="0" borderId="0" xfId="2" applyFont="1" applyAlignment="1" applyProtection="1">
      <alignment horizontal="left" vertical="center"/>
      <protection hidden="1"/>
    </xf>
    <xf numFmtId="0" fontId="111" fillId="4" borderId="84" xfId="0" applyFont="1" applyFill="1" applyBorder="1" applyAlignment="1" applyProtection="1">
      <alignment horizontal="left" vertical="center"/>
      <protection hidden="1"/>
    </xf>
    <xf numFmtId="0" fontId="4" fillId="3" borderId="11" xfId="2" applyFont="1" applyFill="1" applyBorder="1" applyAlignment="1">
      <alignment horizontal="center" vertical="center" wrapText="1"/>
    </xf>
    <xf numFmtId="0" fontId="4" fillId="0" borderId="12" xfId="2" applyFont="1" applyBorder="1" applyAlignment="1">
      <alignment horizontal="center" vertical="center" wrapText="1"/>
    </xf>
    <xf numFmtId="0" fontId="4" fillId="3" borderId="11" xfId="2" applyFont="1" applyFill="1" applyBorder="1" applyAlignment="1">
      <alignment vertical="center" wrapText="1"/>
    </xf>
    <xf numFmtId="0" fontId="4" fillId="3" borderId="12" xfId="2" applyFont="1" applyFill="1" applyBorder="1" applyAlignment="1">
      <alignment vertical="center" wrapText="1"/>
    </xf>
    <xf numFmtId="0" fontId="4" fillId="3" borderId="13" xfId="2" applyFont="1" applyFill="1" applyBorder="1" applyAlignment="1">
      <alignment vertical="center" wrapText="1"/>
    </xf>
    <xf numFmtId="0" fontId="4" fillId="4" borderId="30" xfId="2" applyFont="1" applyFill="1" applyBorder="1" applyAlignment="1">
      <alignment horizontal="center" vertical="center" wrapText="1"/>
    </xf>
    <xf numFmtId="0" fontId="4" fillId="0" borderId="12" xfId="2" applyFont="1" applyBorder="1" applyAlignment="1">
      <alignment vertical="center"/>
    </xf>
    <xf numFmtId="0" fontId="4" fillId="0" borderId="30" xfId="2" applyFont="1" applyBorder="1" applyAlignment="1">
      <alignment vertical="center" wrapText="1"/>
    </xf>
    <xf numFmtId="0" fontId="4" fillId="0" borderId="30" xfId="2" applyFont="1" applyBorder="1" applyAlignment="1">
      <alignment horizontal="center" vertical="center" wrapText="1"/>
    </xf>
    <xf numFmtId="0" fontId="4" fillId="0" borderId="12" xfId="2" applyFont="1" applyBorder="1" applyAlignment="1">
      <alignment vertical="center" wrapText="1"/>
    </xf>
    <xf numFmtId="0" fontId="4" fillId="0" borderId="13" xfId="2" applyFont="1" applyBorder="1" applyAlignment="1">
      <alignment vertical="center" wrapText="1"/>
    </xf>
    <xf numFmtId="0" fontId="4" fillId="0" borderId="12" xfId="4" applyFont="1" applyBorder="1" applyAlignment="1">
      <alignment vertical="center" shrinkToFit="1"/>
    </xf>
    <xf numFmtId="0" fontId="34" fillId="4" borderId="0" xfId="14" applyFont="1" applyFill="1" applyAlignment="1">
      <alignment horizontal="left" vertical="center" shrinkToFit="1"/>
    </xf>
    <xf numFmtId="178" fontId="34" fillId="4" borderId="0" xfId="14" applyNumberFormat="1" applyFont="1" applyFill="1" applyAlignment="1">
      <alignment horizontal="center" vertical="center" shrinkToFit="1"/>
    </xf>
    <xf numFmtId="0" fontId="115" fillId="0" borderId="0" xfId="0" applyFont="1">
      <alignment vertical="center"/>
    </xf>
    <xf numFmtId="0" fontId="115" fillId="3" borderId="23" xfId="0" applyFont="1" applyFill="1" applyBorder="1" applyAlignment="1">
      <alignment horizontal="center" vertical="center"/>
    </xf>
    <xf numFmtId="0" fontId="115" fillId="0" borderId="0" xfId="0" applyFont="1" applyAlignment="1">
      <alignment vertical="center" wrapText="1"/>
    </xf>
    <xf numFmtId="0" fontId="115" fillId="0" borderId="0" xfId="0" applyFont="1" applyAlignment="1">
      <alignment horizontal="center" vertical="center"/>
    </xf>
    <xf numFmtId="0" fontId="115" fillId="3" borderId="23" xfId="0" applyFont="1" applyFill="1" applyBorder="1" applyAlignment="1">
      <alignment horizontal="center" vertical="center" wrapText="1"/>
    </xf>
    <xf numFmtId="0" fontId="115" fillId="0" borderId="23" xfId="0" applyFont="1" applyBorder="1" applyAlignment="1">
      <alignment horizontal="left" vertical="center"/>
    </xf>
    <xf numFmtId="0" fontId="115" fillId="0" borderId="23" xfId="0" applyFont="1" applyBorder="1" applyAlignment="1">
      <alignment vertical="center" wrapText="1"/>
    </xf>
    <xf numFmtId="0" fontId="115" fillId="0" borderId="23" xfId="0" applyFont="1" applyBorder="1" applyAlignment="1">
      <alignment horizontal="left" vertical="center" wrapText="1"/>
    </xf>
    <xf numFmtId="0" fontId="115" fillId="0" borderId="0" xfId="0" applyFont="1" applyAlignment="1">
      <alignment horizontal="left" vertical="center"/>
    </xf>
    <xf numFmtId="0" fontId="116" fillId="0" borderId="23" xfId="0" applyFont="1" applyBorder="1" applyAlignment="1" applyProtection="1">
      <alignment horizontal="center" vertical="center"/>
      <protection locked="0"/>
    </xf>
    <xf numFmtId="0" fontId="104" fillId="4" borderId="0" xfId="0" applyFont="1" applyFill="1" applyAlignment="1" applyProtection="1">
      <alignment horizontal="left" vertical="center"/>
      <protection hidden="1"/>
    </xf>
    <xf numFmtId="0" fontId="83" fillId="0" borderId="0" xfId="2" applyFont="1" applyAlignment="1">
      <alignment vertical="center"/>
    </xf>
    <xf numFmtId="0" fontId="4" fillId="0" borderId="12" xfId="2" applyFont="1" applyBorder="1" applyAlignment="1">
      <alignment vertical="center" shrinkToFit="1"/>
    </xf>
    <xf numFmtId="0" fontId="4" fillId="0" borderId="13" xfId="2" applyFont="1" applyBorder="1" applyAlignment="1">
      <alignment vertical="center" shrinkToFit="1"/>
    </xf>
    <xf numFmtId="0" fontId="4" fillId="0" borderId="13" xfId="4" applyFont="1" applyBorder="1" applyAlignment="1">
      <alignment vertical="center" shrinkToFit="1"/>
    </xf>
    <xf numFmtId="0" fontId="4" fillId="0" borderId="2" xfId="4" applyFont="1" applyBorder="1" applyAlignment="1">
      <alignment vertical="center" shrinkToFit="1"/>
    </xf>
    <xf numFmtId="0" fontId="4" fillId="0" borderId="3" xfId="4" applyFont="1" applyBorder="1" applyAlignment="1">
      <alignment vertical="center" shrinkToFit="1"/>
    </xf>
    <xf numFmtId="0" fontId="4" fillId="0" borderId="32" xfId="4" applyFont="1" applyBorder="1" applyAlignment="1">
      <alignment vertical="center" shrinkToFit="1"/>
    </xf>
    <xf numFmtId="0" fontId="4" fillId="0" borderId="0" xfId="4" applyFont="1" applyAlignment="1">
      <alignment vertical="center" shrinkToFit="1"/>
    </xf>
    <xf numFmtId="0" fontId="68" fillId="0" borderId="0" xfId="2" applyFont="1"/>
    <xf numFmtId="49" fontId="30" fillId="4" borderId="0" xfId="13" applyNumberFormat="1" applyFont="1" applyFill="1" applyAlignment="1" applyProtection="1">
      <alignment vertical="center" wrapText="1"/>
      <protection hidden="1"/>
    </xf>
    <xf numFmtId="49" fontId="30" fillId="4" borderId="0" xfId="13" applyNumberFormat="1" applyFont="1" applyFill="1" applyAlignment="1" applyProtection="1">
      <alignment horizontal="left" vertical="center"/>
      <protection hidden="1"/>
    </xf>
    <xf numFmtId="0" fontId="121" fillId="0" borderId="0" xfId="2" applyFont="1" applyProtection="1">
      <protection hidden="1"/>
    </xf>
    <xf numFmtId="0" fontId="120" fillId="0" borderId="0" xfId="2" applyFont="1" applyProtection="1">
      <protection hidden="1"/>
    </xf>
    <xf numFmtId="0" fontId="122" fillId="0" borderId="0" xfId="2" applyFont="1" applyProtection="1">
      <protection hidden="1"/>
    </xf>
    <xf numFmtId="0" fontId="123" fillId="0" borderId="0" xfId="2" applyFont="1" applyProtection="1">
      <protection hidden="1"/>
    </xf>
    <xf numFmtId="0" fontId="121" fillId="0" borderId="0" xfId="2" applyFont="1" applyAlignment="1" applyProtection="1">
      <alignment vertical="center"/>
      <protection hidden="1"/>
    </xf>
    <xf numFmtId="0" fontId="124" fillId="0" borderId="0" xfId="2" applyFont="1" applyProtection="1">
      <protection hidden="1"/>
    </xf>
    <xf numFmtId="0" fontId="18" fillId="0" borderId="0" xfId="2" applyFont="1"/>
    <xf numFmtId="0" fontId="6" fillId="0" borderId="0" xfId="2" applyFont="1" applyAlignment="1">
      <alignment vertical="center"/>
    </xf>
    <xf numFmtId="0" fontId="4" fillId="0" borderId="0" xfId="2" applyFont="1" applyAlignment="1" applyProtection="1">
      <alignment horizontal="right" indent="1"/>
      <protection hidden="1"/>
    </xf>
    <xf numFmtId="0" fontId="121" fillId="0" borderId="0" xfId="2" applyFont="1"/>
    <xf numFmtId="0" fontId="64" fillId="0" borderId="0" xfId="0" applyFont="1" applyAlignment="1" applyProtection="1">
      <alignment horizontal="left" vertical="center" shrinkToFit="1"/>
      <protection hidden="1"/>
    </xf>
    <xf numFmtId="0" fontId="4" fillId="0" borderId="2" xfId="2" applyFont="1" applyBorder="1" applyAlignment="1" applyProtection="1">
      <alignment horizontal="center" vertical="center"/>
      <protection locked="0"/>
    </xf>
    <xf numFmtId="0" fontId="23" fillId="0" borderId="3" xfId="2" applyFont="1" applyBorder="1" applyAlignment="1" applyProtection="1">
      <alignment horizontal="center" vertical="center"/>
      <protection locked="0"/>
    </xf>
    <xf numFmtId="0" fontId="4" fillId="0" borderId="4" xfId="2" applyFont="1" applyBorder="1" applyAlignment="1" applyProtection="1">
      <alignment horizontal="center" vertical="center"/>
      <protection locked="0"/>
    </xf>
    <xf numFmtId="0" fontId="4" fillId="0" borderId="32" xfId="2" applyFont="1" applyBorder="1" applyAlignment="1" applyProtection="1">
      <alignment horizontal="center" vertical="center"/>
      <protection locked="0"/>
    </xf>
    <xf numFmtId="0" fontId="4" fillId="0" borderId="1" xfId="2" applyFont="1" applyBorder="1" applyAlignment="1" applyProtection="1">
      <alignment horizontal="center" vertical="center"/>
      <protection locked="0"/>
    </xf>
    <xf numFmtId="0" fontId="4" fillId="0" borderId="29" xfId="2" applyFont="1" applyBorder="1" applyAlignment="1" applyProtection="1">
      <alignment horizontal="center" vertical="center"/>
      <protection locked="0"/>
    </xf>
    <xf numFmtId="0" fontId="23" fillId="0" borderId="30" xfId="2" applyFont="1" applyBorder="1" applyAlignment="1" applyProtection="1">
      <alignment horizontal="center" vertical="center"/>
      <protection locked="0"/>
    </xf>
    <xf numFmtId="0" fontId="23" fillId="0" borderId="30" xfId="2" applyFont="1" applyBorder="1" applyAlignment="1" applyProtection="1">
      <alignment vertical="center"/>
      <protection locked="0"/>
    </xf>
    <xf numFmtId="0" fontId="4" fillId="0" borderId="31" xfId="2" applyFont="1" applyBorder="1" applyAlignment="1" applyProtection="1">
      <alignment horizontal="center" vertical="center"/>
      <protection locked="0"/>
    </xf>
    <xf numFmtId="0" fontId="35" fillId="0" borderId="0" xfId="2" applyFont="1" applyAlignment="1">
      <alignment horizontal="left" vertical="center"/>
    </xf>
    <xf numFmtId="0" fontId="111" fillId="4" borderId="80" xfId="0" applyFont="1" applyFill="1" applyBorder="1" applyAlignment="1" applyProtection="1">
      <alignment horizontal="left" vertical="center"/>
      <protection hidden="1"/>
    </xf>
    <xf numFmtId="0" fontId="127" fillId="4" borderId="84" xfId="0" applyFont="1" applyFill="1" applyBorder="1" applyAlignment="1" applyProtection="1">
      <alignment horizontal="left" vertical="center"/>
      <protection hidden="1"/>
    </xf>
    <xf numFmtId="0" fontId="130" fillId="0" borderId="0" xfId="2" applyFont="1" applyAlignment="1">
      <alignment horizontal="left" vertical="center"/>
    </xf>
    <xf numFmtId="0" fontId="130" fillId="0" borderId="0" xfId="2" applyFont="1" applyAlignment="1">
      <alignment vertical="center"/>
    </xf>
    <xf numFmtId="0" fontId="130" fillId="0" borderId="0" xfId="2" applyFont="1" applyAlignment="1">
      <alignment horizontal="right" vertical="center"/>
    </xf>
    <xf numFmtId="0" fontId="131" fillId="0" borderId="0" xfId="2" applyFont="1" applyAlignment="1">
      <alignment vertical="center"/>
    </xf>
    <xf numFmtId="0" fontId="131" fillId="0" borderId="0" xfId="2" applyFont="1" applyAlignment="1">
      <alignment horizontal="right" vertical="center"/>
    </xf>
    <xf numFmtId="0" fontId="1" fillId="0" borderId="32" xfId="7" applyBorder="1">
      <alignment vertical="center"/>
    </xf>
    <xf numFmtId="0" fontId="1" fillId="0" borderId="60" xfId="7" applyBorder="1">
      <alignment vertical="center"/>
    </xf>
    <xf numFmtId="0" fontId="131" fillId="0" borderId="0" xfId="2" applyFont="1"/>
    <xf numFmtId="0" fontId="125" fillId="0" borderId="0" xfId="2" applyFont="1"/>
    <xf numFmtId="0" fontId="106" fillId="0" borderId="0" xfId="2" applyFont="1"/>
    <xf numFmtId="0" fontId="7" fillId="10" borderId="23" xfId="2" applyFont="1" applyFill="1" applyBorder="1" applyAlignment="1">
      <alignment horizontal="center" vertical="center"/>
    </xf>
    <xf numFmtId="0" fontId="7" fillId="0" borderId="23" xfId="2" applyFont="1" applyBorder="1" applyAlignment="1">
      <alignment horizontal="center" vertical="center"/>
    </xf>
    <xf numFmtId="0" fontId="4" fillId="0" borderId="0" xfId="2" applyFont="1" applyAlignment="1">
      <alignment horizontal="center" vertical="center"/>
    </xf>
    <xf numFmtId="0" fontId="23" fillId="0" borderId="0" xfId="2" applyFont="1" applyAlignment="1">
      <alignment horizontal="center" vertical="center"/>
    </xf>
    <xf numFmtId="0" fontId="29" fillId="0" borderId="110" xfId="0" applyFont="1" applyBorder="1" applyAlignment="1">
      <alignment horizontal="center" vertical="center" wrapText="1"/>
    </xf>
    <xf numFmtId="0" fontId="61" fillId="0" borderId="0" xfId="0" applyFont="1" applyAlignment="1" applyProtection="1">
      <alignment vertical="center" shrinkToFit="1"/>
      <protection hidden="1"/>
    </xf>
    <xf numFmtId="0" fontId="32" fillId="4" borderId="0" xfId="12" applyFont="1" applyFill="1" applyAlignment="1" applyProtection="1">
      <alignment horizontal="center" vertical="center" wrapText="1"/>
      <protection hidden="1"/>
    </xf>
    <xf numFmtId="0" fontId="60" fillId="4" borderId="76" xfId="0" applyFont="1" applyFill="1" applyBorder="1" applyAlignment="1" applyProtection="1">
      <alignment vertical="center" wrapText="1"/>
      <protection hidden="1"/>
    </xf>
    <xf numFmtId="0" fontId="34" fillId="4" borderId="0" xfId="13" applyFont="1" applyFill="1" applyAlignment="1" applyProtection="1">
      <alignment horizontal="left" vertical="top" wrapText="1"/>
      <protection hidden="1"/>
    </xf>
    <xf numFmtId="0" fontId="34" fillId="0" borderId="0" xfId="12" applyFont="1" applyAlignment="1" applyProtection="1">
      <alignment horizontal="right" vertical="center" shrinkToFit="1"/>
      <protection hidden="1"/>
    </xf>
    <xf numFmtId="178" fontId="34" fillId="4" borderId="0" xfId="12" applyNumberFormat="1" applyFont="1" applyFill="1" applyAlignment="1" applyProtection="1">
      <alignment horizontal="right" vertical="center" shrinkToFit="1"/>
      <protection hidden="1"/>
    </xf>
    <xf numFmtId="0" fontId="37" fillId="4" borderId="0" xfId="12" applyFont="1" applyFill="1" applyAlignment="1" applyProtection="1">
      <alignment horizontal="center" vertical="top"/>
      <protection hidden="1"/>
    </xf>
    <xf numFmtId="0" fontId="37" fillId="4" borderId="0" xfId="12" applyFont="1" applyFill="1" applyAlignment="1" applyProtection="1">
      <alignment horizontal="left" vertical="center" wrapText="1"/>
      <protection hidden="1"/>
    </xf>
    <xf numFmtId="49" fontId="41" fillId="4" borderId="0" xfId="12" applyNumberFormat="1" applyFont="1" applyFill="1" applyAlignment="1">
      <alignment horizontal="left" vertical="center" shrinkToFit="1"/>
    </xf>
    <xf numFmtId="0" fontId="32" fillId="4" borderId="0" xfId="12" applyFont="1" applyFill="1" applyAlignment="1" applyProtection="1">
      <alignment horizontal="center" vertical="center" shrinkToFit="1"/>
      <protection hidden="1"/>
    </xf>
    <xf numFmtId="0" fontId="82" fillId="0" borderId="0" xfId="2" applyFont="1" applyAlignment="1" applyProtection="1">
      <alignment vertical="top" wrapText="1"/>
      <protection locked="0"/>
    </xf>
    <xf numFmtId="0" fontId="2" fillId="0" borderId="0" xfId="13" applyFont="1" applyProtection="1">
      <alignment vertical="center"/>
      <protection hidden="1"/>
    </xf>
    <xf numFmtId="0" fontId="115" fillId="0" borderId="27" xfId="0" applyFont="1" applyBorder="1" applyAlignment="1">
      <alignment horizontal="left" vertical="center" wrapText="1"/>
    </xf>
    <xf numFmtId="0" fontId="134" fillId="4" borderId="0" xfId="0" applyFont="1" applyFill="1" applyAlignment="1" applyProtection="1">
      <alignment horizontal="left" vertical="center"/>
      <protection hidden="1"/>
    </xf>
    <xf numFmtId="49" fontId="63" fillId="0" borderId="77" xfId="0" quotePrefix="1" applyNumberFormat="1" applyFont="1" applyBorder="1" applyAlignment="1" applyProtection="1">
      <alignment vertical="center" shrinkToFit="1"/>
      <protection locked="0"/>
    </xf>
    <xf numFmtId="0" fontId="61" fillId="12" borderId="0" xfId="0" applyFont="1" applyFill="1" applyAlignment="1" applyProtection="1">
      <alignment horizontal="right" vertical="center"/>
      <protection hidden="1"/>
    </xf>
    <xf numFmtId="49" fontId="63" fillId="0" borderId="78" xfId="0" quotePrefix="1" applyNumberFormat="1" applyFont="1" applyBorder="1" applyAlignment="1" applyProtection="1">
      <alignment horizontal="right" vertical="center" shrinkToFit="1"/>
      <protection locked="0"/>
    </xf>
    <xf numFmtId="0" fontId="61" fillId="7" borderId="0" xfId="0" applyFont="1" applyFill="1" applyAlignment="1" applyProtection="1">
      <alignment horizontal="right" vertical="center"/>
      <protection hidden="1"/>
    </xf>
    <xf numFmtId="0" fontId="8" fillId="4" borderId="0" xfId="13" applyFont="1" applyFill="1" applyAlignment="1" applyProtection="1">
      <alignment horizontal="left" vertical="center"/>
      <protection hidden="1"/>
    </xf>
    <xf numFmtId="49" fontId="63" fillId="0" borderId="78" xfId="0" quotePrefix="1" applyNumberFormat="1" applyFont="1" applyBorder="1" applyAlignment="1" applyProtection="1">
      <alignment horizontal="center" vertical="center"/>
      <protection hidden="1"/>
    </xf>
    <xf numFmtId="49" fontId="63" fillId="0" borderId="79" xfId="0" quotePrefix="1" applyNumberFormat="1" applyFont="1" applyBorder="1" applyAlignment="1" applyProtection="1">
      <alignment horizontal="center" vertical="center"/>
      <protection hidden="1"/>
    </xf>
    <xf numFmtId="0" fontId="135" fillId="4" borderId="0" xfId="12" applyFont="1" applyFill="1" applyProtection="1">
      <alignment vertical="center"/>
      <protection hidden="1"/>
    </xf>
    <xf numFmtId="0" fontId="136" fillId="0" borderId="0" xfId="12" applyFont="1" applyProtection="1">
      <alignment vertical="center"/>
      <protection hidden="1"/>
    </xf>
    <xf numFmtId="0" fontId="34" fillId="0" borderId="0" xfId="12" applyFont="1" applyAlignment="1" applyProtection="1">
      <alignment horizontal="center" vertical="center"/>
      <protection hidden="1"/>
    </xf>
    <xf numFmtId="38" fontId="34" fillId="0" borderId="0" xfId="11" applyFont="1" applyProtection="1">
      <alignment vertical="center"/>
      <protection hidden="1"/>
    </xf>
    <xf numFmtId="0" fontId="135" fillId="0" borderId="0" xfId="12" applyFont="1" applyAlignment="1" applyProtection="1">
      <alignment horizontal="center" vertical="center"/>
      <protection hidden="1"/>
    </xf>
    <xf numFmtId="180" fontId="137" fillId="0" borderId="0" xfId="12" applyNumberFormat="1" applyFont="1" applyAlignment="1" applyProtection="1">
      <alignment horizontal="center" vertical="center"/>
      <protection hidden="1"/>
    </xf>
    <xf numFmtId="0" fontId="34" fillId="4" borderId="0" xfId="12" applyFont="1" applyFill="1" applyAlignment="1" applyProtection="1">
      <alignment horizontal="center" vertical="center" shrinkToFit="1"/>
      <protection hidden="1"/>
    </xf>
    <xf numFmtId="0" fontId="135" fillId="4" borderId="0" xfId="12" applyFont="1" applyFill="1" applyAlignment="1" applyProtection="1">
      <alignment horizontal="left" vertical="center" wrapText="1"/>
      <protection hidden="1"/>
    </xf>
    <xf numFmtId="0" fontId="135" fillId="4" borderId="0" xfId="12" applyFont="1" applyFill="1" applyAlignment="1" applyProtection="1">
      <alignment vertical="center" wrapText="1"/>
      <protection hidden="1"/>
    </xf>
    <xf numFmtId="0" fontId="135" fillId="0" borderId="0" xfId="12" applyFont="1" applyProtection="1">
      <alignment vertical="center"/>
      <protection hidden="1"/>
    </xf>
    <xf numFmtId="0" fontId="34" fillId="4" borderId="0" xfId="12" applyFont="1" applyFill="1" applyAlignment="1" applyProtection="1">
      <alignment horizontal="left" vertical="distributed" wrapText="1"/>
      <protection hidden="1"/>
    </xf>
    <xf numFmtId="49" fontId="34" fillId="4" borderId="0" xfId="12" applyNumberFormat="1" applyFont="1" applyFill="1" applyProtection="1">
      <alignment vertical="center"/>
      <protection hidden="1"/>
    </xf>
    <xf numFmtId="49" fontId="34" fillId="4" borderId="0" xfId="12" applyNumberFormat="1" applyFont="1" applyFill="1" applyAlignment="1" applyProtection="1">
      <alignment horizontal="center" vertical="center"/>
      <protection hidden="1"/>
    </xf>
    <xf numFmtId="0" fontId="34" fillId="4" borderId="0" xfId="12" applyFont="1" applyFill="1" applyAlignment="1" applyProtection="1">
      <alignment horizontal="center" vertical="center" wrapText="1" shrinkToFit="1"/>
      <protection hidden="1"/>
    </xf>
    <xf numFmtId="0" fontId="8" fillId="0" borderId="0" xfId="13" applyFont="1" applyProtection="1">
      <alignment vertical="center"/>
      <protection hidden="1"/>
    </xf>
    <xf numFmtId="0" fontId="138" fillId="0" borderId="0" xfId="13" applyFont="1" applyProtection="1">
      <alignment vertical="center"/>
      <protection hidden="1"/>
    </xf>
    <xf numFmtId="0" fontId="133" fillId="0" borderId="0" xfId="13" applyFont="1" applyProtection="1">
      <alignment vertical="center"/>
      <protection hidden="1"/>
    </xf>
    <xf numFmtId="0" fontId="8" fillId="4" borderId="0" xfId="13" applyFont="1" applyFill="1" applyAlignment="1" applyProtection="1">
      <alignment vertical="top" wrapText="1"/>
      <protection hidden="1"/>
    </xf>
    <xf numFmtId="0" fontId="139" fillId="0" borderId="0" xfId="13" applyFont="1" applyProtection="1">
      <alignment vertical="center"/>
      <protection hidden="1"/>
    </xf>
    <xf numFmtId="0" fontId="141" fillId="0" borderId="0" xfId="2" applyFont="1" applyAlignment="1">
      <alignment vertical="center"/>
    </xf>
    <xf numFmtId="49" fontId="63" fillId="0" borderId="90" xfId="0" quotePrefix="1" applyNumberFormat="1" applyFont="1" applyBorder="1" applyAlignment="1">
      <alignment horizontal="center" vertical="center" shrinkToFit="1"/>
    </xf>
    <xf numFmtId="0" fontId="61" fillId="12" borderId="0" xfId="0" applyFont="1" applyFill="1" applyProtection="1">
      <alignment vertical="center"/>
      <protection hidden="1"/>
    </xf>
    <xf numFmtId="0" fontId="81" fillId="0" borderId="0" xfId="12" applyFont="1" applyAlignment="1" applyProtection="1">
      <alignment horizontal="right" vertical="center"/>
      <protection hidden="1"/>
    </xf>
    <xf numFmtId="0" fontId="35" fillId="4" borderId="0" xfId="13" applyFont="1" applyFill="1" applyProtection="1">
      <alignment vertical="center"/>
      <protection hidden="1"/>
    </xf>
    <xf numFmtId="0" fontId="10" fillId="4" borderId="0" xfId="13" applyFont="1" applyFill="1" applyAlignment="1" applyProtection="1">
      <alignment horizontal="left" vertical="top"/>
      <protection hidden="1"/>
    </xf>
    <xf numFmtId="0" fontId="8" fillId="4" borderId="0" xfId="13" applyFont="1" applyFill="1" applyAlignment="1" applyProtection="1">
      <alignment horizontal="right" vertical="center"/>
      <protection hidden="1"/>
    </xf>
    <xf numFmtId="0" fontId="10" fillId="0" borderId="0" xfId="13" applyFont="1" applyAlignment="1" applyProtection="1">
      <alignment vertical="center" wrapText="1"/>
      <protection hidden="1"/>
    </xf>
    <xf numFmtId="0" fontId="8" fillId="4" borderId="0" xfId="13" applyFont="1" applyFill="1" applyAlignment="1" applyProtection="1">
      <alignment vertical="center" wrapText="1"/>
      <protection hidden="1"/>
    </xf>
    <xf numFmtId="49" fontId="8" fillId="4" borderId="0" xfId="13" applyNumberFormat="1" applyFont="1" applyFill="1" applyAlignment="1" applyProtection="1">
      <alignment vertical="center" wrapText="1"/>
      <protection hidden="1"/>
    </xf>
    <xf numFmtId="0" fontId="16" fillId="4" borderId="0" xfId="13" applyFont="1" applyFill="1" applyAlignment="1" applyProtection="1">
      <alignment horizontal="center" vertical="center" wrapText="1"/>
      <protection hidden="1"/>
    </xf>
    <xf numFmtId="38" fontId="140" fillId="0" borderId="0" xfId="11" applyFont="1" applyFill="1" applyBorder="1" applyAlignment="1" applyProtection="1">
      <alignment horizontal="center" vertical="center" shrinkToFit="1"/>
      <protection hidden="1"/>
    </xf>
    <xf numFmtId="0" fontId="81" fillId="0" borderId="0" xfId="12" applyFont="1" applyAlignment="1" applyProtection="1">
      <alignment vertical="center" shrinkToFit="1"/>
      <protection hidden="1"/>
    </xf>
    <xf numFmtId="0" fontId="10" fillId="0" borderId="0" xfId="13" applyFont="1" applyAlignment="1" applyProtection="1">
      <alignment horizontal="right" vertical="center"/>
      <protection hidden="1"/>
    </xf>
    <xf numFmtId="0" fontId="10" fillId="0" borderId="32" xfId="13" applyFont="1" applyBorder="1" applyAlignment="1" applyProtection="1">
      <alignment horizontal="center" vertical="center"/>
      <protection hidden="1"/>
    </xf>
    <xf numFmtId="0" fontId="10" fillId="0" borderId="0" xfId="13" applyFont="1" applyProtection="1">
      <alignment vertical="center"/>
      <protection hidden="1"/>
    </xf>
    <xf numFmtId="0" fontId="10" fillId="4" borderId="0" xfId="13" applyFont="1" applyFill="1" applyAlignment="1" applyProtection="1">
      <alignment horizontal="left" vertical="center" indent="1"/>
      <protection hidden="1"/>
    </xf>
    <xf numFmtId="0" fontId="10" fillId="4" borderId="0" xfId="13" applyFont="1" applyFill="1" applyProtection="1">
      <alignment vertical="center"/>
      <protection hidden="1"/>
    </xf>
    <xf numFmtId="0" fontId="10" fillId="0" borderId="0" xfId="13" applyFont="1" applyAlignment="1" applyProtection="1">
      <alignment horizontal="center" vertical="center"/>
      <protection hidden="1"/>
    </xf>
    <xf numFmtId="0" fontId="10" fillId="4" borderId="0" xfId="13" applyFont="1" applyFill="1" applyAlignment="1" applyProtection="1">
      <protection hidden="1"/>
    </xf>
    <xf numFmtId="0" fontId="10" fillId="4" borderId="0" xfId="13" applyFont="1" applyFill="1" applyAlignment="1" applyProtection="1">
      <alignment horizontal="center" vertical="center"/>
      <protection hidden="1"/>
    </xf>
    <xf numFmtId="0" fontId="10" fillId="4" borderId="0" xfId="13" applyFont="1" applyFill="1" applyAlignment="1" applyProtection="1">
      <alignment vertical="center" wrapText="1"/>
      <protection hidden="1"/>
    </xf>
    <xf numFmtId="0" fontId="8" fillId="4" borderId="0" xfId="13" applyFont="1" applyFill="1">
      <alignment vertical="center"/>
    </xf>
    <xf numFmtId="0" fontId="8" fillId="4" borderId="0" xfId="13" applyFont="1" applyFill="1" applyAlignment="1"/>
    <xf numFmtId="0" fontId="8" fillId="0" borderId="0" xfId="13" applyFont="1" applyAlignment="1"/>
    <xf numFmtId="0" fontId="8" fillId="4" borderId="0" xfId="13" applyFont="1" applyFill="1" applyAlignment="1">
      <alignment vertical="center" wrapText="1"/>
    </xf>
    <xf numFmtId="0" fontId="20" fillId="4" borderId="30" xfId="13" applyFont="1" applyFill="1" applyBorder="1" applyProtection="1">
      <alignment vertical="center"/>
      <protection hidden="1"/>
    </xf>
    <xf numFmtId="0" fontId="8" fillId="4" borderId="0" xfId="13" applyFont="1" applyFill="1" applyAlignment="1" applyProtection="1">
      <protection hidden="1"/>
    </xf>
    <xf numFmtId="0" fontId="64" fillId="4" borderId="111" xfId="0" applyFont="1" applyFill="1" applyBorder="1" applyAlignment="1" applyProtection="1">
      <alignment horizontal="left" vertical="center" shrinkToFit="1"/>
      <protection hidden="1"/>
    </xf>
    <xf numFmtId="0" fontId="63" fillId="4" borderId="0" xfId="0" applyFont="1" applyFill="1" applyAlignment="1" applyProtection="1">
      <alignment horizontal="left" vertical="center" wrapText="1"/>
      <protection hidden="1"/>
    </xf>
    <xf numFmtId="49" fontId="4" fillId="0" borderId="0" xfId="2" applyNumberFormat="1" applyFont="1" applyAlignment="1" applyProtection="1">
      <alignment horizontal="center" vertical="center"/>
      <protection hidden="1"/>
    </xf>
    <xf numFmtId="0" fontId="37" fillId="4" borderId="0" xfId="12" applyFont="1" applyFill="1" applyAlignment="1" applyProtection="1">
      <alignment horizontal="right" vertical="distributed" wrapText="1"/>
      <protection hidden="1"/>
    </xf>
    <xf numFmtId="0" fontId="34" fillId="4" borderId="0" xfId="14" applyFont="1" applyFill="1" applyAlignment="1" applyProtection="1">
      <alignment vertical="center" wrapText="1"/>
      <protection hidden="1"/>
    </xf>
    <xf numFmtId="0" fontId="34" fillId="4" borderId="0" xfId="14" applyFont="1" applyFill="1" applyAlignment="1" applyProtection="1">
      <alignment horizontal="left" vertical="center" wrapText="1"/>
      <protection hidden="1"/>
    </xf>
    <xf numFmtId="0" fontId="18" fillId="0" borderId="0" xfId="2" applyFont="1" applyAlignment="1">
      <alignment horizontal="center"/>
    </xf>
    <xf numFmtId="0" fontId="34" fillId="4" borderId="0" xfId="12" applyFont="1" applyFill="1" applyAlignment="1" applyProtection="1">
      <alignment horizontal="center" vertical="center" wrapText="1"/>
      <protection hidden="1"/>
    </xf>
    <xf numFmtId="0" fontId="144" fillId="9" borderId="0" xfId="2" applyFont="1" applyFill="1" applyAlignment="1">
      <alignment vertical="center"/>
    </xf>
    <xf numFmtId="0" fontId="145" fillId="9" borderId="0" xfId="2" applyFont="1" applyFill="1" applyAlignment="1" applyProtection="1">
      <alignment vertical="center"/>
      <protection locked="0" hidden="1"/>
    </xf>
    <xf numFmtId="0" fontId="145" fillId="0" borderId="0" xfId="2" applyFont="1" applyProtection="1">
      <protection locked="0"/>
    </xf>
    <xf numFmtId="0" fontId="145" fillId="0" borderId="0" xfId="12" applyFont="1" applyProtection="1">
      <alignment vertical="center"/>
      <protection locked="0" hidden="1"/>
    </xf>
    <xf numFmtId="181" fontId="25" fillId="0" borderId="0" xfId="12" applyNumberFormat="1" applyFont="1" applyProtection="1">
      <alignment vertical="center"/>
      <protection hidden="1"/>
    </xf>
    <xf numFmtId="0" fontId="146" fillId="0" borderId="0" xfId="12" applyFont="1" applyProtection="1">
      <alignment vertical="center"/>
      <protection hidden="1"/>
    </xf>
    <xf numFmtId="181" fontId="144" fillId="0" borderId="0" xfId="12" applyNumberFormat="1" applyFont="1" applyProtection="1">
      <alignment vertical="center"/>
      <protection hidden="1"/>
    </xf>
    <xf numFmtId="0" fontId="99" fillId="0" borderId="0" xfId="2" applyFont="1" applyAlignment="1" applyProtection="1">
      <alignment vertical="center"/>
      <protection hidden="1"/>
    </xf>
    <xf numFmtId="0" fontId="22" fillId="0" borderId="0" xfId="12" applyFont="1" applyProtection="1">
      <alignment vertical="center"/>
      <protection hidden="1"/>
    </xf>
    <xf numFmtId="0" fontId="145" fillId="0" borderId="0" xfId="2" applyFont="1" applyAlignment="1">
      <alignment vertical="center"/>
    </xf>
    <xf numFmtId="0" fontId="145" fillId="0" borderId="0" xfId="2" applyFont="1" applyAlignment="1" applyProtection="1">
      <alignment vertical="center"/>
      <protection hidden="1"/>
    </xf>
    <xf numFmtId="0" fontId="147" fillId="0" borderId="0" xfId="2" applyFont="1" applyAlignment="1">
      <alignment vertical="center"/>
    </xf>
    <xf numFmtId="0" fontId="145" fillId="0" borderId="0" xfId="2" applyFont="1"/>
    <xf numFmtId="0" fontId="148" fillId="0" borderId="0" xfId="0" applyFont="1">
      <alignment vertical="center"/>
    </xf>
    <xf numFmtId="0" fontId="149" fillId="0" borderId="0" xfId="2" applyFont="1" applyAlignment="1" applyProtection="1">
      <alignment vertical="center"/>
      <protection hidden="1"/>
    </xf>
    <xf numFmtId="0" fontId="150" fillId="0" borderId="0" xfId="0" applyFont="1">
      <alignment vertical="center"/>
    </xf>
    <xf numFmtId="0" fontId="151" fillId="0" borderId="0" xfId="0" applyFont="1">
      <alignment vertical="center"/>
    </xf>
    <xf numFmtId="0" fontId="152" fillId="0" borderId="0" xfId="0" applyFont="1">
      <alignment vertical="center"/>
    </xf>
    <xf numFmtId="0" fontId="154" fillId="0" borderId="0" xfId="2" applyFont="1"/>
    <xf numFmtId="0" fontId="153" fillId="0" borderId="0" xfId="13" applyFont="1" applyProtection="1">
      <alignment vertical="center"/>
      <protection hidden="1"/>
    </xf>
    <xf numFmtId="0" fontId="25" fillId="0" borderId="0" xfId="13" applyFont="1" applyProtection="1">
      <alignment vertical="center"/>
      <protection hidden="1"/>
    </xf>
    <xf numFmtId="0" fontId="155" fillId="0" borderId="0" xfId="2" applyFont="1" applyAlignment="1" applyProtection="1">
      <alignment vertical="center"/>
      <protection hidden="1"/>
    </xf>
    <xf numFmtId="0" fontId="155" fillId="0" borderId="0" xfId="2" applyFont="1" applyProtection="1">
      <protection hidden="1"/>
    </xf>
    <xf numFmtId="0" fontId="156" fillId="0" borderId="0" xfId="2" applyFont="1" applyProtection="1">
      <protection hidden="1"/>
    </xf>
    <xf numFmtId="0" fontId="156" fillId="0" borderId="0" xfId="2" applyFont="1" applyAlignment="1" applyProtection="1">
      <alignment vertical="center"/>
      <protection hidden="1"/>
    </xf>
    <xf numFmtId="0" fontId="156" fillId="0" borderId="0" xfId="2" applyFont="1" applyAlignment="1" applyProtection="1">
      <alignment vertical="top"/>
      <protection hidden="1"/>
    </xf>
    <xf numFmtId="0" fontId="61" fillId="4" borderId="113" xfId="0" applyFont="1" applyFill="1" applyBorder="1" applyAlignment="1" applyProtection="1">
      <alignment horizontal="left" vertical="center"/>
      <protection hidden="1"/>
    </xf>
    <xf numFmtId="0" fontId="61" fillId="4" borderId="114" xfId="0" applyFont="1" applyFill="1" applyBorder="1" applyAlignment="1" applyProtection="1">
      <alignment horizontal="left" vertical="center"/>
      <protection hidden="1"/>
    </xf>
    <xf numFmtId="0" fontId="61" fillId="4" borderId="118" xfId="0" applyFont="1" applyFill="1" applyBorder="1" applyAlignment="1" applyProtection="1">
      <alignment horizontal="left" vertical="center"/>
      <protection hidden="1"/>
    </xf>
    <xf numFmtId="0" fontId="27" fillId="4" borderId="69" xfId="0" applyFont="1" applyFill="1" applyBorder="1" applyAlignment="1">
      <alignment horizontal="left" vertical="center" wrapText="1" readingOrder="1"/>
    </xf>
    <xf numFmtId="0" fontId="115" fillId="4" borderId="0" xfId="0" applyFont="1" applyFill="1">
      <alignment vertical="center"/>
    </xf>
    <xf numFmtId="0" fontId="118" fillId="4" borderId="0" xfId="0" applyFont="1" applyFill="1" applyAlignment="1">
      <alignment horizontal="left" vertical="center"/>
    </xf>
    <xf numFmtId="0" fontId="115" fillId="4" borderId="0" xfId="0" applyFont="1" applyFill="1" applyAlignment="1">
      <alignment vertical="center" wrapText="1"/>
    </xf>
    <xf numFmtId="0" fontId="115" fillId="4" borderId="0" xfId="0" applyFont="1" applyFill="1" applyAlignment="1">
      <alignment horizontal="center" vertical="center"/>
    </xf>
    <xf numFmtId="0" fontId="115" fillId="4" borderId="0" xfId="0" applyFont="1" applyFill="1" applyAlignment="1">
      <alignment horizontal="left" vertical="center"/>
    </xf>
    <xf numFmtId="49" fontId="4" fillId="0" borderId="0" xfId="2" applyNumberFormat="1" applyFont="1" applyAlignment="1">
      <alignment vertical="center"/>
    </xf>
    <xf numFmtId="0" fontId="145" fillId="0" borderId="0" xfId="12" applyFont="1" applyProtection="1">
      <alignment vertical="center"/>
      <protection hidden="1"/>
    </xf>
    <xf numFmtId="0" fontId="126" fillId="0" borderId="122" xfId="0" applyFont="1" applyBorder="1" applyAlignment="1">
      <alignment vertical="center" wrapText="1"/>
    </xf>
    <xf numFmtId="58" fontId="8" fillId="0" borderId="12" xfId="2" applyNumberFormat="1" applyFont="1" applyBorder="1" applyAlignment="1">
      <alignment horizontal="center" vertical="center" shrinkToFit="1"/>
    </xf>
    <xf numFmtId="58" fontId="8" fillId="0" borderId="13" xfId="2" applyNumberFormat="1" applyFont="1" applyBorder="1" applyAlignment="1">
      <alignment horizontal="center" vertical="center" shrinkToFit="1"/>
    </xf>
    <xf numFmtId="179" fontId="63" fillId="0" borderId="78" xfId="0" quotePrefix="1" applyNumberFormat="1" applyFont="1" applyBorder="1" applyAlignment="1" applyProtection="1">
      <alignment horizontal="right" vertical="center" shrinkToFit="1"/>
      <protection locked="0"/>
    </xf>
    <xf numFmtId="0" fontId="76" fillId="0" borderId="0" xfId="2" applyFont="1" applyAlignment="1" applyProtection="1">
      <alignment vertical="center" shrinkToFit="1"/>
      <protection hidden="1"/>
    </xf>
    <xf numFmtId="0" fontId="111" fillId="4" borderId="80" xfId="0" applyFont="1" applyFill="1" applyBorder="1" applyAlignment="1" applyProtection="1">
      <alignment horizontal="left" vertical="center" wrapText="1"/>
      <protection hidden="1"/>
    </xf>
    <xf numFmtId="0" fontId="160" fillId="0" borderId="0" xfId="12" applyFont="1" applyAlignment="1" applyProtection="1">
      <alignment horizontal="right" vertical="center"/>
      <protection hidden="1"/>
    </xf>
    <xf numFmtId="0" fontId="33" fillId="0" borderId="0" xfId="12" applyFont="1" applyAlignment="1" applyProtection="1">
      <alignment horizontal="right" vertical="center"/>
      <protection hidden="1"/>
    </xf>
    <xf numFmtId="38" fontId="161" fillId="0" borderId="0" xfId="20" applyFont="1" applyProtection="1">
      <alignment vertical="center"/>
      <protection hidden="1"/>
    </xf>
    <xf numFmtId="0" fontId="33" fillId="4" borderId="0" xfId="12" applyFont="1" applyFill="1" applyProtection="1">
      <alignment vertical="center"/>
      <protection hidden="1"/>
    </xf>
    <xf numFmtId="0" fontId="162" fillId="4" borderId="0" xfId="12" applyFont="1" applyFill="1" applyAlignment="1" applyProtection="1">
      <alignment vertical="center" wrapText="1"/>
      <protection hidden="1"/>
    </xf>
    <xf numFmtId="181" fontId="33" fillId="0" borderId="0" xfId="12" applyNumberFormat="1" applyFont="1" applyProtection="1">
      <alignment vertical="center"/>
      <protection hidden="1"/>
    </xf>
    <xf numFmtId="182" fontId="33" fillId="0" borderId="0" xfId="12" applyNumberFormat="1" applyFont="1" applyAlignment="1" applyProtection="1">
      <alignment horizontal="center" vertical="center"/>
      <protection hidden="1"/>
    </xf>
    <xf numFmtId="181" fontId="36" fillId="0" borderId="0" xfId="13" applyNumberFormat="1" applyFont="1" applyAlignment="1" applyProtection="1">
      <alignment vertical="center" wrapText="1"/>
      <protection hidden="1"/>
    </xf>
    <xf numFmtId="182" fontId="36" fillId="0" borderId="0" xfId="13" applyNumberFormat="1" applyFont="1" applyAlignment="1" applyProtection="1">
      <alignment horizontal="center" vertical="center" wrapText="1"/>
      <protection hidden="1"/>
    </xf>
    <xf numFmtId="181" fontId="36" fillId="2" borderId="0" xfId="13" applyNumberFormat="1" applyFont="1" applyFill="1" applyAlignment="1" applyProtection="1">
      <alignment vertical="center" wrapText="1"/>
      <protection hidden="1"/>
    </xf>
    <xf numFmtId="182" fontId="36" fillId="2" borderId="0" xfId="13" applyNumberFormat="1" applyFont="1" applyFill="1" applyAlignment="1" applyProtection="1">
      <alignment horizontal="center" vertical="center" wrapText="1"/>
      <protection hidden="1"/>
    </xf>
    <xf numFmtId="0" fontId="138" fillId="0" borderId="0" xfId="13" applyFont="1">
      <alignment vertical="center"/>
    </xf>
    <xf numFmtId="0" fontId="133" fillId="0" borderId="0" xfId="13" applyFont="1">
      <alignment vertical="center"/>
    </xf>
    <xf numFmtId="0" fontId="97" fillId="4" borderId="0" xfId="13" applyFont="1" applyFill="1">
      <alignment vertical="center"/>
    </xf>
    <xf numFmtId="0" fontId="99" fillId="4" borderId="0" xfId="13" applyFont="1" applyFill="1" applyAlignment="1"/>
    <xf numFmtId="0" fontId="133" fillId="4" borderId="0" xfId="13" applyFont="1" applyFill="1">
      <alignment vertical="center"/>
    </xf>
    <xf numFmtId="0" fontId="133" fillId="4" borderId="0" xfId="13" applyFont="1" applyFill="1" applyAlignment="1">
      <alignment horizontal="left" vertical="center" indent="1"/>
    </xf>
    <xf numFmtId="0" fontId="8" fillId="4" borderId="0" xfId="13" applyFont="1" applyFill="1" applyAlignment="1">
      <alignment vertical="top" wrapText="1"/>
    </xf>
    <xf numFmtId="0" fontId="4" fillId="0" borderId="0" xfId="2" applyFont="1" applyAlignment="1">
      <alignment horizontal="left" vertical="center"/>
    </xf>
    <xf numFmtId="0" fontId="10" fillId="0" borderId="12" xfId="12" applyFont="1" applyBorder="1" applyAlignment="1">
      <alignment vertical="center" wrapText="1"/>
    </xf>
    <xf numFmtId="0" fontId="166" fillId="0" borderId="12" xfId="12" applyFont="1" applyBorder="1">
      <alignment vertical="center"/>
    </xf>
    <xf numFmtId="0" fontId="10" fillId="4" borderId="12" xfId="8" applyFont="1" applyFill="1" applyBorder="1">
      <alignment vertical="center"/>
    </xf>
    <xf numFmtId="0" fontId="10" fillId="0" borderId="12" xfId="12" applyFont="1" applyBorder="1">
      <alignment vertical="center"/>
    </xf>
    <xf numFmtId="0" fontId="10" fillId="16" borderId="11" xfId="8" applyFont="1" applyFill="1" applyBorder="1" applyAlignment="1" applyProtection="1">
      <alignment horizontal="center" vertical="center"/>
      <protection locked="0"/>
    </xf>
    <xf numFmtId="0" fontId="10" fillId="16" borderId="12" xfId="8" applyFont="1" applyFill="1" applyBorder="1" applyAlignment="1" applyProtection="1">
      <alignment horizontal="center" vertical="center"/>
      <protection locked="0"/>
    </xf>
    <xf numFmtId="0" fontId="17" fillId="0" borderId="0" xfId="8">
      <alignment vertical="center"/>
    </xf>
    <xf numFmtId="49" fontId="73" fillId="0" borderId="0" xfId="12" applyNumberFormat="1" applyFont="1" applyAlignment="1">
      <alignment vertical="center" shrinkToFit="1"/>
    </xf>
    <xf numFmtId="49" fontId="20" fillId="0" borderId="0" xfId="12" applyNumberFormat="1" applyFont="1" applyAlignment="1">
      <alignment horizontal="left" vertical="center" shrinkToFit="1"/>
    </xf>
    <xf numFmtId="49" fontId="20" fillId="0" borderId="0" xfId="12" applyNumberFormat="1" applyFont="1" applyAlignment="1">
      <alignment vertical="center" shrinkToFit="1"/>
    </xf>
    <xf numFmtId="0" fontId="14" fillId="0" borderId="0" xfId="0" applyFont="1">
      <alignment vertical="center"/>
    </xf>
    <xf numFmtId="49" fontId="20" fillId="0" borderId="0" xfId="12" applyNumberFormat="1" applyFont="1" applyAlignment="1">
      <alignment horizontal="center" vertical="center" shrinkToFit="1"/>
    </xf>
    <xf numFmtId="0" fontId="20" fillId="0" borderId="0" xfId="12" applyFont="1" applyAlignment="1">
      <alignment vertical="center" wrapText="1"/>
    </xf>
    <xf numFmtId="0" fontId="20" fillId="0" borderId="0" xfId="12" applyFont="1">
      <alignment vertical="center"/>
    </xf>
    <xf numFmtId="0" fontId="20" fillId="0" borderId="0" xfId="8" applyFont="1" applyAlignment="1">
      <alignment horizontal="center" vertical="center"/>
    </xf>
    <xf numFmtId="0" fontId="159" fillId="0" borderId="0" xfId="12" applyFont="1">
      <alignment vertical="center"/>
    </xf>
    <xf numFmtId="0" fontId="4" fillId="0" borderId="0" xfId="12" applyFont="1" applyAlignment="1">
      <alignment horizontal="center" vertical="center" wrapText="1" shrinkToFit="1"/>
    </xf>
    <xf numFmtId="0" fontId="158" fillId="0" borderId="0" xfId="12" applyFont="1" applyAlignment="1">
      <alignment vertical="center" textRotation="255"/>
    </xf>
    <xf numFmtId="0" fontId="73" fillId="0" borderId="0" xfId="12" applyFont="1" applyAlignment="1">
      <alignment vertical="center" shrinkToFit="1"/>
    </xf>
    <xf numFmtId="49" fontId="14" fillId="0" borderId="0" xfId="12" applyNumberFormat="1" applyFont="1" applyAlignment="1">
      <alignment horizontal="center" vertical="center" shrinkToFit="1"/>
    </xf>
    <xf numFmtId="49" fontId="73" fillId="0" borderId="0" xfId="12" applyNumberFormat="1" applyFont="1" applyAlignment="1">
      <alignment horizontal="center" vertical="center" shrinkToFit="1"/>
    </xf>
    <xf numFmtId="0" fontId="14" fillId="0" borderId="0" xfId="8" applyFont="1" applyAlignment="1">
      <alignment horizontal="center" vertical="center"/>
    </xf>
    <xf numFmtId="0" fontId="14" fillId="0" borderId="0" xfId="8" applyFont="1" applyAlignment="1">
      <alignment horizontal="center" vertical="center" wrapText="1"/>
    </xf>
    <xf numFmtId="0" fontId="20" fillId="0" borderId="0" xfId="8" applyFont="1">
      <alignment vertical="center"/>
    </xf>
    <xf numFmtId="0" fontId="14" fillId="0" borderId="0" xfId="12" applyFont="1" applyAlignment="1">
      <alignment horizontal="center" vertical="center" wrapText="1" shrinkToFit="1"/>
    </xf>
    <xf numFmtId="0" fontId="14" fillId="0" borderId="0" xfId="12" applyFont="1" applyAlignment="1">
      <alignment vertical="center" shrinkToFit="1"/>
    </xf>
    <xf numFmtId="49" fontId="10" fillId="0" borderId="13" xfId="12" applyNumberFormat="1" applyFont="1" applyBorder="1" applyAlignment="1">
      <alignment vertical="center" shrinkToFit="1"/>
    </xf>
    <xf numFmtId="49" fontId="10" fillId="0" borderId="124" xfId="12" applyNumberFormat="1" applyFont="1" applyBorder="1" applyAlignment="1">
      <alignment vertical="center" shrinkToFit="1"/>
    </xf>
    <xf numFmtId="0" fontId="10" fillId="0" borderId="13" xfId="12" applyFont="1" applyBorder="1" applyAlignment="1">
      <alignment vertical="center" shrinkToFit="1"/>
    </xf>
    <xf numFmtId="49" fontId="10" fillId="0" borderId="0" xfId="12" applyNumberFormat="1" applyFont="1" applyAlignment="1">
      <alignment vertical="center" shrinkToFit="1"/>
    </xf>
    <xf numFmtId="38" fontId="142" fillId="0" borderId="0" xfId="1" applyFont="1" applyFill="1" applyBorder="1" applyAlignment="1" applyProtection="1">
      <alignment vertical="center" shrinkToFit="1"/>
    </xf>
    <xf numFmtId="0" fontId="10" fillId="0" borderId="0" xfId="12" applyFont="1" applyAlignment="1">
      <alignment vertical="center" shrinkToFit="1"/>
    </xf>
    <xf numFmtId="0" fontId="10" fillId="0" borderId="124" xfId="12" applyFont="1" applyBorder="1" applyAlignment="1">
      <alignment vertical="center" shrinkToFit="1"/>
    </xf>
    <xf numFmtId="0" fontId="10" fillId="0" borderId="0" xfId="0" applyFont="1">
      <alignment vertical="center"/>
    </xf>
    <xf numFmtId="49" fontId="8" fillId="4" borderId="0" xfId="8" applyNumberFormat="1" applyFont="1" applyFill="1">
      <alignment vertical="center"/>
    </xf>
    <xf numFmtId="0" fontId="24" fillId="0" borderId="0" xfId="12" applyFont="1" applyProtection="1">
      <alignment vertical="center"/>
      <protection hidden="1"/>
    </xf>
    <xf numFmtId="0" fontId="81" fillId="0" borderId="0" xfId="13" applyFont="1">
      <alignment vertical="center"/>
    </xf>
    <xf numFmtId="0" fontId="81" fillId="0" borderId="0" xfId="12" applyFont="1" applyAlignment="1">
      <alignment vertical="center" shrinkToFit="1"/>
    </xf>
    <xf numFmtId="0" fontId="10" fillId="0" borderId="0" xfId="13" applyFont="1" applyAlignment="1">
      <alignment horizontal="right" vertical="center"/>
    </xf>
    <xf numFmtId="0" fontId="16" fillId="4" borderId="0" xfId="13" applyFont="1" applyFill="1">
      <alignment vertical="center"/>
    </xf>
    <xf numFmtId="0" fontId="81" fillId="4" borderId="0" xfId="13" applyFont="1" applyFill="1">
      <alignment vertical="center"/>
    </xf>
    <xf numFmtId="0" fontId="81" fillId="0" borderId="0" xfId="13" applyFont="1" applyAlignment="1">
      <alignment horizontal="right" vertical="center"/>
    </xf>
    <xf numFmtId="0" fontId="4" fillId="4" borderId="0" xfId="13" applyFont="1" applyFill="1">
      <alignment vertical="center"/>
    </xf>
    <xf numFmtId="0" fontId="81" fillId="4" borderId="0" xfId="13" applyFont="1" applyFill="1" applyAlignment="1">
      <alignment horizontal="center" vertical="center"/>
    </xf>
    <xf numFmtId="0" fontId="20" fillId="0" borderId="0" xfId="13" applyFont="1">
      <alignment vertical="center"/>
    </xf>
    <xf numFmtId="0" fontId="14" fillId="4" borderId="0" xfId="13" applyFont="1" applyFill="1" applyAlignment="1"/>
    <xf numFmtId="0" fontId="20" fillId="4" borderId="0" xfId="13" applyFont="1" applyFill="1">
      <alignment vertical="center"/>
    </xf>
    <xf numFmtId="0" fontId="20" fillId="4" borderId="0" xfId="13" applyFont="1" applyFill="1" applyAlignment="1">
      <alignment horizontal="left" vertical="center" indent="1"/>
    </xf>
    <xf numFmtId="0" fontId="167" fillId="0" borderId="0" xfId="12" applyFont="1" applyAlignment="1" applyProtection="1">
      <alignment horizontal="right" vertical="center"/>
      <protection hidden="1"/>
    </xf>
    <xf numFmtId="0" fontId="4" fillId="0" borderId="0" xfId="13" applyFont="1">
      <alignment vertical="center"/>
    </xf>
    <xf numFmtId="0" fontId="8" fillId="0" borderId="0" xfId="13" applyFont="1" applyAlignment="1">
      <alignment horizontal="left" vertical="center" shrinkToFit="1"/>
    </xf>
    <xf numFmtId="0" fontId="8" fillId="0" borderId="12" xfId="13" applyFont="1" applyBorder="1">
      <alignment vertical="center"/>
    </xf>
    <xf numFmtId="0" fontId="8" fillId="0" borderId="13" xfId="13" applyFont="1" applyBorder="1">
      <alignment vertical="center"/>
    </xf>
    <xf numFmtId="0" fontId="8" fillId="4" borderId="0" xfId="13" applyFont="1" applyFill="1" applyAlignment="1">
      <alignment horizontal="center" vertical="center" wrapText="1"/>
    </xf>
    <xf numFmtId="0" fontId="4" fillId="4" borderId="0" xfId="13" applyFont="1" applyFill="1" applyAlignment="1">
      <alignment horizontal="right" vertical="center"/>
    </xf>
    <xf numFmtId="0" fontId="10" fillId="4" borderId="0" xfId="13" applyFont="1" applyFill="1" applyAlignment="1">
      <alignment horizontal="left" vertical="top"/>
    </xf>
    <xf numFmtId="0" fontId="8" fillId="4" borderId="0" xfId="13" applyFont="1" applyFill="1" applyAlignment="1">
      <alignment horizontal="right" vertical="center"/>
    </xf>
    <xf numFmtId="0" fontId="4" fillId="0" borderId="0" xfId="13" applyFont="1" applyAlignment="1">
      <alignment horizontal="center" vertical="center"/>
    </xf>
    <xf numFmtId="0" fontId="10" fillId="4" borderId="0" xfId="13" applyFont="1" applyFill="1" applyAlignment="1">
      <alignment vertical="top"/>
    </xf>
    <xf numFmtId="0" fontId="10" fillId="4" borderId="0" xfId="13" applyFont="1" applyFill="1">
      <alignment vertical="center"/>
    </xf>
    <xf numFmtId="0" fontId="8" fillId="4" borderId="0" xfId="13" applyFont="1" applyFill="1" applyAlignment="1">
      <alignment horizontal="left" vertical="center"/>
    </xf>
    <xf numFmtId="0" fontId="4" fillId="4" borderId="0" xfId="13" applyFont="1" applyFill="1" applyAlignment="1">
      <alignment horizontal="center" vertical="center"/>
    </xf>
    <xf numFmtId="0" fontId="10" fillId="0" borderId="0" xfId="13" applyFont="1" applyAlignment="1">
      <alignment horizontal="center" vertical="center" wrapText="1"/>
    </xf>
    <xf numFmtId="38" fontId="140" fillId="0" borderId="0" xfId="11" applyFont="1" applyFill="1" applyBorder="1" applyAlignment="1" applyProtection="1">
      <alignment horizontal="center" vertical="center" shrinkToFit="1"/>
    </xf>
    <xf numFmtId="49" fontId="8" fillId="0" borderId="0" xfId="13" applyNumberFormat="1" applyFont="1" applyAlignment="1">
      <alignment horizontal="left" vertical="center" wrapText="1"/>
    </xf>
    <xf numFmtId="0" fontId="159" fillId="0" borderId="0" xfId="12" applyFont="1" applyProtection="1">
      <alignment vertical="center"/>
      <protection hidden="1"/>
    </xf>
    <xf numFmtId="38" fontId="21" fillId="0" borderId="0" xfId="20" applyFont="1" applyProtection="1">
      <alignment vertical="center"/>
      <protection hidden="1"/>
    </xf>
    <xf numFmtId="0" fontId="8" fillId="0" borderId="0" xfId="12" applyFont="1" applyProtection="1">
      <alignment vertical="center"/>
      <protection hidden="1"/>
    </xf>
    <xf numFmtId="0" fontId="24" fillId="4" borderId="0" xfId="12" applyFont="1" applyFill="1" applyProtection="1">
      <alignment vertical="center"/>
      <protection hidden="1"/>
    </xf>
    <xf numFmtId="0" fontId="168" fillId="4" borderId="0" xfId="12" applyFont="1" applyFill="1" applyAlignment="1" applyProtection="1">
      <alignment vertical="center" wrapText="1"/>
      <protection hidden="1"/>
    </xf>
    <xf numFmtId="182" fontId="24" fillId="0" borderId="0" xfId="12" applyNumberFormat="1" applyFont="1" applyAlignment="1" applyProtection="1">
      <alignment horizontal="center" vertical="center"/>
      <protection hidden="1"/>
    </xf>
    <xf numFmtId="0" fontId="10" fillId="0" borderId="12" xfId="13" applyFont="1" applyBorder="1">
      <alignment vertical="center"/>
    </xf>
    <xf numFmtId="0" fontId="10" fillId="0" borderId="13" xfId="13" applyFont="1" applyBorder="1">
      <alignment vertical="center"/>
    </xf>
    <xf numFmtId="0" fontId="21" fillId="0" borderId="0" xfId="8" applyFont="1">
      <alignment vertical="center"/>
    </xf>
    <xf numFmtId="0" fontId="146" fillId="0" borderId="0" xfId="12" applyFont="1" applyAlignment="1" applyProtection="1">
      <alignment horizontal="right" vertical="center"/>
      <protection hidden="1"/>
    </xf>
    <xf numFmtId="0" fontId="169" fillId="0" borderId="0" xfId="12" applyFont="1" applyProtection="1">
      <alignment vertical="center"/>
      <protection hidden="1"/>
    </xf>
    <xf numFmtId="0" fontId="97" fillId="0" borderId="0" xfId="12" applyFont="1" applyProtection="1">
      <alignment vertical="center"/>
      <protection hidden="1"/>
    </xf>
    <xf numFmtId="181" fontId="146" fillId="0" borderId="0" xfId="12" applyNumberFormat="1" applyFont="1" applyProtection="1">
      <alignment vertical="center"/>
      <protection hidden="1"/>
    </xf>
    <xf numFmtId="181" fontId="103" fillId="0" borderId="0" xfId="13" applyNumberFormat="1" applyFont="1" applyAlignment="1" applyProtection="1">
      <alignment vertical="center" wrapText="1"/>
      <protection hidden="1"/>
    </xf>
    <xf numFmtId="181" fontId="103" fillId="2" borderId="0" xfId="13" applyNumberFormat="1" applyFont="1" applyFill="1" applyAlignment="1" applyProtection="1">
      <alignment vertical="center" wrapText="1"/>
      <protection hidden="1"/>
    </xf>
    <xf numFmtId="49" fontId="170" fillId="0" borderId="0" xfId="12" applyNumberFormat="1" applyFont="1" applyAlignment="1">
      <alignment horizontal="center" vertical="center" shrinkToFit="1"/>
    </xf>
    <xf numFmtId="49" fontId="26" fillId="0" borderId="0" xfId="12" applyNumberFormat="1" applyFont="1" applyAlignment="1">
      <alignment vertical="center" shrinkToFit="1"/>
    </xf>
    <xf numFmtId="38" fontId="171" fillId="0" borderId="0" xfId="1" applyFont="1" applyFill="1" applyBorder="1" applyAlignment="1" applyProtection="1">
      <alignment vertical="center" shrinkToFit="1"/>
    </xf>
    <xf numFmtId="0" fontId="26" fillId="0" borderId="0" xfId="12" applyFont="1" applyAlignment="1">
      <alignment vertical="center" shrinkToFit="1"/>
    </xf>
    <xf numFmtId="49" fontId="133" fillId="0" borderId="0" xfId="12" applyNumberFormat="1" applyFont="1" applyAlignment="1">
      <alignment horizontal="center" vertical="center" shrinkToFit="1"/>
    </xf>
    <xf numFmtId="0" fontId="8" fillId="0" borderId="0" xfId="13" applyFont="1" applyAlignment="1">
      <alignment horizontal="center" vertical="center"/>
    </xf>
    <xf numFmtId="0" fontId="8" fillId="0" borderId="0" xfId="13" applyFont="1">
      <alignment vertical="center"/>
    </xf>
    <xf numFmtId="0" fontId="10" fillId="0" borderId="0" xfId="13" applyFont="1" applyAlignment="1">
      <alignment horizontal="center" vertical="center"/>
    </xf>
    <xf numFmtId="0" fontId="10" fillId="0" borderId="13" xfId="13" applyFont="1" applyBorder="1" applyAlignment="1">
      <alignment horizontal="center" vertical="center"/>
    </xf>
    <xf numFmtId="0" fontId="8" fillId="16" borderId="11" xfId="8" applyFont="1" applyFill="1" applyBorder="1" applyAlignment="1" applyProtection="1">
      <alignment horizontal="center" vertical="center"/>
      <protection locked="0"/>
    </xf>
    <xf numFmtId="0" fontId="8" fillId="16" borderId="12" xfId="8" applyFont="1" applyFill="1" applyBorder="1" applyAlignment="1" applyProtection="1">
      <alignment horizontal="center" vertical="center"/>
      <protection locked="0"/>
    </xf>
    <xf numFmtId="0" fontId="20" fillId="4" borderId="12" xfId="13" applyFont="1" applyFill="1" applyBorder="1">
      <alignment vertical="center"/>
    </xf>
    <xf numFmtId="0" fontId="8" fillId="0" borderId="12" xfId="8" applyFont="1" applyBorder="1" applyAlignment="1" applyProtection="1">
      <alignment horizontal="center" vertical="center"/>
      <protection locked="0"/>
    </xf>
    <xf numFmtId="0" fontId="8" fillId="0" borderId="11" xfId="8" applyFont="1" applyBorder="1" applyAlignment="1" applyProtection="1">
      <alignment horizontal="center" vertical="center"/>
      <protection locked="0"/>
    </xf>
    <xf numFmtId="0" fontId="76" fillId="0" borderId="32" xfId="2" applyFont="1" applyBorder="1" applyAlignment="1" applyProtection="1">
      <alignment vertical="center" shrinkToFit="1"/>
      <protection hidden="1"/>
    </xf>
    <xf numFmtId="0" fontId="172" fillId="0" borderId="0" xfId="2" applyFont="1"/>
    <xf numFmtId="0" fontId="10" fillId="0" borderId="0" xfId="2" applyFont="1"/>
    <xf numFmtId="0" fontId="172" fillId="0" borderId="13" xfId="2" applyFont="1" applyBorder="1" applyAlignment="1">
      <alignment vertical="center"/>
    </xf>
    <xf numFmtId="0" fontId="172" fillId="0" borderId="0" xfId="2" applyFont="1" applyAlignment="1">
      <alignment vertical="center"/>
    </xf>
    <xf numFmtId="0" fontId="90" fillId="2" borderId="47" xfId="2" applyFont="1" applyFill="1" applyBorder="1" applyAlignment="1">
      <alignment vertical="center"/>
    </xf>
    <xf numFmtId="0" fontId="146" fillId="0" borderId="0" xfId="12" applyFont="1">
      <alignment vertical="center"/>
    </xf>
    <xf numFmtId="0" fontId="24" fillId="0" borderId="0" xfId="12" applyFont="1">
      <alignment vertical="center"/>
    </xf>
    <xf numFmtId="0" fontId="167" fillId="0" borderId="0" xfId="12" applyFont="1" applyAlignment="1">
      <alignment horizontal="right" vertical="center"/>
    </xf>
    <xf numFmtId="0" fontId="2" fillId="0" borderId="0" xfId="13" applyFont="1">
      <alignment vertical="center"/>
    </xf>
    <xf numFmtId="0" fontId="146" fillId="0" borderId="0" xfId="12" applyFont="1" applyAlignment="1">
      <alignment horizontal="right" vertical="center"/>
    </xf>
    <xf numFmtId="0" fontId="169" fillId="0" borderId="0" xfId="12" applyFont="1">
      <alignment vertical="center"/>
    </xf>
    <xf numFmtId="38" fontId="21" fillId="0" borderId="0" xfId="20" applyFont="1" applyProtection="1">
      <alignment vertical="center"/>
    </xf>
    <xf numFmtId="0" fontId="97" fillId="0" borderId="0" xfId="12" applyFont="1">
      <alignment vertical="center"/>
    </xf>
    <xf numFmtId="0" fontId="8" fillId="0" borderId="0" xfId="12" applyFont="1">
      <alignment vertical="center"/>
    </xf>
    <xf numFmtId="0" fontId="24" fillId="4" borderId="0" xfId="12" applyFont="1" applyFill="1">
      <alignment vertical="center"/>
    </xf>
    <xf numFmtId="0" fontId="168" fillId="4" borderId="0" xfId="12" applyFont="1" applyFill="1" applyAlignment="1">
      <alignment vertical="center" wrapText="1"/>
    </xf>
    <xf numFmtId="181" fontId="146" fillId="0" borderId="0" xfId="12" applyNumberFormat="1" applyFont="1">
      <alignment vertical="center"/>
    </xf>
    <xf numFmtId="182" fontId="24" fillId="0" borderId="0" xfId="12" applyNumberFormat="1" applyFont="1" applyAlignment="1">
      <alignment horizontal="center" vertical="center"/>
    </xf>
    <xf numFmtId="181" fontId="103" fillId="0" borderId="0" xfId="13" applyNumberFormat="1" applyFont="1" applyAlignment="1">
      <alignment vertical="center" wrapText="1"/>
    </xf>
    <xf numFmtId="182" fontId="36" fillId="0" borderId="0" xfId="13" applyNumberFormat="1" applyFont="1" applyAlignment="1">
      <alignment horizontal="center" vertical="center" wrapText="1"/>
    </xf>
    <xf numFmtId="181" fontId="103" fillId="2" borderId="0" xfId="13" applyNumberFormat="1" applyFont="1" applyFill="1" applyAlignment="1">
      <alignment vertical="center" wrapText="1"/>
    </xf>
    <xf numFmtId="182" fontId="36" fillId="2" borderId="0" xfId="13" applyNumberFormat="1" applyFont="1" applyFill="1" applyAlignment="1">
      <alignment horizontal="center" vertical="center" wrapText="1"/>
    </xf>
    <xf numFmtId="0" fontId="27" fillId="0" borderId="100" xfId="0" applyFont="1" applyBorder="1" applyAlignment="1">
      <alignment horizontal="left" vertical="center" wrapText="1" readingOrder="1"/>
    </xf>
    <xf numFmtId="0" fontId="27" fillId="0" borderId="100" xfId="0" applyFont="1" applyBorder="1" applyAlignment="1">
      <alignment horizontal="center" vertical="center" wrapText="1" readingOrder="1"/>
    </xf>
    <xf numFmtId="0" fontId="4" fillId="0" borderId="61" xfId="2" applyFont="1" applyBorder="1" applyAlignment="1" applyProtection="1">
      <alignment vertical="center"/>
      <protection locked="0"/>
    </xf>
    <xf numFmtId="0" fontId="4" fillId="0" borderId="62" xfId="2" applyFont="1" applyBorder="1" applyAlignment="1" applyProtection="1">
      <alignment vertical="center"/>
      <protection locked="0"/>
    </xf>
    <xf numFmtId="0" fontId="4" fillId="0" borderId="63" xfId="2" applyFont="1" applyBorder="1" applyAlignment="1" applyProtection="1">
      <alignment vertical="center"/>
      <protection locked="0"/>
    </xf>
    <xf numFmtId="0" fontId="4" fillId="0" borderId="64" xfId="2" applyFont="1" applyBorder="1" applyAlignment="1" applyProtection="1">
      <alignment vertical="center"/>
      <protection locked="0"/>
    </xf>
    <xf numFmtId="0" fontId="4" fillId="0" borderId="65" xfId="2" applyFont="1" applyBorder="1" applyAlignment="1" applyProtection="1">
      <alignment vertical="center"/>
      <protection locked="0"/>
    </xf>
    <xf numFmtId="0" fontId="4" fillId="0" borderId="0" xfId="2" applyFont="1" applyAlignment="1" applyProtection="1">
      <alignment vertical="center"/>
      <protection locked="0"/>
    </xf>
    <xf numFmtId="0" fontId="4" fillId="0" borderId="126" xfId="2" applyFont="1" applyBorder="1" applyAlignment="1" applyProtection="1">
      <alignment vertical="center"/>
      <protection locked="0"/>
    </xf>
    <xf numFmtId="0" fontId="4" fillId="0" borderId="127" xfId="2" applyFont="1" applyBorder="1" applyAlignment="1" applyProtection="1">
      <alignment vertical="center"/>
      <protection locked="0"/>
    </xf>
    <xf numFmtId="0" fontId="20" fillId="0" borderId="0" xfId="2" applyFont="1" applyAlignment="1">
      <alignment vertical="center" shrinkToFit="1"/>
    </xf>
    <xf numFmtId="0" fontId="63" fillId="4" borderId="80" xfId="0" applyFont="1" applyFill="1" applyBorder="1" applyAlignment="1" applyProtection="1">
      <alignment horizontal="left" vertical="center" wrapText="1"/>
      <protection hidden="1"/>
    </xf>
    <xf numFmtId="0" fontId="63" fillId="12" borderId="0" xfId="0" applyFont="1" applyFill="1" applyAlignment="1" applyProtection="1">
      <alignment horizontal="right" vertical="center"/>
      <protection hidden="1"/>
    </xf>
    <xf numFmtId="0" fontId="175" fillId="0" borderId="27" xfId="0" applyFont="1" applyBorder="1" applyAlignment="1">
      <alignment horizontal="left" vertical="center" wrapText="1"/>
    </xf>
    <xf numFmtId="0" fontId="175" fillId="0" borderId="23" xfId="0" applyFont="1" applyBorder="1" applyAlignment="1">
      <alignment vertical="center" wrapText="1"/>
    </xf>
    <xf numFmtId="0" fontId="175" fillId="0" borderId="23" xfId="0" applyFont="1" applyBorder="1" applyAlignment="1">
      <alignment horizontal="left" vertical="center" wrapText="1"/>
    </xf>
    <xf numFmtId="0" fontId="7" fillId="0" borderId="0" xfId="2" applyFont="1" applyAlignment="1">
      <alignment horizontal="left" vertical="center"/>
    </xf>
    <xf numFmtId="0" fontId="90" fillId="0" borderId="0" xfId="2" applyFont="1" applyAlignment="1">
      <alignment vertical="center"/>
    </xf>
    <xf numFmtId="0" fontId="8" fillId="4" borderId="0" xfId="7" applyFont="1" applyFill="1" applyAlignment="1">
      <alignment horizontal="left" vertical="center"/>
    </xf>
    <xf numFmtId="49" fontId="63" fillId="0" borderId="77" xfId="0" quotePrefix="1" applyNumberFormat="1" applyFont="1" applyBorder="1" applyAlignment="1" applyProtection="1">
      <alignment horizontal="left" vertical="center" shrinkToFit="1"/>
      <protection locked="0"/>
    </xf>
    <xf numFmtId="0" fontId="10" fillId="4" borderId="0" xfId="13" applyFont="1" applyFill="1" applyAlignment="1">
      <alignment vertical="top" wrapText="1"/>
    </xf>
    <xf numFmtId="38" fontId="14" fillId="0" borderId="0" xfId="1" applyFont="1" applyBorder="1" applyAlignment="1" applyProtection="1">
      <alignment vertical="center"/>
      <protection locked="0"/>
    </xf>
    <xf numFmtId="38" fontId="76" fillId="0" borderId="0" xfId="1" applyFont="1" applyBorder="1" applyAlignment="1" applyProtection="1">
      <alignment vertical="center"/>
      <protection hidden="1"/>
    </xf>
    <xf numFmtId="49" fontId="8" fillId="4" borderId="0" xfId="13" applyNumberFormat="1" applyFont="1" applyFill="1" applyAlignment="1">
      <alignment vertical="center" wrapText="1"/>
    </xf>
    <xf numFmtId="0" fontId="78" fillId="19" borderId="0" xfId="2" applyFont="1" applyFill="1" applyAlignment="1" applyProtection="1">
      <alignment vertical="center" wrapText="1"/>
      <protection hidden="1"/>
    </xf>
    <xf numFmtId="38" fontId="76" fillId="0" borderId="0" xfId="1" applyFont="1" applyFill="1" applyBorder="1" applyAlignment="1" applyProtection="1">
      <alignment vertical="center"/>
      <protection hidden="1"/>
    </xf>
    <xf numFmtId="0" fontId="7" fillId="3" borderId="0" xfId="2" applyFont="1" applyFill="1" applyAlignment="1" applyProtection="1">
      <alignment vertical="center" wrapText="1"/>
      <protection hidden="1"/>
    </xf>
    <xf numFmtId="38" fontId="76" fillId="17" borderId="0" xfId="1" applyFont="1" applyFill="1" applyBorder="1" applyAlignment="1" applyProtection="1">
      <alignment vertical="center"/>
      <protection hidden="1"/>
    </xf>
    <xf numFmtId="0" fontId="4" fillId="0" borderId="0" xfId="2" applyFont="1" applyAlignment="1" applyProtection="1">
      <alignment vertical="center" wrapText="1"/>
      <protection hidden="1"/>
    </xf>
    <xf numFmtId="0" fontId="4" fillId="3" borderId="0" xfId="2" applyFont="1" applyFill="1" applyAlignment="1" applyProtection="1">
      <alignment vertical="center" wrapText="1"/>
      <protection hidden="1"/>
    </xf>
    <xf numFmtId="38" fontId="14" fillId="0" borderId="0" xfId="1" applyFont="1" applyFill="1" applyBorder="1" applyAlignment="1" applyProtection="1">
      <alignment vertical="center"/>
      <protection hidden="1"/>
    </xf>
    <xf numFmtId="38" fontId="14" fillId="0" borderId="0" xfId="1" applyFont="1" applyBorder="1" applyAlignment="1" applyProtection="1">
      <alignment vertical="center"/>
      <protection hidden="1"/>
    </xf>
    <xf numFmtId="0" fontId="14" fillId="0" borderId="0" xfId="2" applyFont="1" applyAlignment="1" applyProtection="1">
      <alignment vertical="center" shrinkToFit="1"/>
      <protection hidden="1"/>
    </xf>
    <xf numFmtId="0" fontId="22" fillId="0" borderId="0" xfId="13" applyFont="1" applyProtection="1">
      <alignment vertical="center"/>
      <protection hidden="1"/>
    </xf>
    <xf numFmtId="0" fontId="99" fillId="0" borderId="0" xfId="13" applyFont="1" applyProtection="1">
      <alignment vertical="center"/>
      <protection hidden="1"/>
    </xf>
    <xf numFmtId="0" fontId="50" fillId="0" borderId="13" xfId="2" applyFont="1" applyBorder="1" applyAlignment="1">
      <alignment vertical="center" wrapText="1"/>
    </xf>
    <xf numFmtId="0" fontId="115" fillId="0" borderId="27" xfId="0" applyFont="1" applyBorder="1" applyAlignment="1">
      <alignment vertical="center" wrapText="1"/>
    </xf>
    <xf numFmtId="0" fontId="115" fillId="0" borderId="58" xfId="0" applyFont="1" applyBorder="1" applyAlignment="1">
      <alignment vertical="center" wrapText="1"/>
    </xf>
    <xf numFmtId="49" fontId="63" fillId="4" borderId="90" xfId="0" quotePrefix="1" applyNumberFormat="1" applyFont="1" applyFill="1" applyBorder="1" applyAlignment="1" applyProtection="1">
      <alignment horizontal="center" vertical="center" shrinkToFit="1"/>
      <protection locked="0"/>
    </xf>
    <xf numFmtId="49" fontId="127" fillId="0" borderId="78" xfId="0" quotePrefix="1" applyNumberFormat="1" applyFont="1" applyBorder="1" applyAlignment="1" applyProtection="1">
      <alignment horizontal="center" vertical="center"/>
      <protection hidden="1"/>
    </xf>
    <xf numFmtId="49" fontId="127" fillId="0" borderId="79" xfId="0" quotePrefix="1" applyNumberFormat="1" applyFont="1" applyBorder="1" applyAlignment="1" applyProtection="1">
      <alignment horizontal="center" vertical="center"/>
      <protection hidden="1"/>
    </xf>
    <xf numFmtId="0" fontId="36" fillId="4" borderId="0" xfId="13" applyFont="1" applyFill="1" applyAlignment="1" applyProtection="1">
      <alignment horizontal="left" vertical="center"/>
      <protection hidden="1"/>
    </xf>
    <xf numFmtId="0" fontId="30" fillId="4" borderId="0" xfId="12" applyFont="1" applyFill="1" applyAlignment="1" applyProtection="1">
      <alignment horizontal="right" vertical="distributed" wrapText="1"/>
      <protection hidden="1"/>
    </xf>
    <xf numFmtId="0" fontId="0" fillId="0" borderId="0" xfId="0" applyProtection="1">
      <alignment vertical="center"/>
      <protection hidden="1"/>
    </xf>
    <xf numFmtId="20" fontId="30" fillId="4" borderId="0" xfId="13" applyNumberFormat="1" applyFont="1" applyFill="1" applyAlignment="1" applyProtection="1">
      <alignment vertical="top"/>
      <protection hidden="1"/>
    </xf>
    <xf numFmtId="49" fontId="17" fillId="4" borderId="0" xfId="13" applyNumberFormat="1" applyFill="1" applyAlignment="1" applyProtection="1">
      <alignment vertical="top"/>
      <protection hidden="1"/>
    </xf>
    <xf numFmtId="0" fontId="36" fillId="4" borderId="0" xfId="13" applyFont="1" applyFill="1" applyAlignment="1" applyProtection="1">
      <alignment horizontal="left" vertical="center" indent="1" shrinkToFit="1"/>
      <protection hidden="1"/>
    </xf>
    <xf numFmtId="49" fontId="30" fillId="4" borderId="0" xfId="13" applyNumberFormat="1" applyFont="1" applyFill="1" applyAlignment="1" applyProtection="1">
      <alignment vertical="top" wrapText="1" shrinkToFit="1"/>
      <protection hidden="1"/>
    </xf>
    <xf numFmtId="49" fontId="30" fillId="4" borderId="0" xfId="13" applyNumberFormat="1" applyFont="1" applyFill="1" applyAlignment="1" applyProtection="1">
      <alignment vertical="top" shrinkToFit="1"/>
      <protection hidden="1"/>
    </xf>
    <xf numFmtId="0" fontId="30" fillId="0" borderId="0" xfId="12" applyFont="1" applyAlignment="1" applyProtection="1">
      <alignment horizontal="left" vertical="center"/>
      <protection hidden="1"/>
    </xf>
    <xf numFmtId="179" fontId="63" fillId="0" borderId="78" xfId="0" quotePrefix="1" applyNumberFormat="1" applyFont="1" applyBorder="1" applyAlignment="1" applyProtection="1">
      <alignment horizontal="center" vertical="center" shrinkToFit="1"/>
      <protection locked="0"/>
    </xf>
    <xf numFmtId="0" fontId="127" fillId="4" borderId="80" xfId="0" applyFont="1" applyFill="1" applyBorder="1" applyAlignment="1" applyProtection="1">
      <alignment horizontal="left" vertical="center"/>
      <protection hidden="1"/>
    </xf>
    <xf numFmtId="0" fontId="127" fillId="4" borderId="80" xfId="0" applyFont="1" applyFill="1" applyBorder="1" applyAlignment="1" applyProtection="1">
      <alignment horizontal="left" vertical="center" wrapText="1"/>
      <protection hidden="1"/>
    </xf>
    <xf numFmtId="0" fontId="180" fillId="4" borderId="80" xfId="0" applyFont="1" applyFill="1" applyBorder="1" applyAlignment="1" applyProtection="1">
      <alignment horizontal="left" vertical="center" wrapText="1"/>
      <protection hidden="1"/>
    </xf>
    <xf numFmtId="0" fontId="108" fillId="0" borderId="69" xfId="0" applyFont="1" applyBorder="1" applyAlignment="1">
      <alignment horizontal="center" vertical="center" wrapText="1"/>
    </xf>
    <xf numFmtId="0" fontId="29" fillId="0" borderId="99" xfId="0" applyFont="1" applyBorder="1" applyAlignment="1">
      <alignment horizontal="left" vertical="center" wrapText="1" readingOrder="1"/>
    </xf>
    <xf numFmtId="0" fontId="27" fillId="0" borderId="143" xfId="0" applyFont="1" applyBorder="1" applyAlignment="1">
      <alignment horizontal="left" vertical="center" wrapText="1" readingOrder="1"/>
    </xf>
    <xf numFmtId="0" fontId="181" fillId="4" borderId="0" xfId="13" applyFont="1" applyFill="1" applyAlignment="1">
      <alignment vertical="top" wrapText="1"/>
    </xf>
    <xf numFmtId="190" fontId="127" fillId="0" borderId="78" xfId="0" quotePrefix="1" applyNumberFormat="1" applyFont="1" applyBorder="1" applyAlignment="1">
      <alignment horizontal="right" vertical="center" shrinkToFit="1"/>
    </xf>
    <xf numFmtId="49" fontId="183" fillId="4" borderId="0" xfId="13" applyNumberFormat="1" applyFont="1" applyFill="1" applyAlignment="1" applyProtection="1">
      <alignment vertical="top"/>
      <protection hidden="1"/>
    </xf>
    <xf numFmtId="49" fontId="184" fillId="4" borderId="0" xfId="13" applyNumberFormat="1" applyFont="1" applyFill="1" applyAlignment="1" applyProtection="1">
      <alignment vertical="top"/>
      <protection hidden="1"/>
    </xf>
    <xf numFmtId="0" fontId="108" fillId="0" borderId="69" xfId="0" applyFont="1" applyBorder="1" applyAlignment="1">
      <alignment horizontal="center" vertical="center" wrapText="1" readingOrder="1"/>
    </xf>
    <xf numFmtId="0" fontId="108" fillId="0" borderId="69" xfId="0" applyFont="1" applyBorder="1" applyAlignment="1">
      <alignment horizontal="left" vertical="center" wrapText="1" readingOrder="1"/>
    </xf>
    <xf numFmtId="0" fontId="108" fillId="0" borderId="69" xfId="0" applyFont="1" applyBorder="1" applyAlignment="1">
      <alignment vertical="center" wrapText="1" readingOrder="1"/>
    </xf>
    <xf numFmtId="186" fontId="63" fillId="0" borderId="78" xfId="0" quotePrefix="1" applyNumberFormat="1" applyFont="1" applyBorder="1" applyAlignment="1">
      <alignment horizontal="left" vertical="center" shrinkToFit="1"/>
    </xf>
    <xf numFmtId="186" fontId="63" fillId="0" borderId="79" xfId="0" quotePrefix="1" applyNumberFormat="1" applyFont="1" applyBorder="1" applyAlignment="1">
      <alignment horizontal="left" vertical="center" shrinkToFit="1"/>
    </xf>
    <xf numFmtId="186" fontId="63" fillId="0" borderId="77" xfId="0" quotePrefix="1" applyNumberFormat="1" applyFont="1" applyBorder="1" applyAlignment="1" applyProtection="1">
      <alignment horizontal="right" vertical="center" shrinkToFit="1"/>
      <protection locked="0"/>
    </xf>
    <xf numFmtId="186" fontId="63" fillId="0" borderId="78" xfId="0" quotePrefix="1" applyNumberFormat="1" applyFont="1" applyBorder="1" applyAlignment="1" applyProtection="1">
      <alignment horizontal="right" vertical="center" shrinkToFit="1"/>
      <protection locked="0"/>
    </xf>
    <xf numFmtId="0" fontId="62" fillId="12" borderId="0" xfId="0" applyFont="1" applyFill="1" applyAlignment="1" applyProtection="1">
      <alignment horizontal="left" vertical="center"/>
      <protection hidden="1"/>
    </xf>
    <xf numFmtId="0" fontId="61" fillId="7" borderId="0" xfId="0" applyFont="1" applyFill="1" applyAlignment="1" applyProtection="1">
      <alignment horizontal="center" vertical="center" wrapText="1"/>
      <protection hidden="1"/>
    </xf>
    <xf numFmtId="0" fontId="61" fillId="14" borderId="76" xfId="0" applyFont="1" applyFill="1" applyBorder="1" applyAlignment="1" applyProtection="1">
      <alignment horizontal="center" vertical="center" shrinkToFit="1"/>
      <protection hidden="1"/>
    </xf>
    <xf numFmtId="0" fontId="61" fillId="14" borderId="112" xfId="0" applyFont="1" applyFill="1" applyBorder="1" applyAlignment="1" applyProtection="1">
      <alignment horizontal="center" vertical="center" shrinkToFit="1"/>
      <protection hidden="1"/>
    </xf>
    <xf numFmtId="0" fontId="61" fillId="14" borderId="81" xfId="0" applyFont="1" applyFill="1" applyBorder="1" applyAlignment="1" applyProtection="1">
      <alignment horizontal="center" vertical="center" shrinkToFit="1"/>
      <protection hidden="1"/>
    </xf>
    <xf numFmtId="0" fontId="61" fillId="14" borderId="96" xfId="0" applyFont="1" applyFill="1" applyBorder="1" applyAlignment="1" applyProtection="1">
      <alignment horizontal="center" vertical="center" shrinkToFit="1"/>
      <protection hidden="1"/>
    </xf>
    <xf numFmtId="0" fontId="61" fillId="14" borderId="76" xfId="0" applyFont="1" applyFill="1" applyBorder="1" applyAlignment="1" applyProtection="1">
      <alignment horizontal="center" vertical="center" wrapText="1" shrinkToFit="1"/>
      <protection hidden="1"/>
    </xf>
    <xf numFmtId="0" fontId="61" fillId="14" borderId="112" xfId="0" applyFont="1" applyFill="1" applyBorder="1" applyAlignment="1" applyProtection="1">
      <alignment horizontal="center" vertical="center" wrapText="1" shrinkToFit="1"/>
      <protection hidden="1"/>
    </xf>
    <xf numFmtId="0" fontId="61" fillId="14" borderId="85" xfId="0" applyFont="1" applyFill="1" applyBorder="1" applyAlignment="1" applyProtection="1">
      <alignment horizontal="center" vertical="center" shrinkToFit="1"/>
      <protection hidden="1"/>
    </xf>
    <xf numFmtId="0" fontId="61" fillId="14" borderId="87" xfId="0" applyFont="1" applyFill="1" applyBorder="1" applyAlignment="1" applyProtection="1">
      <alignment horizontal="center" vertical="center" shrinkToFit="1"/>
      <protection hidden="1"/>
    </xf>
    <xf numFmtId="49" fontId="63" fillId="0" borderId="77" xfId="0" quotePrefix="1" applyNumberFormat="1" applyFont="1" applyBorder="1" applyAlignment="1" applyProtection="1">
      <alignment horizontal="right" vertical="center" shrinkToFit="1"/>
      <protection locked="0"/>
    </xf>
    <xf numFmtId="49" fontId="63" fillId="0" borderId="78" xfId="0" quotePrefix="1" applyNumberFormat="1" applyFont="1" applyBorder="1" applyAlignment="1" applyProtection="1">
      <alignment horizontal="right" vertical="center" shrinkToFit="1"/>
      <protection locked="0"/>
    </xf>
    <xf numFmtId="38" fontId="63" fillId="0" borderId="77" xfId="1" quotePrefix="1" applyFont="1" applyFill="1" applyBorder="1" applyAlignment="1" applyProtection="1">
      <alignment horizontal="right" vertical="center" shrinkToFit="1"/>
      <protection locked="0"/>
    </xf>
    <xf numFmtId="38" fontId="63" fillId="0" borderId="78" xfId="1" quotePrefix="1" applyFont="1" applyFill="1" applyBorder="1" applyAlignment="1" applyProtection="1">
      <alignment horizontal="right" vertical="center" shrinkToFit="1"/>
      <protection locked="0"/>
    </xf>
    <xf numFmtId="38" fontId="63" fillId="0" borderId="79" xfId="1" quotePrefix="1" applyFont="1" applyFill="1" applyBorder="1" applyAlignment="1" applyProtection="1">
      <alignment horizontal="right" vertical="center" shrinkToFit="1"/>
      <protection locked="0"/>
    </xf>
    <xf numFmtId="0" fontId="61" fillId="12" borderId="0" xfId="0" applyFont="1" applyFill="1" applyAlignment="1" applyProtection="1">
      <alignment horizontal="right" vertical="center"/>
      <protection hidden="1"/>
    </xf>
    <xf numFmtId="0" fontId="61" fillId="14" borderId="86" xfId="0" applyFont="1" applyFill="1" applyBorder="1" applyAlignment="1" applyProtection="1">
      <alignment horizontal="center" vertical="center" shrinkToFit="1"/>
      <protection hidden="1"/>
    </xf>
    <xf numFmtId="0" fontId="127" fillId="14" borderId="85" xfId="0" applyFont="1" applyFill="1" applyBorder="1" applyAlignment="1" applyProtection="1">
      <alignment horizontal="center" vertical="center" shrinkToFit="1"/>
      <protection hidden="1"/>
    </xf>
    <xf numFmtId="190" fontId="127" fillId="0" borderId="77" xfId="0" quotePrefix="1" applyNumberFormat="1" applyFont="1" applyBorder="1" applyAlignment="1">
      <alignment horizontal="right" vertical="center" shrinkToFit="1"/>
    </xf>
    <xf numFmtId="190" fontId="127" fillId="0" borderId="78" xfId="0" quotePrefix="1" applyNumberFormat="1" applyFont="1" applyBorder="1" applyAlignment="1">
      <alignment horizontal="right" vertical="center" shrinkToFit="1"/>
    </xf>
    <xf numFmtId="49" fontId="63" fillId="0" borderId="77" xfId="0" quotePrefix="1" applyNumberFormat="1" applyFont="1" applyBorder="1" applyAlignment="1" applyProtection="1">
      <alignment horizontal="left" vertical="center" shrinkToFit="1"/>
      <protection locked="0"/>
    </xf>
    <xf numFmtId="49" fontId="63" fillId="0" borderId="78" xfId="0" quotePrefix="1" applyNumberFormat="1" applyFont="1" applyBorder="1" applyAlignment="1" applyProtection="1">
      <alignment horizontal="left" vertical="center" shrinkToFit="1"/>
      <protection locked="0"/>
    </xf>
    <xf numFmtId="49" fontId="63" fillId="0" borderId="79" xfId="0" quotePrefix="1" applyNumberFormat="1" applyFont="1" applyBorder="1" applyAlignment="1" applyProtection="1">
      <alignment horizontal="left" vertical="center" shrinkToFit="1"/>
      <protection locked="0"/>
    </xf>
    <xf numFmtId="49" fontId="63" fillId="0" borderId="77" xfId="0" quotePrefix="1" applyNumberFormat="1" applyFont="1" applyBorder="1" applyAlignment="1" applyProtection="1">
      <alignment vertical="center" shrinkToFit="1"/>
      <protection locked="0"/>
    </xf>
    <xf numFmtId="49" fontId="63" fillId="0" borderId="78" xfId="0" quotePrefix="1" applyNumberFormat="1" applyFont="1" applyBorder="1" applyAlignment="1" applyProtection="1">
      <alignment vertical="center" shrinkToFit="1"/>
      <protection locked="0"/>
    </xf>
    <xf numFmtId="49" fontId="63" fillId="0" borderId="79" xfId="0" quotePrefix="1" applyNumberFormat="1" applyFont="1" applyBorder="1" applyAlignment="1" applyProtection="1">
      <alignment vertical="center" shrinkToFit="1"/>
      <protection locked="0"/>
    </xf>
    <xf numFmtId="0" fontId="61" fillId="14" borderId="0" xfId="0" applyFont="1" applyFill="1" applyAlignment="1" applyProtection="1">
      <alignment horizontal="center" vertical="center" shrinkToFit="1"/>
      <protection hidden="1"/>
    </xf>
    <xf numFmtId="0" fontId="61" fillId="14" borderId="89" xfId="0" applyFont="1" applyFill="1" applyBorder="1" applyAlignment="1" applyProtection="1">
      <alignment horizontal="center" vertical="center" shrinkToFit="1"/>
      <protection hidden="1"/>
    </xf>
    <xf numFmtId="49" fontId="63" fillId="0" borderId="77" xfId="0" quotePrefix="1" applyNumberFormat="1" applyFont="1" applyBorder="1" applyAlignment="1" applyProtection="1">
      <alignment horizontal="center" vertical="center" shrinkToFit="1"/>
      <protection locked="0"/>
    </xf>
    <xf numFmtId="49" fontId="63" fillId="0" borderId="78" xfId="0" quotePrefix="1" applyNumberFormat="1" applyFont="1" applyBorder="1" applyAlignment="1" applyProtection="1">
      <alignment horizontal="center" vertical="center" shrinkToFit="1"/>
      <protection locked="0"/>
    </xf>
    <xf numFmtId="0" fontId="63" fillId="14" borderId="85" xfId="0" applyFont="1" applyFill="1" applyBorder="1" applyAlignment="1" applyProtection="1">
      <alignment horizontal="center" vertical="center" shrinkToFit="1"/>
      <protection hidden="1"/>
    </xf>
    <xf numFmtId="0" fontId="61" fillId="12" borderId="85" xfId="0" applyFont="1" applyFill="1" applyBorder="1" applyAlignment="1" applyProtection="1">
      <alignment horizontal="right" vertical="center"/>
      <protection hidden="1"/>
    </xf>
    <xf numFmtId="0" fontId="61" fillId="7" borderId="85" xfId="0" applyFont="1" applyFill="1" applyBorder="1" applyAlignment="1" applyProtection="1">
      <alignment horizontal="center" vertical="center" wrapText="1"/>
      <protection hidden="1"/>
    </xf>
    <xf numFmtId="0" fontId="56" fillId="5" borderId="0" xfId="0" applyFont="1" applyFill="1" applyAlignment="1" applyProtection="1">
      <alignment vertical="center" wrapText="1"/>
      <protection hidden="1"/>
    </xf>
    <xf numFmtId="0" fontId="56" fillId="4" borderId="0" xfId="0" applyFont="1" applyFill="1" applyAlignment="1" applyProtection="1">
      <alignment vertical="top" wrapText="1"/>
      <protection hidden="1"/>
    </xf>
    <xf numFmtId="0" fontId="58" fillId="10" borderId="98" xfId="0" applyFont="1" applyFill="1" applyBorder="1" applyAlignment="1" applyProtection="1">
      <alignment horizontal="left" vertical="center" wrapText="1"/>
      <protection hidden="1"/>
    </xf>
    <xf numFmtId="0" fontId="58" fillId="10" borderId="0" xfId="0" applyFont="1" applyFill="1" applyAlignment="1" applyProtection="1">
      <alignment horizontal="left" vertical="center" wrapText="1"/>
      <protection hidden="1"/>
    </xf>
    <xf numFmtId="0" fontId="61" fillId="7" borderId="0" xfId="0" applyFont="1" applyFill="1" applyAlignment="1" applyProtection="1">
      <alignment horizontal="right" vertical="center"/>
      <protection hidden="1"/>
    </xf>
    <xf numFmtId="49" fontId="61" fillId="0" borderId="77" xfId="0" applyNumberFormat="1" applyFont="1" applyBorder="1" applyAlignment="1" applyProtection="1">
      <alignment horizontal="left" vertical="center" wrapText="1" shrinkToFit="1"/>
      <protection locked="0"/>
    </xf>
    <xf numFmtId="49" fontId="61" fillId="0" borderId="78" xfId="0" applyNumberFormat="1" applyFont="1" applyBorder="1" applyAlignment="1" applyProtection="1">
      <alignment horizontal="left" vertical="center" wrapText="1" shrinkToFit="1"/>
      <protection locked="0"/>
    </xf>
    <xf numFmtId="49" fontId="51" fillId="0" borderId="78" xfId="0" applyNumberFormat="1" applyFont="1" applyBorder="1" applyAlignment="1" applyProtection="1">
      <alignment horizontal="left" vertical="center" shrinkToFit="1"/>
      <protection hidden="1"/>
    </xf>
    <xf numFmtId="49" fontId="51" fillId="0" borderId="79" xfId="0" applyNumberFormat="1" applyFont="1" applyBorder="1" applyAlignment="1" applyProtection="1">
      <alignment horizontal="left" vertical="center" shrinkToFit="1"/>
      <protection hidden="1"/>
    </xf>
    <xf numFmtId="49" fontId="61" fillId="0" borderId="82" xfId="0" applyNumberFormat="1" applyFont="1" applyBorder="1" applyAlignment="1">
      <alignment horizontal="center" vertical="center" shrinkToFit="1"/>
    </xf>
    <xf numFmtId="49" fontId="61" fillId="0" borderId="70" xfId="0" applyNumberFormat="1" applyFont="1" applyBorder="1" applyAlignment="1">
      <alignment horizontal="center" vertical="center" shrinkToFit="1"/>
    </xf>
    <xf numFmtId="49" fontId="61" fillId="0" borderId="83" xfId="0" applyNumberFormat="1" applyFont="1" applyBorder="1" applyAlignment="1">
      <alignment horizontal="center" vertical="center" shrinkToFit="1"/>
    </xf>
    <xf numFmtId="49" fontId="63" fillId="0" borderId="77" xfId="0" quotePrefix="1" applyNumberFormat="1" applyFont="1" applyBorder="1" applyAlignment="1" applyProtection="1">
      <alignment horizontal="center" vertical="center"/>
      <protection hidden="1"/>
    </xf>
    <xf numFmtId="49" fontId="63" fillId="0" borderId="78" xfId="0" quotePrefix="1" applyNumberFormat="1" applyFont="1" applyBorder="1" applyAlignment="1" applyProtection="1">
      <alignment horizontal="center" vertical="center"/>
      <protection hidden="1"/>
    </xf>
    <xf numFmtId="49" fontId="63" fillId="0" borderId="79" xfId="0" quotePrefix="1" applyNumberFormat="1" applyFont="1" applyBorder="1" applyAlignment="1" applyProtection="1">
      <alignment horizontal="center" vertical="center"/>
      <protection hidden="1"/>
    </xf>
    <xf numFmtId="49" fontId="63" fillId="0" borderId="79" xfId="0" quotePrefix="1" applyNumberFormat="1" applyFont="1" applyBorder="1" applyAlignment="1" applyProtection="1">
      <alignment horizontal="center" vertical="center" shrinkToFit="1"/>
      <protection locked="0"/>
    </xf>
    <xf numFmtId="49" fontId="63" fillId="0" borderId="77" xfId="15" quotePrefix="1" applyNumberFormat="1" applyFont="1" applyFill="1" applyBorder="1" applyAlignment="1" applyProtection="1">
      <alignment vertical="center" shrinkToFit="1"/>
      <protection locked="0"/>
    </xf>
    <xf numFmtId="0" fontId="61" fillId="9" borderId="78" xfId="0" applyFont="1" applyFill="1" applyBorder="1" applyAlignment="1">
      <alignment horizontal="center" vertical="center" shrinkToFit="1"/>
    </xf>
    <xf numFmtId="0" fontId="61" fillId="9" borderId="79" xfId="0" applyFont="1" applyFill="1" applyBorder="1" applyAlignment="1">
      <alignment horizontal="center" vertical="center" shrinkToFit="1"/>
    </xf>
    <xf numFmtId="49" fontId="63" fillId="4" borderId="77" xfId="0" quotePrefix="1" applyNumberFormat="1" applyFont="1" applyFill="1" applyBorder="1" applyAlignment="1" applyProtection="1">
      <alignment vertical="center" shrinkToFit="1"/>
      <protection locked="0"/>
    </xf>
    <xf numFmtId="49" fontId="63" fillId="4" borderId="78" xfId="0" quotePrefix="1" applyNumberFormat="1" applyFont="1" applyFill="1" applyBorder="1" applyAlignment="1" applyProtection="1">
      <alignment vertical="center" shrinkToFit="1"/>
      <protection locked="0"/>
    </xf>
    <xf numFmtId="49" fontId="63" fillId="4" borderId="79" xfId="0" quotePrefix="1" applyNumberFormat="1" applyFont="1" applyFill="1" applyBorder="1" applyAlignment="1" applyProtection="1">
      <alignment vertical="center" shrinkToFit="1"/>
      <protection locked="0"/>
    </xf>
    <xf numFmtId="0" fontId="179" fillId="0" borderId="0" xfId="0" applyFont="1" applyAlignment="1" applyProtection="1">
      <alignment horizontal="left" vertical="center" wrapText="1"/>
      <protection hidden="1"/>
    </xf>
    <xf numFmtId="0" fontId="60" fillId="0" borderId="0" xfId="0" applyFont="1" applyAlignment="1" applyProtection="1">
      <alignment horizontal="left" vertical="center" wrapText="1"/>
      <protection hidden="1"/>
    </xf>
    <xf numFmtId="0" fontId="61" fillId="9" borderId="78" xfId="0" applyFont="1" applyFill="1" applyBorder="1" applyAlignment="1" applyProtection="1">
      <alignment horizontal="center" vertical="center" shrinkToFit="1"/>
      <protection hidden="1"/>
    </xf>
    <xf numFmtId="0" fontId="61" fillId="9" borderId="79" xfId="0" applyFont="1" applyFill="1" applyBorder="1" applyAlignment="1" applyProtection="1">
      <alignment horizontal="center" vertical="center" shrinkToFit="1"/>
      <protection hidden="1"/>
    </xf>
    <xf numFmtId="0" fontId="63" fillId="7" borderId="0" xfId="0" applyFont="1" applyFill="1" applyAlignment="1" applyProtection="1">
      <alignment horizontal="center" vertical="center" wrapText="1"/>
      <protection hidden="1"/>
    </xf>
    <xf numFmtId="0" fontId="63" fillId="7" borderId="76" xfId="0" applyFont="1" applyFill="1" applyBorder="1" applyAlignment="1" applyProtection="1">
      <alignment horizontal="center" vertical="center" wrapText="1"/>
      <protection hidden="1"/>
    </xf>
    <xf numFmtId="0" fontId="63" fillId="14" borderId="76" xfId="0" applyFont="1" applyFill="1" applyBorder="1" applyAlignment="1" applyProtection="1">
      <alignment horizontal="center" vertical="center" wrapText="1" shrinkToFit="1"/>
      <protection hidden="1"/>
    </xf>
    <xf numFmtId="0" fontId="63" fillId="14" borderId="112" xfId="0" applyFont="1" applyFill="1" applyBorder="1" applyAlignment="1" applyProtection="1">
      <alignment horizontal="center" vertical="center" wrapText="1" shrinkToFit="1"/>
      <protection hidden="1"/>
    </xf>
    <xf numFmtId="0" fontId="63" fillId="14" borderId="81" xfId="0" applyFont="1" applyFill="1" applyBorder="1" applyAlignment="1" applyProtection="1">
      <alignment horizontal="center" vertical="center" shrinkToFit="1"/>
      <protection hidden="1"/>
    </xf>
    <xf numFmtId="0" fontId="63" fillId="14" borderId="96" xfId="0" applyFont="1" applyFill="1" applyBorder="1" applyAlignment="1" applyProtection="1">
      <alignment horizontal="center" vertical="center" shrinkToFit="1"/>
      <protection hidden="1"/>
    </xf>
    <xf numFmtId="0" fontId="63" fillId="7" borderId="85" xfId="0" applyFont="1" applyFill="1" applyBorder="1" applyAlignment="1" applyProtection="1">
      <alignment horizontal="center" vertical="center" wrapText="1"/>
      <protection hidden="1"/>
    </xf>
    <xf numFmtId="0" fontId="63" fillId="14" borderId="76" xfId="0" applyFont="1" applyFill="1" applyBorder="1" applyAlignment="1" applyProtection="1">
      <alignment horizontal="center" vertical="center" shrinkToFit="1"/>
      <protection hidden="1"/>
    </xf>
    <xf numFmtId="0" fontId="63" fillId="14" borderId="112" xfId="0" applyFont="1" applyFill="1" applyBorder="1" applyAlignment="1" applyProtection="1">
      <alignment horizontal="center" vertical="center" shrinkToFit="1"/>
      <protection hidden="1"/>
    </xf>
    <xf numFmtId="49" fontId="63" fillId="0" borderId="119" xfId="0" quotePrefix="1" applyNumberFormat="1" applyFont="1" applyBorder="1" applyAlignment="1" applyProtection="1">
      <alignment vertical="center" shrinkToFit="1"/>
      <protection locked="0"/>
    </xf>
    <xf numFmtId="49" fontId="63" fillId="0" borderId="120" xfId="0" quotePrefix="1" applyNumberFormat="1" applyFont="1" applyBorder="1" applyAlignment="1" applyProtection="1">
      <alignment vertical="center" shrinkToFit="1"/>
      <protection locked="0"/>
    </xf>
    <xf numFmtId="49" fontId="63" fillId="0" borderId="121" xfId="0" quotePrefix="1" applyNumberFormat="1" applyFont="1" applyBorder="1" applyAlignment="1" applyProtection="1">
      <alignment vertical="center" shrinkToFit="1"/>
      <protection locked="0"/>
    </xf>
    <xf numFmtId="49" fontId="63" fillId="0" borderId="115" xfId="0" quotePrefix="1" applyNumberFormat="1" applyFont="1" applyBorder="1" applyAlignment="1" applyProtection="1">
      <alignment vertical="center" shrinkToFit="1"/>
      <protection locked="0"/>
    </xf>
    <xf numFmtId="49" fontId="63" fillId="0" borderId="116" xfId="0" quotePrefix="1" applyNumberFormat="1" applyFont="1" applyBorder="1" applyAlignment="1" applyProtection="1">
      <alignment vertical="center" shrinkToFit="1"/>
      <protection locked="0"/>
    </xf>
    <xf numFmtId="49" fontId="63" fillId="0" borderId="117" xfId="0" quotePrefix="1" applyNumberFormat="1" applyFont="1" applyBorder="1" applyAlignment="1" applyProtection="1">
      <alignment vertical="center" shrinkToFit="1"/>
      <protection locked="0"/>
    </xf>
    <xf numFmtId="0" fontId="61" fillId="7" borderId="0" xfId="0" applyFont="1" applyFill="1" applyAlignment="1" applyProtection="1">
      <alignment horizontal="center" vertical="center"/>
      <protection hidden="1"/>
    </xf>
    <xf numFmtId="0" fontId="29" fillId="0" borderId="99" xfId="0" applyFont="1" applyBorder="1" applyAlignment="1">
      <alignment vertical="center" wrapText="1" readingOrder="1"/>
    </xf>
    <xf numFmtId="0" fontId="29" fillId="0" borderId="100" xfId="0" applyFont="1" applyBorder="1" applyAlignment="1">
      <alignment vertical="center" wrapText="1" readingOrder="1"/>
    </xf>
    <xf numFmtId="0" fontId="29" fillId="0" borderId="143" xfId="0" applyFont="1" applyBorder="1" applyAlignment="1">
      <alignment vertical="center" wrapText="1" readingOrder="1"/>
    </xf>
    <xf numFmtId="0" fontId="28" fillId="0" borderId="69" xfId="0" applyFont="1" applyBorder="1" applyAlignment="1">
      <alignment vertical="center" wrapText="1"/>
    </xf>
    <xf numFmtId="0" fontId="27" fillId="0" borderId="69" xfId="0" applyFont="1" applyBorder="1" applyAlignment="1">
      <alignment vertical="center" wrapText="1" readingOrder="1"/>
    </xf>
    <xf numFmtId="0" fontId="27" fillId="0" borderId="69" xfId="0" applyFont="1" applyBorder="1" applyAlignment="1">
      <alignment horizontal="left" vertical="center" wrapText="1" readingOrder="1"/>
    </xf>
    <xf numFmtId="0" fontId="27" fillId="0" borderId="99" xfId="0" applyFont="1" applyBorder="1" applyAlignment="1">
      <alignment horizontal="left" vertical="center" wrapText="1" readingOrder="1"/>
    </xf>
    <xf numFmtId="0" fontId="27" fillId="0" borderId="100" xfId="0" applyFont="1" applyBorder="1" applyAlignment="1">
      <alignment horizontal="left" vertical="center" wrapText="1" readingOrder="1"/>
    </xf>
    <xf numFmtId="0" fontId="27" fillId="0" borderId="99" xfId="0" applyFont="1" applyBorder="1" applyAlignment="1">
      <alignment horizontal="center" vertical="center" wrapText="1" readingOrder="1"/>
    </xf>
    <xf numFmtId="0" fontId="27" fillId="0" borderId="100" xfId="0" applyFont="1" applyBorder="1" applyAlignment="1">
      <alignment horizontal="center" vertical="center" wrapText="1" readingOrder="1"/>
    </xf>
    <xf numFmtId="0" fontId="115" fillId="0" borderId="146" xfId="0" applyFont="1" applyBorder="1" applyAlignment="1">
      <alignment horizontal="left" vertical="center" wrapText="1" readingOrder="1"/>
    </xf>
    <xf numFmtId="0" fontId="115" fillId="0" borderId="147" xfId="0" applyFont="1" applyBorder="1" applyAlignment="1">
      <alignment horizontal="left" vertical="center" wrapText="1" readingOrder="1"/>
    </xf>
    <xf numFmtId="0" fontId="115" fillId="0" borderId="27" xfId="0" applyFont="1" applyBorder="1" applyAlignment="1">
      <alignment horizontal="left" vertical="center" wrapText="1"/>
    </xf>
    <xf numFmtId="0" fontId="115" fillId="0" borderId="58" xfId="0" applyFont="1" applyBorder="1" applyAlignment="1">
      <alignment horizontal="left" vertical="center" wrapText="1"/>
    </xf>
    <xf numFmtId="0" fontId="115" fillId="0" borderId="27" xfId="0" applyFont="1" applyBorder="1" applyAlignment="1">
      <alignment vertical="center" wrapText="1"/>
    </xf>
    <xf numFmtId="0" fontId="115" fillId="0" borderId="60" xfId="0" applyFont="1" applyBorder="1" applyAlignment="1">
      <alignment vertical="center" wrapText="1"/>
    </xf>
    <xf numFmtId="0" fontId="115" fillId="0" borderId="11" xfId="0" applyFont="1" applyBorder="1" applyAlignment="1">
      <alignment horizontal="left" vertical="center"/>
    </xf>
    <xf numFmtId="0" fontId="115" fillId="0" borderId="13" xfId="0" applyFont="1" applyBorder="1" applyAlignment="1">
      <alignment horizontal="left" vertical="center"/>
    </xf>
    <xf numFmtId="0" fontId="115" fillId="0" borderId="23" xfId="0" applyFont="1" applyBorder="1" applyAlignment="1">
      <alignment horizontal="left" vertical="center" wrapText="1"/>
    </xf>
    <xf numFmtId="0" fontId="115" fillId="0" borderId="23" xfId="0" applyFont="1" applyBorder="1" applyAlignment="1">
      <alignment vertical="center" wrapText="1"/>
    </xf>
    <xf numFmtId="0" fontId="115" fillId="0" borderId="23" xfId="0" applyFont="1" applyBorder="1" applyAlignment="1">
      <alignment horizontal="left" vertical="center"/>
    </xf>
    <xf numFmtId="0" fontId="115" fillId="3" borderId="11" xfId="0" applyFont="1" applyFill="1" applyBorder="1" applyAlignment="1">
      <alignment horizontal="center" vertical="center" wrapText="1"/>
    </xf>
    <xf numFmtId="0" fontId="115" fillId="3" borderId="13" xfId="0" applyFont="1" applyFill="1" applyBorder="1" applyAlignment="1">
      <alignment horizontal="center" vertical="center" wrapText="1"/>
    </xf>
    <xf numFmtId="0" fontId="30" fillId="0" borderId="30" xfId="0" applyFont="1" applyBorder="1" applyAlignment="1">
      <alignment horizontal="left" vertical="center" wrapText="1"/>
    </xf>
    <xf numFmtId="0" fontId="115" fillId="3" borderId="23" xfId="0" applyFont="1" applyFill="1" applyBorder="1" applyAlignment="1">
      <alignment horizontal="left" vertical="center" wrapText="1"/>
    </xf>
    <xf numFmtId="0" fontId="37" fillId="4" borderId="0" xfId="12" applyFont="1" applyFill="1" applyAlignment="1" applyProtection="1">
      <alignment horizontal="center" vertical="top"/>
      <protection hidden="1"/>
    </xf>
    <xf numFmtId="0" fontId="37" fillId="4" borderId="0" xfId="12" applyFont="1" applyFill="1" applyAlignment="1" applyProtection="1">
      <alignment horizontal="left" vertical="center" wrapText="1"/>
      <protection hidden="1"/>
    </xf>
    <xf numFmtId="0" fontId="34" fillId="0" borderId="0" xfId="12" applyFont="1" applyAlignment="1" applyProtection="1">
      <alignment horizontal="center" vertical="center"/>
      <protection hidden="1"/>
    </xf>
    <xf numFmtId="0" fontId="34" fillId="4" borderId="0" xfId="14" applyFont="1" applyFill="1" applyAlignment="1" applyProtection="1">
      <alignment horizontal="distributed" vertical="center"/>
      <protection hidden="1"/>
    </xf>
    <xf numFmtId="178" fontId="34" fillId="4" borderId="0" xfId="14" applyNumberFormat="1" applyFont="1" applyFill="1" applyAlignment="1">
      <alignment horizontal="center" vertical="center" shrinkToFit="1"/>
    </xf>
    <xf numFmtId="0" fontId="34" fillId="4" borderId="0" xfId="14" applyFont="1" applyFill="1" applyAlignment="1" applyProtection="1">
      <alignment horizontal="left" vertical="center" wrapText="1"/>
      <protection hidden="1"/>
    </xf>
    <xf numFmtId="0" fontId="34" fillId="4" borderId="0" xfId="14" applyFont="1" applyFill="1" applyAlignment="1" applyProtection="1">
      <alignment horizontal="left" vertical="center" shrinkToFit="1"/>
      <protection hidden="1"/>
    </xf>
    <xf numFmtId="0" fontId="34" fillId="4" borderId="0" xfId="14" applyFont="1" applyFill="1" applyAlignment="1" applyProtection="1">
      <alignment horizontal="right" vertical="center" shrinkToFit="1"/>
      <protection hidden="1"/>
    </xf>
    <xf numFmtId="0" fontId="34" fillId="4" borderId="0" xfId="14" applyFont="1" applyFill="1" applyAlignment="1" applyProtection="1">
      <alignment horizontal="left" vertical="center"/>
      <protection hidden="1"/>
    </xf>
    <xf numFmtId="0" fontId="34" fillId="4" borderId="0" xfId="14" applyFont="1" applyFill="1" applyAlignment="1">
      <alignment horizontal="left" vertical="center" shrinkToFit="1"/>
    </xf>
    <xf numFmtId="0" fontId="34" fillId="0" borderId="0" xfId="12" applyFont="1" applyAlignment="1">
      <alignment horizontal="center" vertical="center" shrinkToFit="1"/>
    </xf>
    <xf numFmtId="0" fontId="34" fillId="4" borderId="0" xfId="12" applyFont="1" applyFill="1" applyAlignment="1" applyProtection="1">
      <alignment horizontal="left" vertical="center" indent="4"/>
      <protection hidden="1"/>
    </xf>
    <xf numFmtId="0" fontId="34" fillId="4" borderId="0" xfId="12" applyFont="1" applyFill="1" applyAlignment="1" applyProtection="1">
      <alignment horizontal="center" vertical="center"/>
      <protection hidden="1"/>
    </xf>
    <xf numFmtId="0" fontId="34" fillId="0" borderId="0" xfId="12" applyFont="1" applyAlignment="1">
      <alignment horizontal="left" vertical="center" indent="2" shrinkToFit="1"/>
    </xf>
    <xf numFmtId="0" fontId="34" fillId="0" borderId="0" xfId="12" applyFont="1" applyAlignment="1">
      <alignment horizontal="left" vertical="center" wrapText="1" indent="4" shrinkToFit="1"/>
    </xf>
    <xf numFmtId="0" fontId="18" fillId="4" borderId="0" xfId="13" applyFont="1" applyFill="1" applyAlignment="1" applyProtection="1">
      <alignment horizontal="center" vertical="top"/>
      <protection hidden="1"/>
    </xf>
    <xf numFmtId="0" fontId="34" fillId="4" borderId="0" xfId="13" applyFont="1" applyFill="1" applyAlignment="1" applyProtection="1">
      <alignment horizontal="left" vertical="top" wrapText="1"/>
      <protection hidden="1"/>
    </xf>
    <xf numFmtId="49" fontId="34" fillId="4" borderId="11" xfId="12" applyNumberFormat="1" applyFont="1" applyFill="1" applyBorder="1" applyAlignment="1" applyProtection="1">
      <alignment vertical="center" shrinkToFit="1"/>
      <protection locked="0"/>
    </xf>
    <xf numFmtId="49" fontId="34" fillId="4" borderId="12" xfId="12" applyNumberFormat="1" applyFont="1" applyFill="1" applyBorder="1" applyAlignment="1" applyProtection="1">
      <alignment vertical="center" shrinkToFit="1"/>
      <protection locked="0"/>
    </xf>
    <xf numFmtId="49" fontId="34" fillId="4" borderId="13" xfId="12" applyNumberFormat="1" applyFont="1" applyFill="1" applyBorder="1" applyAlignment="1" applyProtection="1">
      <alignment vertical="center" shrinkToFit="1"/>
      <protection locked="0"/>
    </xf>
    <xf numFmtId="49" fontId="34" fillId="4" borderId="23" xfId="12" applyNumberFormat="1" applyFont="1" applyFill="1" applyBorder="1" applyAlignment="1" applyProtection="1">
      <alignment horizontal="center" vertical="center" shrinkToFit="1"/>
      <protection locked="0"/>
    </xf>
    <xf numFmtId="183" fontId="34" fillId="4" borderId="23" xfId="12" applyNumberFormat="1" applyFont="1" applyFill="1" applyBorder="1" applyAlignment="1" applyProtection="1">
      <alignment horizontal="center" vertical="center" shrinkToFit="1"/>
      <protection locked="0"/>
    </xf>
    <xf numFmtId="183" fontId="38" fillId="4" borderId="23" xfId="12" applyNumberFormat="1" applyFont="1" applyFill="1" applyBorder="1" applyAlignment="1" applyProtection="1">
      <alignment horizontal="center" vertical="center" shrinkToFit="1"/>
      <protection locked="0"/>
    </xf>
    <xf numFmtId="49" fontId="38" fillId="4" borderId="11" xfId="12" applyNumberFormat="1" applyFont="1" applyFill="1" applyBorder="1" applyAlignment="1" applyProtection="1">
      <alignment vertical="center" shrinkToFit="1"/>
      <protection locked="0"/>
    </xf>
    <xf numFmtId="49" fontId="38" fillId="4" borderId="12" xfId="12" applyNumberFormat="1" applyFont="1" applyFill="1" applyBorder="1" applyAlignment="1" applyProtection="1">
      <alignment vertical="center" shrinkToFit="1"/>
      <protection locked="0"/>
    </xf>
    <xf numFmtId="49" fontId="38" fillId="4" borderId="13" xfId="12" applyNumberFormat="1" applyFont="1" applyFill="1" applyBorder="1" applyAlignment="1" applyProtection="1">
      <alignment vertical="center" shrinkToFit="1"/>
      <protection locked="0"/>
    </xf>
    <xf numFmtId="0" fontId="34" fillId="0" borderId="0" xfId="12" applyFont="1" applyAlignment="1" applyProtection="1">
      <alignment horizontal="right" vertical="center" shrinkToFit="1"/>
      <protection hidden="1"/>
    </xf>
    <xf numFmtId="178" fontId="34" fillId="4" borderId="0" xfId="12" applyNumberFormat="1" applyFont="1" applyFill="1" applyAlignment="1" applyProtection="1">
      <alignment horizontal="right" vertical="center" shrinkToFit="1"/>
      <protection hidden="1"/>
    </xf>
    <xf numFmtId="0" fontId="34" fillId="3" borderId="2" xfId="12" applyFont="1" applyFill="1" applyBorder="1" applyAlignment="1" applyProtection="1">
      <alignment horizontal="center" vertical="center"/>
      <protection hidden="1"/>
    </xf>
    <xf numFmtId="0" fontId="34" fillId="3" borderId="3" xfId="12" applyFont="1" applyFill="1" applyBorder="1" applyAlignment="1" applyProtection="1">
      <alignment horizontal="center" vertical="center"/>
      <protection hidden="1"/>
    </xf>
    <xf numFmtId="0" fontId="34" fillId="3" borderId="4" xfId="12" applyFont="1" applyFill="1" applyBorder="1" applyAlignment="1" applyProtection="1">
      <alignment horizontal="center" vertical="center"/>
      <protection hidden="1"/>
    </xf>
    <xf numFmtId="0" fontId="34" fillId="3" borderId="29" xfId="12" applyFont="1" applyFill="1" applyBorder="1" applyAlignment="1" applyProtection="1">
      <alignment horizontal="center" vertical="center"/>
      <protection hidden="1"/>
    </xf>
    <xf numFmtId="0" fontId="34" fillId="3" borderId="30" xfId="12" applyFont="1" applyFill="1" applyBorder="1" applyAlignment="1" applyProtection="1">
      <alignment horizontal="center" vertical="center"/>
      <protection hidden="1"/>
    </xf>
    <xf numFmtId="0" fontId="34" fillId="3" borderId="31" xfId="12" applyFont="1" applyFill="1" applyBorder="1" applyAlignment="1" applyProtection="1">
      <alignment horizontal="center" vertical="center"/>
      <protection hidden="1"/>
    </xf>
    <xf numFmtId="0" fontId="34" fillId="3" borderId="23" xfId="12" applyFont="1" applyFill="1" applyBorder="1" applyAlignment="1" applyProtection="1">
      <alignment horizontal="center" vertical="center"/>
      <protection hidden="1"/>
    </xf>
    <xf numFmtId="0" fontId="37" fillId="4" borderId="0" xfId="12" applyFont="1" applyFill="1" applyAlignment="1" applyProtection="1">
      <alignment horizontal="right" vertical="distributed" wrapText="1"/>
      <protection hidden="1"/>
    </xf>
    <xf numFmtId="0" fontId="71" fillId="4" borderId="0" xfId="12" applyFont="1" applyFill="1" applyAlignment="1" applyProtection="1">
      <alignment horizontal="left" vertical="center"/>
      <protection hidden="1"/>
    </xf>
    <xf numFmtId="0" fontId="43" fillId="0" borderId="0" xfId="12" applyFont="1" applyAlignment="1" applyProtection="1">
      <alignment horizontal="center" vertical="center" shrinkToFit="1"/>
      <protection hidden="1"/>
    </xf>
    <xf numFmtId="49" fontId="38" fillId="4" borderId="23" xfId="12" applyNumberFormat="1" applyFont="1" applyFill="1" applyBorder="1" applyAlignment="1" applyProtection="1">
      <alignment horizontal="center" vertical="center" shrinkToFit="1"/>
      <protection locked="0"/>
    </xf>
    <xf numFmtId="0" fontId="34" fillId="4" borderId="0" xfId="12" applyFont="1" applyFill="1" applyAlignment="1" applyProtection="1">
      <alignment horizontal="center" vertical="center" wrapText="1"/>
      <protection hidden="1"/>
    </xf>
    <xf numFmtId="0" fontId="34" fillId="4" borderId="0" xfId="12" applyFont="1" applyFill="1" applyAlignment="1" applyProtection="1">
      <alignment vertical="center" wrapText="1"/>
      <protection hidden="1"/>
    </xf>
    <xf numFmtId="0" fontId="34" fillId="0" borderId="11" xfId="12" applyFont="1" applyBorder="1" applyAlignment="1" applyProtection="1">
      <alignment horizontal="center" vertical="center" wrapText="1"/>
      <protection hidden="1"/>
    </xf>
    <xf numFmtId="0" fontId="34" fillId="0" borderId="12" xfId="12" applyFont="1" applyBorder="1" applyAlignment="1" applyProtection="1">
      <alignment horizontal="center" vertical="center" wrapText="1"/>
      <protection hidden="1"/>
    </xf>
    <xf numFmtId="0" fontId="34" fillId="0" borderId="13" xfId="12" applyFont="1" applyBorder="1" applyAlignment="1" applyProtection="1">
      <alignment horizontal="center" vertical="center" wrapText="1"/>
      <protection hidden="1"/>
    </xf>
    <xf numFmtId="0" fontId="34" fillId="0" borderId="23" xfId="12" applyFont="1" applyBorder="1" applyAlignment="1" applyProtection="1">
      <alignment horizontal="center" vertical="center" wrapText="1"/>
      <protection hidden="1"/>
    </xf>
    <xf numFmtId="184" fontId="34" fillId="4" borderId="11" xfId="1" applyNumberFormat="1" applyFont="1" applyFill="1" applyBorder="1" applyAlignment="1" applyProtection="1">
      <alignment horizontal="center" vertical="center" wrapText="1"/>
    </xf>
    <xf numFmtId="184" fontId="34" fillId="4" borderId="12" xfId="1" applyNumberFormat="1" applyFont="1" applyFill="1" applyBorder="1" applyAlignment="1" applyProtection="1">
      <alignment horizontal="center" vertical="center" wrapText="1"/>
    </xf>
    <xf numFmtId="184" fontId="34" fillId="4" borderId="13" xfId="1" applyNumberFormat="1" applyFont="1" applyFill="1" applyBorder="1" applyAlignment="1" applyProtection="1">
      <alignment horizontal="center" vertical="center" wrapText="1"/>
    </xf>
    <xf numFmtId="184" fontId="34" fillId="4" borderId="23" xfId="1" applyNumberFormat="1" applyFont="1" applyFill="1" applyBorder="1" applyAlignment="1" applyProtection="1">
      <alignment horizontal="center" vertical="center" wrapText="1"/>
    </xf>
    <xf numFmtId="184" fontId="34" fillId="4" borderId="11" xfId="1" applyNumberFormat="1" applyFont="1" applyFill="1" applyBorder="1" applyAlignment="1" applyProtection="1">
      <alignment horizontal="center" vertical="center" wrapText="1"/>
      <protection hidden="1"/>
    </xf>
    <xf numFmtId="184" fontId="34" fillId="4" borderId="12" xfId="1" applyNumberFormat="1" applyFont="1" applyFill="1" applyBorder="1" applyAlignment="1" applyProtection="1">
      <alignment horizontal="center" vertical="center" wrapText="1"/>
      <protection hidden="1"/>
    </xf>
    <xf numFmtId="184" fontId="34" fillId="4" borderId="13" xfId="1" applyNumberFormat="1" applyFont="1" applyFill="1" applyBorder="1" applyAlignment="1" applyProtection="1">
      <alignment horizontal="center" vertical="center" wrapText="1"/>
      <protection hidden="1"/>
    </xf>
    <xf numFmtId="184" fontId="34" fillId="4" borderId="23" xfId="1" applyNumberFormat="1" applyFont="1" applyFill="1" applyBorder="1" applyAlignment="1" applyProtection="1">
      <alignment horizontal="center" vertical="center" wrapText="1"/>
      <protection hidden="1"/>
    </xf>
    <xf numFmtId="0" fontId="34" fillId="0" borderId="0" xfId="12" applyFont="1" applyAlignment="1" applyProtection="1">
      <alignment horizontal="left" vertical="center" indent="4" shrinkToFit="1"/>
      <protection hidden="1"/>
    </xf>
    <xf numFmtId="0" fontId="18" fillId="0" borderId="0" xfId="2" applyFont="1" applyAlignment="1">
      <alignment horizontal="center"/>
    </xf>
    <xf numFmtId="0" fontId="34" fillId="4" borderId="58" xfId="12" applyFont="1" applyFill="1" applyBorder="1" applyAlignment="1" applyProtection="1">
      <alignment horizontal="center" vertical="center"/>
      <protection hidden="1"/>
    </xf>
    <xf numFmtId="0" fontId="34" fillId="4" borderId="29" xfId="12" applyFont="1" applyFill="1" applyBorder="1" applyAlignment="1" applyProtection="1">
      <alignment horizontal="center" vertical="center"/>
      <protection hidden="1"/>
    </xf>
    <xf numFmtId="38" fontId="34" fillId="4" borderId="29" xfId="1" applyFont="1" applyFill="1" applyBorder="1" applyAlignment="1" applyProtection="1">
      <alignment horizontal="center" vertical="center"/>
      <protection hidden="1"/>
    </xf>
    <xf numFmtId="38" fontId="34" fillId="4" borderId="30" xfId="1" applyFont="1" applyFill="1" applyBorder="1" applyAlignment="1" applyProtection="1">
      <alignment horizontal="center" vertical="center"/>
      <protection hidden="1"/>
    </xf>
    <xf numFmtId="38" fontId="34" fillId="4" borderId="31" xfId="1" applyFont="1" applyFill="1" applyBorder="1" applyAlignment="1" applyProtection="1">
      <alignment horizontal="center" vertical="center"/>
      <protection hidden="1"/>
    </xf>
    <xf numFmtId="38" fontId="34" fillId="4" borderId="58" xfId="1" applyFont="1" applyFill="1" applyBorder="1" applyAlignment="1" applyProtection="1">
      <alignment horizontal="center" vertical="center"/>
      <protection hidden="1"/>
    </xf>
    <xf numFmtId="38" fontId="107" fillId="4" borderId="29" xfId="1" applyFont="1" applyFill="1" applyBorder="1" applyAlignment="1" applyProtection="1">
      <alignment horizontal="right" vertical="center"/>
      <protection hidden="1"/>
    </xf>
    <xf numFmtId="38" fontId="107" fillId="4" borderId="30" xfId="1" applyFont="1" applyFill="1" applyBorder="1" applyAlignment="1" applyProtection="1">
      <alignment horizontal="right" vertical="center"/>
      <protection hidden="1"/>
    </xf>
    <xf numFmtId="38" fontId="107" fillId="4" borderId="31" xfId="1" applyFont="1" applyFill="1" applyBorder="1" applyAlignment="1" applyProtection="1">
      <alignment horizontal="right" vertical="center"/>
      <protection hidden="1"/>
    </xf>
    <xf numFmtId="49" fontId="37" fillId="4" borderId="0" xfId="12" applyNumberFormat="1" applyFont="1" applyFill="1" applyAlignment="1" applyProtection="1">
      <alignment horizontal="center" vertical="center"/>
      <protection hidden="1"/>
    </xf>
    <xf numFmtId="0" fontId="34" fillId="0" borderId="0" xfId="12" applyFont="1" applyAlignment="1" applyProtection="1">
      <alignment horizontal="left" vertical="center" wrapText="1" indent="4"/>
      <protection hidden="1"/>
    </xf>
    <xf numFmtId="0" fontId="34" fillId="0" borderId="0" xfId="12" applyFont="1" applyAlignment="1" applyProtection="1">
      <alignment horizontal="center" vertical="center" shrinkToFit="1"/>
      <protection hidden="1"/>
    </xf>
    <xf numFmtId="49" fontId="34" fillId="4" borderId="0" xfId="12" applyNumberFormat="1" applyFont="1" applyFill="1" applyAlignment="1" applyProtection="1">
      <alignment horizontal="center" vertical="center"/>
      <protection hidden="1"/>
    </xf>
    <xf numFmtId="179" fontId="34" fillId="0" borderId="0" xfId="12" applyNumberFormat="1" applyFont="1" applyAlignment="1">
      <alignment horizontal="right" vertical="center" shrinkToFit="1"/>
    </xf>
    <xf numFmtId="178" fontId="34" fillId="4" borderId="0" xfId="12" applyNumberFormat="1" applyFont="1" applyFill="1" applyAlignment="1">
      <alignment horizontal="right" vertical="center" shrinkToFit="1"/>
    </xf>
    <xf numFmtId="49" fontId="41" fillId="4" borderId="0" xfId="12" applyNumberFormat="1" applyFont="1" applyFill="1" applyAlignment="1">
      <alignment horizontal="left" vertical="center" shrinkToFit="1"/>
    </xf>
    <xf numFmtId="0" fontId="32" fillId="4" borderId="0" xfId="12" applyFont="1" applyFill="1" applyAlignment="1" applyProtection="1">
      <alignment horizontal="center" vertical="center" shrinkToFit="1"/>
      <protection hidden="1"/>
    </xf>
    <xf numFmtId="12" fontId="34" fillId="4" borderId="23" xfId="12" applyNumberFormat="1" applyFont="1" applyFill="1" applyBorder="1" applyAlignment="1" applyProtection="1">
      <alignment horizontal="center" vertical="center" wrapText="1"/>
      <protection hidden="1"/>
    </xf>
    <xf numFmtId="38" fontId="107" fillId="4" borderId="11" xfId="1" applyFont="1" applyFill="1" applyBorder="1" applyAlignment="1" applyProtection="1">
      <alignment horizontal="right" vertical="center" wrapText="1"/>
      <protection hidden="1"/>
    </xf>
    <xf numFmtId="38" fontId="107" fillId="4" borderId="12" xfId="1" applyFont="1" applyFill="1" applyBorder="1" applyAlignment="1" applyProtection="1">
      <alignment horizontal="right" vertical="center" wrapText="1"/>
      <protection hidden="1"/>
    </xf>
    <xf numFmtId="38" fontId="107" fillId="4" borderId="13" xfId="1" applyFont="1" applyFill="1" applyBorder="1" applyAlignment="1" applyProtection="1">
      <alignment horizontal="right" vertical="center" wrapText="1"/>
      <protection hidden="1"/>
    </xf>
    <xf numFmtId="0" fontId="34" fillId="4" borderId="27" xfId="12" applyFont="1" applyFill="1" applyBorder="1" applyAlignment="1" applyProtection="1">
      <alignment horizontal="center" vertical="center"/>
      <protection hidden="1"/>
    </xf>
    <xf numFmtId="0" fontId="34" fillId="4" borderId="2" xfId="12" applyFont="1" applyFill="1" applyBorder="1" applyAlignment="1" applyProtection="1">
      <alignment horizontal="center" vertical="center"/>
      <protection hidden="1"/>
    </xf>
    <xf numFmtId="0" fontId="34" fillId="4" borderId="0" xfId="14" applyFont="1" applyFill="1" applyAlignment="1" applyProtection="1">
      <alignment vertical="center" wrapText="1"/>
      <protection hidden="1"/>
    </xf>
    <xf numFmtId="0" fontId="34" fillId="4" borderId="2" xfId="12" applyFont="1" applyFill="1" applyBorder="1" applyAlignment="1" applyProtection="1">
      <alignment horizontal="center" vertical="center" wrapText="1"/>
      <protection hidden="1"/>
    </xf>
    <xf numFmtId="0" fontId="34" fillId="4" borderId="3" xfId="12" applyFont="1" applyFill="1" applyBorder="1" applyAlignment="1" applyProtection="1">
      <alignment horizontal="center" vertical="center"/>
      <protection hidden="1"/>
    </xf>
    <xf numFmtId="0" fontId="34" fillId="4" borderId="4" xfId="12" applyFont="1" applyFill="1" applyBorder="1" applyAlignment="1" applyProtection="1">
      <alignment horizontal="center" vertical="center"/>
      <protection hidden="1"/>
    </xf>
    <xf numFmtId="0" fontId="34" fillId="4" borderId="30" xfId="12" applyFont="1" applyFill="1" applyBorder="1" applyAlignment="1" applyProtection="1">
      <alignment horizontal="center" vertical="center"/>
      <protection hidden="1"/>
    </xf>
    <xf numFmtId="0" fontId="34" fillId="4" borderId="31" xfId="12" applyFont="1" applyFill="1" applyBorder="1" applyAlignment="1" applyProtection="1">
      <alignment horizontal="center" vertical="center"/>
      <protection hidden="1"/>
    </xf>
    <xf numFmtId="0" fontId="34" fillId="0" borderId="29" xfId="12" applyFont="1" applyBorder="1" applyAlignment="1" applyProtection="1">
      <alignment horizontal="center" vertical="center" wrapText="1"/>
      <protection hidden="1"/>
    </xf>
    <xf numFmtId="0" fontId="34" fillId="0" borderId="30" xfId="12" applyFont="1" applyBorder="1" applyAlignment="1" applyProtection="1">
      <alignment horizontal="center" vertical="center" wrapText="1"/>
      <protection hidden="1"/>
    </xf>
    <xf numFmtId="0" fontId="34" fillId="0" borderId="31" xfId="12" applyFont="1" applyBorder="1" applyAlignment="1" applyProtection="1">
      <alignment horizontal="center" vertical="center" wrapText="1"/>
      <protection hidden="1"/>
    </xf>
    <xf numFmtId="184" fontId="34" fillId="4" borderId="29" xfId="1" applyNumberFormat="1" applyFont="1" applyFill="1" applyBorder="1" applyAlignment="1" applyProtection="1">
      <alignment horizontal="center" vertical="center" wrapText="1"/>
    </xf>
    <xf numFmtId="184" fontId="34" fillId="4" borderId="30" xfId="1" applyNumberFormat="1" applyFont="1" applyFill="1" applyBorder="1" applyAlignment="1" applyProtection="1">
      <alignment horizontal="center" vertical="center" wrapText="1"/>
    </xf>
    <xf numFmtId="184" fontId="34" fillId="4" borderId="31" xfId="1" applyNumberFormat="1" applyFont="1" applyFill="1" applyBorder="1" applyAlignment="1" applyProtection="1">
      <alignment horizontal="center" vertical="center" wrapText="1"/>
    </xf>
    <xf numFmtId="184" fontId="34" fillId="4" borderId="29" xfId="1" applyNumberFormat="1" applyFont="1" applyFill="1" applyBorder="1" applyAlignment="1" applyProtection="1">
      <alignment horizontal="center" vertical="center" wrapText="1"/>
      <protection hidden="1"/>
    </xf>
    <xf numFmtId="184" fontId="34" fillId="4" borderId="30" xfId="1" applyNumberFormat="1" applyFont="1" applyFill="1" applyBorder="1" applyAlignment="1" applyProtection="1">
      <alignment horizontal="center" vertical="center" wrapText="1"/>
      <protection hidden="1"/>
    </xf>
    <xf numFmtId="184" fontId="34" fillId="4" borderId="31" xfId="1" applyNumberFormat="1" applyFont="1" applyFill="1" applyBorder="1" applyAlignment="1" applyProtection="1">
      <alignment horizontal="center" vertical="center" wrapText="1"/>
      <protection hidden="1"/>
    </xf>
    <xf numFmtId="38" fontId="107" fillId="4" borderId="29" xfId="1" applyFont="1" applyFill="1" applyBorder="1" applyAlignment="1" applyProtection="1">
      <alignment horizontal="right" vertical="center" wrapText="1"/>
      <protection hidden="1"/>
    </xf>
    <xf numFmtId="38" fontId="107" fillId="4" borderId="30" xfId="1" applyFont="1" applyFill="1" applyBorder="1" applyAlignment="1" applyProtection="1">
      <alignment horizontal="right" vertical="center" wrapText="1"/>
      <protection hidden="1"/>
    </xf>
    <xf numFmtId="38" fontId="107" fillId="4" borderId="31" xfId="1" applyFont="1" applyFill="1" applyBorder="1" applyAlignment="1" applyProtection="1">
      <alignment horizontal="right" vertical="center" wrapText="1"/>
      <protection hidden="1"/>
    </xf>
    <xf numFmtId="0" fontId="34" fillId="4" borderId="0" xfId="12" applyFont="1" applyFill="1" applyAlignment="1" applyProtection="1">
      <alignment horizontal="left" vertical="center" wrapText="1"/>
      <protection hidden="1"/>
    </xf>
    <xf numFmtId="0" fontId="34" fillId="0" borderId="0" xfId="12" applyFont="1" applyAlignment="1" applyProtection="1">
      <alignment horizontal="left" vertical="center" indent="4"/>
      <protection hidden="1"/>
    </xf>
    <xf numFmtId="38" fontId="34" fillId="0" borderId="0" xfId="12" applyNumberFormat="1" applyFont="1" applyAlignment="1" applyProtection="1">
      <alignment horizontal="right" vertical="center" shrinkToFit="1"/>
      <protection hidden="1"/>
    </xf>
    <xf numFmtId="0" fontId="34" fillId="0" borderId="0" xfId="12" applyFont="1" applyAlignment="1" applyProtection="1">
      <alignment horizontal="center" vertical="center" wrapText="1"/>
      <protection hidden="1"/>
    </xf>
    <xf numFmtId="0" fontId="34" fillId="0" borderId="58" xfId="12" applyFont="1" applyBorder="1" applyAlignment="1" applyProtection="1">
      <alignment horizontal="center" vertical="center" wrapText="1"/>
      <protection hidden="1"/>
    </xf>
    <xf numFmtId="184" fontId="34" fillId="4" borderId="58" xfId="1" applyNumberFormat="1" applyFont="1" applyFill="1" applyBorder="1" applyAlignment="1" applyProtection="1">
      <alignment horizontal="center" vertical="center" wrapText="1"/>
    </xf>
    <xf numFmtId="184" fontId="34" fillId="4" borderId="58" xfId="1" applyNumberFormat="1" applyFont="1" applyFill="1" applyBorder="1" applyAlignment="1" applyProtection="1">
      <alignment horizontal="center" vertical="center" wrapText="1"/>
      <protection hidden="1"/>
    </xf>
    <xf numFmtId="12" fontId="34" fillId="4" borderId="2" xfId="12" applyNumberFormat="1" applyFont="1" applyFill="1" applyBorder="1" applyAlignment="1" applyProtection="1">
      <alignment horizontal="center" vertical="center" wrapText="1"/>
      <protection hidden="1"/>
    </xf>
    <xf numFmtId="12" fontId="34" fillId="4" borderId="3" xfId="12" applyNumberFormat="1" applyFont="1" applyFill="1" applyBorder="1" applyAlignment="1" applyProtection="1">
      <alignment horizontal="center" vertical="center" wrapText="1"/>
      <protection hidden="1"/>
    </xf>
    <xf numFmtId="12" fontId="34" fillId="4" borderId="4" xfId="12" applyNumberFormat="1" applyFont="1" applyFill="1" applyBorder="1" applyAlignment="1" applyProtection="1">
      <alignment horizontal="center" vertical="center" wrapText="1"/>
      <protection hidden="1"/>
    </xf>
    <xf numFmtId="12" fontId="34" fillId="4" borderId="29" xfId="12" applyNumberFormat="1" applyFont="1" applyFill="1" applyBorder="1" applyAlignment="1" applyProtection="1">
      <alignment horizontal="center" vertical="center" wrapText="1"/>
      <protection hidden="1"/>
    </xf>
    <xf numFmtId="12" fontId="34" fillId="4" borderId="30" xfId="12" applyNumberFormat="1" applyFont="1" applyFill="1" applyBorder="1" applyAlignment="1" applyProtection="1">
      <alignment horizontal="center" vertical="center" wrapText="1"/>
      <protection hidden="1"/>
    </xf>
    <xf numFmtId="12" fontId="34" fillId="4" borderId="31" xfId="12" applyNumberFormat="1" applyFont="1" applyFill="1" applyBorder="1" applyAlignment="1" applyProtection="1">
      <alignment horizontal="center" vertical="center" wrapText="1"/>
      <protection hidden="1"/>
    </xf>
    <xf numFmtId="0" fontId="30" fillId="4" borderId="0" xfId="12" applyFont="1" applyFill="1" applyAlignment="1" applyProtection="1">
      <alignment horizontal="right" vertical="distributed" wrapText="1"/>
      <protection hidden="1"/>
    </xf>
    <xf numFmtId="0" fontId="36" fillId="4" borderId="12" xfId="13" applyFont="1" applyFill="1" applyBorder="1" applyAlignment="1" applyProtection="1">
      <alignment horizontal="left" vertical="center" indent="1" shrinkToFit="1"/>
      <protection hidden="1"/>
    </xf>
    <xf numFmtId="0" fontId="36" fillId="4" borderId="0" xfId="12" applyFont="1" applyFill="1" applyAlignment="1" applyProtection="1">
      <alignment horizontal="right" vertical="center"/>
      <protection hidden="1"/>
    </xf>
    <xf numFmtId="0" fontId="37" fillId="4" borderId="0" xfId="13" applyFont="1" applyFill="1" applyAlignment="1" applyProtection="1">
      <alignment horizontal="center" vertical="center" wrapText="1"/>
      <protection hidden="1"/>
    </xf>
    <xf numFmtId="49" fontId="30" fillId="4" borderId="0" xfId="13" applyNumberFormat="1" applyFont="1" applyFill="1" applyAlignment="1" applyProtection="1">
      <alignment vertical="center" wrapText="1"/>
      <protection hidden="1"/>
    </xf>
    <xf numFmtId="0" fontId="36" fillId="4" borderId="0" xfId="13" applyFont="1" applyFill="1" applyAlignment="1" applyProtection="1">
      <alignment horizontal="left" vertical="center"/>
      <protection hidden="1"/>
    </xf>
    <xf numFmtId="0" fontId="36" fillId="4" borderId="30" xfId="13" applyFont="1" applyFill="1" applyBorder="1" applyAlignment="1" applyProtection="1">
      <alignment horizontal="center" vertical="center" textRotation="255"/>
      <protection hidden="1"/>
    </xf>
    <xf numFmtId="0" fontId="36" fillId="4" borderId="30" xfId="13" applyFont="1" applyFill="1" applyBorder="1" applyAlignment="1" applyProtection="1">
      <alignment horizontal="left" vertical="center" indent="1" shrinkToFit="1"/>
      <protection hidden="1"/>
    </xf>
    <xf numFmtId="178" fontId="30" fillId="4" borderId="0" xfId="12" applyNumberFormat="1" applyFont="1" applyFill="1" applyAlignment="1">
      <alignment horizontal="right" vertical="center" shrinkToFit="1"/>
    </xf>
    <xf numFmtId="49" fontId="30" fillId="4" borderId="0" xfId="13" applyNumberFormat="1" applyFont="1" applyFill="1" applyAlignment="1" applyProtection="1">
      <alignment horizontal="left" vertical="top" shrinkToFit="1"/>
      <protection hidden="1"/>
    </xf>
    <xf numFmtId="49" fontId="30" fillId="4" borderId="0" xfId="13" applyNumberFormat="1" applyFont="1" applyFill="1" applyAlignment="1" applyProtection="1">
      <alignment horizontal="left" vertical="center"/>
      <protection hidden="1"/>
    </xf>
    <xf numFmtId="0" fontId="36" fillId="4" borderId="12" xfId="13" applyFont="1" applyFill="1" applyBorder="1" applyAlignment="1" applyProtection="1">
      <alignment horizontal="left" vertical="center" shrinkToFit="1"/>
      <protection hidden="1"/>
    </xf>
    <xf numFmtId="0" fontId="37" fillId="4" borderId="0" xfId="14" applyFont="1" applyFill="1" applyAlignment="1" applyProtection="1">
      <alignment horizontal="distributed" vertical="center"/>
      <protection hidden="1"/>
    </xf>
    <xf numFmtId="0" fontId="8" fillId="3" borderId="14" xfId="2" applyFont="1" applyFill="1" applyBorder="1" applyAlignment="1">
      <alignment horizontal="center" vertical="center" wrapText="1"/>
    </xf>
    <xf numFmtId="0" fontId="8" fillId="3" borderId="15" xfId="2" applyFont="1" applyFill="1" applyBorder="1" applyAlignment="1">
      <alignment horizontal="center" vertical="center" wrapText="1"/>
    </xf>
    <xf numFmtId="0" fontId="4" fillId="0" borderId="60" xfId="2" applyFont="1" applyBorder="1" applyAlignment="1">
      <alignment horizontal="left" vertical="center" indent="1" shrinkToFit="1"/>
    </xf>
    <xf numFmtId="0" fontId="8" fillId="3" borderId="11" xfId="4" applyFont="1" applyFill="1" applyBorder="1" applyAlignment="1">
      <alignment horizontal="center" vertical="center" shrinkToFit="1"/>
    </xf>
    <xf numFmtId="0" fontId="8" fillId="3" borderId="12" xfId="4" applyFont="1" applyFill="1" applyBorder="1" applyAlignment="1">
      <alignment horizontal="center" vertical="center" shrinkToFit="1"/>
    </xf>
    <xf numFmtId="0" fontId="8" fillId="3" borderId="13" xfId="4" applyFont="1" applyFill="1" applyBorder="1" applyAlignment="1">
      <alignment horizontal="center" vertical="center" shrinkToFit="1"/>
    </xf>
    <xf numFmtId="38" fontId="4" fillId="0" borderId="23" xfId="1" applyFont="1" applyBorder="1" applyAlignment="1">
      <alignment horizontal="right" vertical="center" shrinkToFit="1"/>
    </xf>
    <xf numFmtId="0" fontId="4" fillId="0" borderId="12" xfId="4" applyFont="1" applyBorder="1" applyAlignment="1">
      <alignment horizontal="center" vertical="center" shrinkToFit="1"/>
    </xf>
    <xf numFmtId="0" fontId="4" fillId="0" borderId="11" xfId="4" applyFont="1" applyBorder="1" applyAlignment="1">
      <alignment horizontal="center" vertical="center" shrinkToFit="1"/>
    </xf>
    <xf numFmtId="0" fontId="4" fillId="0" borderId="11" xfId="4" applyFont="1" applyBorder="1" applyAlignment="1">
      <alignment horizontal="left" vertical="center" indent="1" shrinkToFit="1"/>
    </xf>
    <xf numFmtId="0" fontId="4" fillId="0" borderId="12" xfId="4" applyFont="1" applyBorder="1" applyAlignment="1">
      <alignment horizontal="left" vertical="center" indent="1" shrinkToFit="1"/>
    </xf>
    <xf numFmtId="0" fontId="4" fillId="0" borderId="13" xfId="4" applyFont="1" applyBorder="1" applyAlignment="1">
      <alignment horizontal="left" vertical="center" indent="1" shrinkToFit="1"/>
    </xf>
    <xf numFmtId="0" fontId="8" fillId="3" borderId="20" xfId="2" applyFont="1" applyFill="1" applyBorder="1" applyAlignment="1">
      <alignment horizontal="center" vertical="center"/>
    </xf>
    <xf numFmtId="0" fontId="8" fillId="3" borderId="21" xfId="2" applyFont="1" applyFill="1" applyBorder="1" applyAlignment="1">
      <alignment horizontal="center" vertical="center"/>
    </xf>
    <xf numFmtId="0" fontId="8" fillId="3" borderId="28" xfId="2" applyFont="1" applyFill="1" applyBorder="1" applyAlignment="1">
      <alignment horizontal="center" vertical="center"/>
    </xf>
    <xf numFmtId="0" fontId="4" fillId="0" borderId="11" xfId="2" applyFont="1" applyBorder="1" applyAlignment="1">
      <alignment horizontal="left" vertical="center" indent="1" shrinkToFit="1"/>
    </xf>
    <xf numFmtId="0" fontId="4" fillId="0" borderId="12" xfId="2" applyFont="1" applyBorder="1" applyAlignment="1">
      <alignment horizontal="left" vertical="center" indent="1" shrinkToFit="1"/>
    </xf>
    <xf numFmtId="0" fontId="4" fillId="0" borderId="12" xfId="2" applyFont="1" applyBorder="1" applyAlignment="1">
      <alignment horizontal="center" vertical="center" shrinkToFit="1"/>
    </xf>
    <xf numFmtId="0" fontId="4" fillId="0" borderId="23" xfId="2" applyFont="1" applyBorder="1" applyAlignment="1">
      <alignment horizontal="left" vertical="center" indent="1" shrinkToFit="1"/>
    </xf>
    <xf numFmtId="0" fontId="8" fillId="3" borderId="2" xfId="2" applyFont="1" applyFill="1" applyBorder="1" applyAlignment="1">
      <alignment horizontal="center" vertical="center" wrapText="1"/>
    </xf>
    <xf numFmtId="0" fontId="8" fillId="3" borderId="3" xfId="2" applyFont="1" applyFill="1" applyBorder="1" applyAlignment="1">
      <alignment horizontal="center" vertical="center" wrapText="1"/>
    </xf>
    <xf numFmtId="0" fontId="4" fillId="0" borderId="27" xfId="2" applyFont="1" applyBorder="1" applyAlignment="1">
      <alignment horizontal="left" vertical="center" indent="1" shrinkToFit="1"/>
    </xf>
    <xf numFmtId="0" fontId="8" fillId="3" borderId="24" xfId="2" applyFont="1" applyFill="1" applyBorder="1" applyAlignment="1">
      <alignment horizontal="center" vertical="center"/>
    </xf>
    <xf numFmtId="0" fontId="8" fillId="3" borderId="25" xfId="2" applyFont="1" applyFill="1" applyBorder="1" applyAlignment="1">
      <alignment horizontal="center" vertical="center"/>
    </xf>
    <xf numFmtId="0" fontId="8" fillId="3" borderId="26" xfId="2" applyFont="1" applyFill="1" applyBorder="1" applyAlignment="1">
      <alignment horizontal="center" vertical="center"/>
    </xf>
    <xf numFmtId="0" fontId="8" fillId="3" borderId="2" xfId="2" applyFont="1" applyFill="1" applyBorder="1" applyAlignment="1">
      <alignment horizontal="center" vertical="center"/>
    </xf>
    <xf numFmtId="0" fontId="8" fillId="3" borderId="3" xfId="2" applyFont="1" applyFill="1" applyBorder="1" applyAlignment="1">
      <alignment horizontal="center" vertical="center"/>
    </xf>
    <xf numFmtId="0" fontId="8" fillId="3" borderId="4" xfId="2" applyFont="1" applyFill="1" applyBorder="1" applyAlignment="1">
      <alignment horizontal="center" vertical="center"/>
    </xf>
    <xf numFmtId="0" fontId="4" fillId="0" borderId="109" xfId="2" applyFont="1" applyBorder="1" applyAlignment="1">
      <alignment horizontal="left" vertical="center" indent="1" shrinkToFit="1"/>
    </xf>
    <xf numFmtId="0" fontId="4" fillId="0" borderId="5" xfId="2" applyFont="1" applyBorder="1" applyAlignment="1">
      <alignment horizontal="left" vertical="center" indent="1"/>
    </xf>
    <xf numFmtId="0" fontId="4" fillId="0" borderId="6" xfId="2" applyFont="1" applyBorder="1" applyAlignment="1">
      <alignment horizontal="left" vertical="center" indent="1"/>
    </xf>
    <xf numFmtId="0" fontId="4" fillId="0" borderId="7" xfId="2" applyFont="1" applyBorder="1" applyAlignment="1">
      <alignment horizontal="left" vertical="center" indent="1"/>
    </xf>
    <xf numFmtId="0" fontId="4" fillId="0" borderId="8" xfId="2" applyFont="1" applyBorder="1" applyAlignment="1">
      <alignment horizontal="left" vertical="center" indent="1"/>
    </xf>
    <xf numFmtId="0" fontId="4" fillId="0" borderId="9" xfId="2" applyFont="1" applyBorder="1" applyAlignment="1">
      <alignment horizontal="left" vertical="center" indent="1"/>
    </xf>
    <xf numFmtId="0" fontId="4" fillId="0" borderId="10" xfId="2" applyFont="1" applyBorder="1" applyAlignment="1">
      <alignment horizontal="left" vertical="center" indent="1"/>
    </xf>
    <xf numFmtId="0" fontId="8" fillId="3" borderId="17" xfId="2" applyFont="1" applyFill="1" applyBorder="1" applyAlignment="1">
      <alignment horizontal="center" vertical="center"/>
    </xf>
    <xf numFmtId="0" fontId="8" fillId="3" borderId="18" xfId="2" applyFont="1" applyFill="1" applyBorder="1" applyAlignment="1">
      <alignment horizontal="center" vertical="center"/>
    </xf>
    <xf numFmtId="0" fontId="8" fillId="3" borderId="19" xfId="2" applyFont="1" applyFill="1" applyBorder="1" applyAlignment="1">
      <alignment horizontal="center" vertical="center"/>
    </xf>
    <xf numFmtId="0" fontId="8" fillId="3" borderId="22" xfId="2" applyFont="1" applyFill="1" applyBorder="1" applyAlignment="1">
      <alignment horizontal="center" vertical="center"/>
    </xf>
    <xf numFmtId="0" fontId="4" fillId="0" borderId="11" xfId="2" applyFont="1" applyBorder="1" applyAlignment="1">
      <alignment horizontal="left" vertical="center" wrapText="1" indent="1" shrinkToFit="1"/>
    </xf>
    <xf numFmtId="0" fontId="4" fillId="0" borderId="12" xfId="2" applyFont="1" applyBorder="1" applyAlignment="1">
      <alignment horizontal="left" vertical="center" wrapText="1" indent="1" shrinkToFit="1"/>
    </xf>
    <xf numFmtId="0" fontId="4" fillId="0" borderId="13" xfId="2" applyFont="1" applyBorder="1" applyAlignment="1">
      <alignment horizontal="left" vertical="center" wrapText="1" indent="1" shrinkToFit="1"/>
    </xf>
    <xf numFmtId="0" fontId="4" fillId="0" borderId="29" xfId="2" applyFont="1" applyBorder="1" applyAlignment="1">
      <alignment horizontal="left" vertical="center" indent="1" shrinkToFit="1"/>
    </xf>
    <xf numFmtId="0" fontId="4" fillId="0" borderId="30" xfId="2" applyFont="1" applyBorder="1" applyAlignment="1">
      <alignment horizontal="left" vertical="center" indent="1" shrinkToFit="1"/>
    </xf>
    <xf numFmtId="0" fontId="4" fillId="0" borderId="30" xfId="2" applyFont="1" applyBorder="1" applyAlignment="1">
      <alignment horizontal="center" vertical="center" shrinkToFi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7" fillId="3" borderId="23" xfId="2" applyFont="1" applyFill="1" applyBorder="1" applyAlignment="1">
      <alignment horizontal="center" vertical="center"/>
    </xf>
    <xf numFmtId="0" fontId="4" fillId="0" borderId="23" xfId="2" applyFont="1" applyBorder="1" applyAlignment="1">
      <alignment horizontal="center" vertical="center"/>
    </xf>
    <xf numFmtId="0" fontId="6" fillId="0" borderId="0" xfId="2" applyFont="1" applyAlignment="1">
      <alignment horizontal="center" vertical="center"/>
    </xf>
    <xf numFmtId="0" fontId="4" fillId="0" borderId="5" xfId="2" applyFont="1" applyBorder="1" applyAlignment="1">
      <alignment horizontal="left" vertical="center" indent="1" shrinkToFit="1"/>
    </xf>
    <xf numFmtId="0" fontId="4" fillId="0" borderId="6" xfId="2" applyFont="1" applyBorder="1" applyAlignment="1">
      <alignment horizontal="left" vertical="center" indent="1" shrinkToFit="1"/>
    </xf>
    <xf numFmtId="0" fontId="4" fillId="0" borderId="7" xfId="2" applyFont="1" applyBorder="1" applyAlignment="1">
      <alignment horizontal="left" vertical="center" indent="1" shrinkToFit="1"/>
    </xf>
    <xf numFmtId="0" fontId="8" fillId="3" borderId="8" xfId="2" applyFont="1" applyFill="1" applyBorder="1" applyAlignment="1">
      <alignment horizontal="center" vertical="center" wrapText="1"/>
    </xf>
    <xf numFmtId="0" fontId="8" fillId="3" borderId="9" xfId="2" applyFont="1" applyFill="1" applyBorder="1" applyAlignment="1">
      <alignment horizontal="center" vertical="center" wrapText="1"/>
    </xf>
    <xf numFmtId="0" fontId="8" fillId="3" borderId="10" xfId="2" applyFont="1" applyFill="1" applyBorder="1" applyAlignment="1">
      <alignment horizontal="center" vertical="center" wrapText="1"/>
    </xf>
    <xf numFmtId="0" fontId="4" fillId="0" borderId="8" xfId="2" applyFont="1" applyBorder="1" applyAlignment="1">
      <alignment horizontal="left" vertical="center" indent="1" shrinkToFit="1"/>
    </xf>
    <xf numFmtId="0" fontId="4" fillId="0" borderId="9" xfId="2" applyFont="1" applyBorder="1" applyAlignment="1">
      <alignment horizontal="left" vertical="center" indent="1" shrinkToFit="1"/>
    </xf>
    <xf numFmtId="0" fontId="4" fillId="0" borderId="10" xfId="2" applyFont="1" applyBorder="1" applyAlignment="1">
      <alignment horizontal="left" vertical="center" indent="1" shrinkToFit="1"/>
    </xf>
    <xf numFmtId="0" fontId="8" fillId="3" borderId="11" xfId="2" applyFont="1" applyFill="1" applyBorder="1" applyAlignment="1">
      <alignment horizontal="center" vertical="center" wrapText="1"/>
    </xf>
    <xf numFmtId="0" fontId="8" fillId="3" borderId="12" xfId="2" applyFont="1" applyFill="1" applyBorder="1" applyAlignment="1">
      <alignment horizontal="center" vertical="center" wrapText="1"/>
    </xf>
    <xf numFmtId="0" fontId="8" fillId="3" borderId="13" xfId="2" applyFont="1" applyFill="1" applyBorder="1" applyAlignment="1">
      <alignment horizontal="center" vertical="center" wrapText="1"/>
    </xf>
    <xf numFmtId="0" fontId="4" fillId="0" borderId="13" xfId="2" applyFont="1" applyBorder="1" applyAlignment="1">
      <alignment horizontal="left" vertical="center" indent="1" shrinkToFit="1"/>
    </xf>
    <xf numFmtId="0" fontId="8" fillId="3" borderId="16" xfId="2" applyFont="1" applyFill="1" applyBorder="1" applyAlignment="1">
      <alignment horizontal="center" vertical="center" wrapText="1"/>
    </xf>
    <xf numFmtId="0" fontId="4" fillId="0" borderId="13" xfId="2" applyFont="1" applyBorder="1" applyAlignment="1">
      <alignment horizontal="center" vertical="center" shrinkToFit="1"/>
    </xf>
    <xf numFmtId="0" fontId="9" fillId="3" borderId="11" xfId="2" applyFont="1" applyFill="1" applyBorder="1" applyAlignment="1">
      <alignment horizontal="center" vertical="center" wrapText="1"/>
    </xf>
    <xf numFmtId="0" fontId="9" fillId="3" borderId="12" xfId="2" applyFont="1" applyFill="1" applyBorder="1" applyAlignment="1">
      <alignment horizontal="center" vertical="center" wrapText="1"/>
    </xf>
    <xf numFmtId="0" fontId="9" fillId="3" borderId="13" xfId="2" applyFont="1" applyFill="1" applyBorder="1" applyAlignment="1">
      <alignment horizontal="center" vertical="center" wrapText="1"/>
    </xf>
    <xf numFmtId="0" fontId="4" fillId="0" borderId="11" xfId="2" applyFont="1" applyBorder="1" applyAlignment="1" applyProtection="1">
      <alignment horizontal="center" vertical="center"/>
      <protection locked="0"/>
    </xf>
    <xf numFmtId="0" fontId="4" fillId="0" borderId="13" xfId="2" applyFont="1" applyBorder="1" applyAlignment="1" applyProtection="1">
      <alignment horizontal="center" vertical="center"/>
      <protection locked="0"/>
    </xf>
    <xf numFmtId="0" fontId="4" fillId="0" borderId="11" xfId="2" applyFont="1" applyBorder="1" applyAlignment="1">
      <alignment horizontal="left" vertical="center"/>
    </xf>
    <xf numFmtId="0" fontId="4" fillId="0" borderId="12" xfId="2" applyFont="1" applyBorder="1" applyAlignment="1">
      <alignment horizontal="left" vertical="center"/>
    </xf>
    <xf numFmtId="0" fontId="4" fillId="0" borderId="13" xfId="2" applyFont="1" applyBorder="1" applyAlignment="1">
      <alignment horizontal="left" vertical="center"/>
    </xf>
    <xf numFmtId="0" fontId="50" fillId="3" borderId="49" xfId="2" applyFont="1" applyFill="1" applyBorder="1" applyAlignment="1">
      <alignment horizontal="center" vertical="center"/>
    </xf>
    <xf numFmtId="0" fontId="50" fillId="3" borderId="47" xfId="2" applyFont="1" applyFill="1" applyBorder="1" applyAlignment="1">
      <alignment horizontal="center" vertical="center"/>
    </xf>
    <xf numFmtId="0" fontId="50" fillId="3" borderId="48" xfId="2" applyFont="1" applyFill="1" applyBorder="1" applyAlignment="1">
      <alignment horizontal="center" vertical="center"/>
    </xf>
    <xf numFmtId="0" fontId="50" fillId="3" borderId="12" xfId="2" applyFont="1" applyFill="1" applyBorder="1" applyAlignment="1">
      <alignment horizontal="center" vertical="center"/>
    </xf>
    <xf numFmtId="0" fontId="50" fillId="3" borderId="13" xfId="2" applyFont="1" applyFill="1" applyBorder="1" applyAlignment="1">
      <alignment horizontal="center" vertical="center"/>
    </xf>
    <xf numFmtId="38" fontId="50" fillId="3" borderId="11" xfId="1" applyFont="1" applyFill="1" applyBorder="1" applyAlignment="1" applyProtection="1">
      <alignment horizontal="left" vertical="center"/>
    </xf>
    <xf numFmtId="38" fontId="50" fillId="3" borderId="12" xfId="1" applyFont="1" applyFill="1" applyBorder="1" applyAlignment="1" applyProtection="1">
      <alignment horizontal="left" vertical="center"/>
    </xf>
    <xf numFmtId="38" fontId="50" fillId="3" borderId="13" xfId="1" applyFont="1" applyFill="1" applyBorder="1" applyAlignment="1" applyProtection="1">
      <alignment horizontal="left" vertical="center"/>
    </xf>
    <xf numFmtId="0" fontId="50" fillId="0" borderId="11" xfId="2" applyFont="1" applyBorder="1" applyAlignment="1" applyProtection="1">
      <alignment horizontal="center" vertical="center"/>
      <protection locked="0"/>
    </xf>
    <xf numFmtId="0" fontId="50" fillId="0" borderId="13" xfId="2" applyFont="1" applyBorder="1" applyAlignment="1" applyProtection="1">
      <alignment horizontal="center" vertical="center"/>
      <protection locked="0"/>
    </xf>
    <xf numFmtId="38" fontId="19" fillId="0" borderId="11" xfId="1" applyFont="1" applyFill="1" applyBorder="1" applyAlignment="1" applyProtection="1">
      <alignment horizontal="left" vertical="center" wrapText="1"/>
    </xf>
    <xf numFmtId="38" fontId="19" fillId="0" borderId="12" xfId="1" applyFont="1" applyFill="1" applyBorder="1" applyAlignment="1" applyProtection="1">
      <alignment horizontal="left" vertical="center" wrapText="1"/>
    </xf>
    <xf numFmtId="38" fontId="19" fillId="0" borderId="13" xfId="1" applyFont="1" applyFill="1" applyBorder="1" applyAlignment="1" applyProtection="1">
      <alignment horizontal="left" vertical="center" wrapText="1"/>
    </xf>
    <xf numFmtId="0" fontId="50" fillId="3" borderId="11" xfId="2" applyFont="1" applyFill="1" applyBorder="1" applyAlignment="1">
      <alignment horizontal="center" vertical="center" wrapText="1"/>
    </xf>
    <xf numFmtId="0" fontId="50" fillId="3" borderId="12" xfId="2" applyFont="1" applyFill="1" applyBorder="1" applyAlignment="1">
      <alignment horizontal="center" vertical="center" wrapText="1"/>
    </xf>
    <xf numFmtId="0" fontId="50" fillId="0" borderId="11" xfId="2" applyFont="1" applyBorder="1" applyAlignment="1" applyProtection="1">
      <alignment horizontal="right" vertical="center" wrapText="1"/>
      <protection locked="0"/>
    </xf>
    <xf numFmtId="0" fontId="50" fillId="0" borderId="12" xfId="2" applyFont="1" applyBorder="1" applyAlignment="1" applyProtection="1">
      <alignment horizontal="right" vertical="center" wrapText="1"/>
      <protection locked="0"/>
    </xf>
    <xf numFmtId="0" fontId="50" fillId="3" borderId="23" xfId="2" applyFont="1" applyFill="1" applyBorder="1" applyAlignment="1">
      <alignment horizontal="center" vertical="center" wrapText="1"/>
    </xf>
    <xf numFmtId="0" fontId="50" fillId="3" borderId="13" xfId="2" applyFont="1" applyFill="1" applyBorder="1" applyAlignment="1">
      <alignment horizontal="center" vertical="center" wrapText="1"/>
    </xf>
    <xf numFmtId="0" fontId="50" fillId="0" borderId="11" xfId="2" applyFont="1" applyBorder="1" applyAlignment="1" applyProtection="1">
      <alignment horizontal="center" vertical="center" wrapText="1"/>
      <protection locked="0"/>
    </xf>
    <xf numFmtId="0" fontId="50" fillId="0" borderId="12" xfId="2" applyFont="1" applyBorder="1" applyAlignment="1" applyProtection="1">
      <alignment horizontal="center" vertical="center" wrapText="1"/>
      <protection locked="0"/>
    </xf>
    <xf numFmtId="0" fontId="50" fillId="0" borderId="13" xfId="2" applyFont="1" applyBorder="1" applyAlignment="1" applyProtection="1">
      <alignment horizontal="center" vertical="center" wrapText="1"/>
      <protection locked="0"/>
    </xf>
    <xf numFmtId="0" fontId="95" fillId="3" borderId="139" xfId="2" applyFont="1" applyFill="1" applyBorder="1" applyAlignment="1">
      <alignment horizontal="center" vertical="center" wrapText="1"/>
    </xf>
    <xf numFmtId="0" fontId="95" fillId="3" borderId="23" xfId="2" applyFont="1" applyFill="1" applyBorder="1" applyAlignment="1">
      <alignment horizontal="center" vertical="center" wrapText="1"/>
    </xf>
    <xf numFmtId="176" fontId="50" fillId="4" borderId="11" xfId="2" applyNumberFormat="1" applyFont="1" applyFill="1" applyBorder="1" applyAlignment="1" applyProtection="1">
      <alignment horizontal="right" vertical="center" shrinkToFit="1"/>
      <protection locked="0"/>
    </xf>
    <xf numFmtId="176" fontId="50" fillId="4" borderId="12" xfId="2" applyNumberFormat="1" applyFont="1" applyFill="1" applyBorder="1" applyAlignment="1" applyProtection="1">
      <alignment horizontal="right" vertical="center" shrinkToFit="1"/>
      <protection locked="0"/>
    </xf>
    <xf numFmtId="49" fontId="50" fillId="0" borderId="12" xfId="2" applyNumberFormat="1" applyFont="1" applyBorder="1" applyAlignment="1">
      <alignment horizontal="center" vertical="center" shrinkToFit="1"/>
    </xf>
    <xf numFmtId="38" fontId="50" fillId="17" borderId="42" xfId="1" applyFont="1" applyFill="1" applyBorder="1" applyAlignment="1" applyProtection="1">
      <alignment horizontal="right" vertical="center" shrinkToFit="1"/>
      <protection locked="0"/>
    </xf>
    <xf numFmtId="38" fontId="50" fillId="17" borderId="34" xfId="1" applyFont="1" applyFill="1" applyBorder="1" applyAlignment="1" applyProtection="1">
      <alignment horizontal="right" vertical="center" shrinkToFit="1"/>
      <protection locked="0"/>
    </xf>
    <xf numFmtId="38" fontId="50" fillId="17" borderId="43" xfId="1" applyFont="1" applyFill="1" applyBorder="1" applyAlignment="1" applyProtection="1">
      <alignment horizontal="right" vertical="center" shrinkToFit="1"/>
      <protection locked="0"/>
    </xf>
    <xf numFmtId="38" fontId="50" fillId="17" borderId="44" xfId="1" applyFont="1" applyFill="1" applyBorder="1" applyAlignment="1" applyProtection="1">
      <alignment horizontal="right" vertical="center" shrinkToFit="1"/>
      <protection locked="0"/>
    </xf>
    <xf numFmtId="38" fontId="92" fillId="17" borderId="42" xfId="1" applyFont="1" applyFill="1" applyBorder="1" applyAlignment="1" applyProtection="1">
      <alignment horizontal="right" vertical="center" shrinkToFit="1"/>
      <protection hidden="1"/>
    </xf>
    <xf numFmtId="38" fontId="92" fillId="17" borderId="34" xfId="1" applyFont="1" applyFill="1" applyBorder="1" applyAlignment="1" applyProtection="1">
      <alignment horizontal="right" vertical="center" shrinkToFit="1"/>
      <protection hidden="1"/>
    </xf>
    <xf numFmtId="38" fontId="92" fillId="17" borderId="35" xfId="1" applyFont="1" applyFill="1" applyBorder="1" applyAlignment="1" applyProtection="1">
      <alignment horizontal="right" vertical="center" shrinkToFit="1"/>
      <protection hidden="1"/>
    </xf>
    <xf numFmtId="38" fontId="50" fillId="17" borderId="11" xfId="1" applyFont="1" applyFill="1" applyBorder="1" applyAlignment="1" applyProtection="1">
      <alignment horizontal="right" vertical="center" shrinkToFit="1"/>
      <protection locked="0"/>
    </xf>
    <xf numFmtId="38" fontId="50" fillId="17" borderId="12" xfId="1" applyFont="1" applyFill="1" applyBorder="1" applyAlignment="1" applyProtection="1">
      <alignment horizontal="right" vertical="center" shrinkToFit="1"/>
      <protection locked="0"/>
    </xf>
    <xf numFmtId="38" fontId="50" fillId="17" borderId="13" xfId="1" applyFont="1" applyFill="1" applyBorder="1" applyAlignment="1" applyProtection="1">
      <alignment horizontal="right" vertical="center" shrinkToFit="1"/>
      <protection locked="0"/>
    </xf>
    <xf numFmtId="49" fontId="50" fillId="3" borderId="42" xfId="2" applyNumberFormat="1" applyFont="1" applyFill="1" applyBorder="1" applyAlignment="1">
      <alignment horizontal="center" vertical="center" shrinkToFit="1"/>
    </xf>
    <xf numFmtId="49" fontId="50" fillId="3" borderId="34" xfId="2" applyNumberFormat="1" applyFont="1" applyFill="1" applyBorder="1" applyAlignment="1">
      <alignment horizontal="center" vertical="center" shrinkToFit="1"/>
    </xf>
    <xf numFmtId="49" fontId="50" fillId="3" borderId="43" xfId="2" applyNumberFormat="1" applyFont="1" applyFill="1" applyBorder="1" applyAlignment="1">
      <alignment horizontal="center" vertical="center" shrinkToFit="1"/>
    </xf>
    <xf numFmtId="38" fontId="92" fillId="17" borderId="11" xfId="1" applyFont="1" applyFill="1" applyBorder="1" applyAlignment="1" applyProtection="1">
      <alignment horizontal="right" vertical="center" shrinkToFit="1"/>
      <protection hidden="1"/>
    </xf>
    <xf numFmtId="38" fontId="92" fillId="17" borderId="12" xfId="1" applyFont="1" applyFill="1" applyBorder="1" applyAlignment="1" applyProtection="1">
      <alignment horizontal="right" vertical="center" shrinkToFit="1"/>
      <protection hidden="1"/>
    </xf>
    <xf numFmtId="38" fontId="92" fillId="17" borderId="46" xfId="1" applyFont="1" applyFill="1" applyBorder="1" applyAlignment="1" applyProtection="1">
      <alignment horizontal="right" vertical="center" shrinkToFit="1"/>
      <protection hidden="1"/>
    </xf>
    <xf numFmtId="49" fontId="50" fillId="3" borderId="11" xfId="2" applyNumberFormat="1" applyFont="1" applyFill="1" applyBorder="1" applyAlignment="1">
      <alignment horizontal="center" vertical="center" shrinkToFit="1"/>
    </xf>
    <xf numFmtId="49" fontId="50" fillId="3" borderId="12" xfId="2" applyNumberFormat="1" applyFont="1" applyFill="1" applyBorder="1" applyAlignment="1">
      <alignment horizontal="center" vertical="center" shrinkToFit="1"/>
    </xf>
    <xf numFmtId="38" fontId="19" fillId="0" borderId="11" xfId="1" applyFont="1" applyFill="1" applyBorder="1" applyAlignment="1" applyProtection="1">
      <alignment horizontal="left" vertical="center"/>
    </xf>
    <xf numFmtId="38" fontId="19" fillId="0" borderId="12" xfId="1" applyFont="1" applyFill="1" applyBorder="1" applyAlignment="1" applyProtection="1">
      <alignment horizontal="left" vertical="center"/>
    </xf>
    <xf numFmtId="38" fontId="19" fillId="0" borderId="13" xfId="1" applyFont="1" applyFill="1" applyBorder="1" applyAlignment="1" applyProtection="1">
      <alignment horizontal="left" vertical="center"/>
    </xf>
    <xf numFmtId="38" fontId="92" fillId="17" borderId="49" xfId="1" applyFont="1" applyFill="1" applyBorder="1" applyAlignment="1" applyProtection="1">
      <alignment horizontal="right" vertical="center" shrinkToFit="1"/>
      <protection hidden="1"/>
    </xf>
    <xf numFmtId="38" fontId="92" fillId="17" borderId="47" xfId="1" applyFont="1" applyFill="1" applyBorder="1" applyAlignment="1" applyProtection="1">
      <alignment horizontal="right" vertical="center" shrinkToFit="1"/>
      <protection hidden="1"/>
    </xf>
    <xf numFmtId="38" fontId="92" fillId="17" borderId="128" xfId="1" applyFont="1" applyFill="1" applyBorder="1" applyAlignment="1" applyProtection="1">
      <alignment horizontal="right" vertical="center" shrinkToFit="1"/>
      <protection hidden="1"/>
    </xf>
    <xf numFmtId="0" fontId="50" fillId="6" borderId="134" xfId="2" applyFont="1" applyFill="1" applyBorder="1" applyAlignment="1">
      <alignment horizontal="center" vertical="center" wrapText="1"/>
    </xf>
    <xf numFmtId="0" fontId="50" fillId="6" borderId="33" xfId="2" applyFont="1" applyFill="1" applyBorder="1" applyAlignment="1">
      <alignment horizontal="center" vertical="center" wrapText="1"/>
    </xf>
    <xf numFmtId="0" fontId="50" fillId="6" borderId="37" xfId="2" applyFont="1" applyFill="1" applyBorder="1" applyAlignment="1">
      <alignment horizontal="center" vertical="center" wrapText="1"/>
    </xf>
    <xf numFmtId="0" fontId="50" fillId="6" borderId="135" xfId="2" applyFont="1" applyFill="1" applyBorder="1" applyAlignment="1">
      <alignment horizontal="center" vertical="center" wrapText="1"/>
    </xf>
    <xf numFmtId="0" fontId="50" fillId="6" borderId="0" xfId="2" applyFont="1" applyFill="1" applyAlignment="1">
      <alignment horizontal="center" vertical="center" wrapText="1"/>
    </xf>
    <xf numFmtId="0" fontId="50" fillId="6" borderId="1" xfId="2" applyFont="1" applyFill="1" applyBorder="1" applyAlignment="1">
      <alignment horizontal="center" vertical="center" wrapText="1"/>
    </xf>
    <xf numFmtId="49" fontId="50" fillId="3" borderId="32" xfId="2" applyNumberFormat="1" applyFont="1" applyFill="1" applyBorder="1" applyAlignment="1">
      <alignment horizontal="center" vertical="center" shrinkToFit="1"/>
    </xf>
    <xf numFmtId="49" fontId="50" fillId="3" borderId="0" xfId="2" applyNumberFormat="1" applyFont="1" applyFill="1" applyAlignment="1">
      <alignment horizontal="center" vertical="center" shrinkToFit="1"/>
    </xf>
    <xf numFmtId="49" fontId="50" fillId="3" borderId="47" xfId="2" applyNumberFormat="1" applyFont="1" applyFill="1" applyBorder="1" applyAlignment="1">
      <alignment horizontal="center" vertical="center" shrinkToFit="1"/>
    </xf>
    <xf numFmtId="38" fontId="50" fillId="17" borderId="50" xfId="1" applyFont="1" applyFill="1" applyBorder="1" applyAlignment="1" applyProtection="1">
      <alignment horizontal="right" vertical="center" shrinkToFit="1"/>
      <protection locked="0"/>
    </xf>
    <xf numFmtId="38" fontId="50" fillId="17" borderId="51" xfId="1" applyFont="1" applyFill="1" applyBorder="1" applyAlignment="1" applyProtection="1">
      <alignment horizontal="right" vertical="center" shrinkToFit="1"/>
      <protection locked="0"/>
    </xf>
    <xf numFmtId="38" fontId="50" fillId="17" borderId="53" xfId="1" applyFont="1" applyFill="1" applyBorder="1" applyAlignment="1" applyProtection="1">
      <alignment horizontal="right" vertical="center" shrinkToFit="1"/>
      <protection locked="0"/>
    </xf>
    <xf numFmtId="38" fontId="92" fillId="17" borderId="50" xfId="1" applyFont="1" applyFill="1" applyBorder="1" applyAlignment="1" applyProtection="1">
      <alignment horizontal="right" vertical="center" shrinkToFit="1"/>
      <protection hidden="1"/>
    </xf>
    <xf numFmtId="38" fontId="92" fillId="17" borderId="51" xfId="1" applyFont="1" applyFill="1" applyBorder="1" applyAlignment="1" applyProtection="1">
      <alignment horizontal="right" vertical="center" shrinkToFit="1"/>
      <protection hidden="1"/>
    </xf>
    <xf numFmtId="38" fontId="92" fillId="17" borderId="52" xfId="1" applyFont="1" applyFill="1" applyBorder="1" applyAlignment="1" applyProtection="1">
      <alignment horizontal="right" vertical="center" shrinkToFit="1"/>
      <protection hidden="1"/>
    </xf>
    <xf numFmtId="49" fontId="50" fillId="3" borderId="13" xfId="2" applyNumberFormat="1" applyFont="1" applyFill="1" applyBorder="1" applyAlignment="1">
      <alignment horizontal="center" vertical="center" shrinkToFit="1"/>
    </xf>
    <xf numFmtId="38" fontId="50" fillId="17" borderId="49" xfId="1" applyFont="1" applyFill="1" applyBorder="1" applyAlignment="1" applyProtection="1">
      <alignment horizontal="right" vertical="center" shrinkToFit="1"/>
      <protection locked="0"/>
    </xf>
    <xf numFmtId="38" fontId="50" fillId="17" borderId="47" xfId="1" applyFont="1" applyFill="1" applyBorder="1" applyAlignment="1" applyProtection="1">
      <alignment horizontal="right" vertical="center" shrinkToFit="1"/>
      <protection locked="0"/>
    </xf>
    <xf numFmtId="38" fontId="50" fillId="17" borderId="48" xfId="1" applyFont="1" applyFill="1" applyBorder="1" applyAlignment="1" applyProtection="1">
      <alignment horizontal="right" vertical="center" shrinkToFit="1"/>
      <protection locked="0"/>
    </xf>
    <xf numFmtId="38" fontId="91" fillId="17" borderId="49" xfId="1" applyFont="1" applyFill="1" applyBorder="1" applyAlignment="1" applyProtection="1">
      <alignment horizontal="right" vertical="center" shrinkToFit="1"/>
      <protection locked="0"/>
    </xf>
    <xf numFmtId="38" fontId="91" fillId="17" borderId="47" xfId="1" applyFont="1" applyFill="1" applyBorder="1" applyAlignment="1" applyProtection="1">
      <alignment horizontal="right" vertical="center" shrinkToFit="1"/>
      <protection locked="0"/>
    </xf>
    <xf numFmtId="38" fontId="91" fillId="17" borderId="48" xfId="1" applyFont="1" applyFill="1" applyBorder="1" applyAlignment="1" applyProtection="1">
      <alignment horizontal="right" vertical="center" shrinkToFit="1"/>
      <protection locked="0"/>
    </xf>
    <xf numFmtId="0" fontId="50" fillId="3" borderId="136" xfId="2" applyFont="1" applyFill="1" applyBorder="1" applyAlignment="1">
      <alignment horizontal="center" vertical="center" wrapText="1"/>
    </xf>
    <xf numFmtId="0" fontId="50" fillId="3" borderId="47" xfId="2" applyFont="1" applyFill="1" applyBorder="1" applyAlignment="1">
      <alignment horizontal="center" vertical="center" wrapText="1"/>
    </xf>
    <xf numFmtId="0" fontId="50" fillId="3" borderId="140" xfId="2" applyFont="1" applyFill="1" applyBorder="1" applyAlignment="1">
      <alignment horizontal="center" vertical="center" wrapText="1"/>
    </xf>
    <xf numFmtId="0" fontId="50" fillId="3" borderId="51" xfId="2" applyFont="1" applyFill="1" applyBorder="1" applyAlignment="1">
      <alignment horizontal="center" vertical="center" wrapText="1"/>
    </xf>
    <xf numFmtId="49" fontId="50" fillId="15" borderId="50" xfId="2" applyNumberFormat="1" applyFont="1" applyFill="1" applyBorder="1" applyAlignment="1" applyProtection="1">
      <alignment horizontal="center" vertical="center" shrinkToFit="1"/>
      <protection locked="0"/>
    </xf>
    <xf numFmtId="49" fontId="50" fillId="15" borderId="51" xfId="2" applyNumberFormat="1" applyFont="1" applyFill="1" applyBorder="1" applyAlignment="1" applyProtection="1">
      <alignment horizontal="center" vertical="center" shrinkToFit="1"/>
      <protection locked="0"/>
    </xf>
    <xf numFmtId="49" fontId="50" fillId="15" borderId="52" xfId="2" applyNumberFormat="1" applyFont="1" applyFill="1" applyBorder="1" applyAlignment="1" applyProtection="1">
      <alignment horizontal="center" vertical="center" shrinkToFit="1"/>
      <protection locked="0"/>
    </xf>
    <xf numFmtId="0" fontId="50" fillId="3" borderId="137" xfId="2" applyFont="1" applyFill="1" applyBorder="1" applyAlignment="1">
      <alignment horizontal="center" vertical="center"/>
    </xf>
    <xf numFmtId="0" fontId="50" fillId="3" borderId="54" xfId="2" applyFont="1" applyFill="1" applyBorder="1" applyAlignment="1">
      <alignment horizontal="center" vertical="center"/>
    </xf>
    <xf numFmtId="38" fontId="92" fillId="17" borderId="55" xfId="1" applyFont="1" applyFill="1" applyBorder="1" applyAlignment="1" applyProtection="1">
      <alignment horizontal="right" vertical="center" shrinkToFit="1"/>
      <protection hidden="1"/>
    </xf>
    <xf numFmtId="38" fontId="92" fillId="17" borderId="54" xfId="1" applyFont="1" applyFill="1" applyBorder="1" applyAlignment="1" applyProtection="1">
      <alignment horizontal="right" vertical="center" shrinkToFit="1"/>
      <protection hidden="1"/>
    </xf>
    <xf numFmtId="38" fontId="92" fillId="17" borderId="56" xfId="1" applyFont="1" applyFill="1" applyBorder="1" applyAlignment="1" applyProtection="1">
      <alignment horizontal="right" vertical="center" shrinkToFit="1"/>
      <protection hidden="1"/>
    </xf>
    <xf numFmtId="38" fontId="92" fillId="17" borderId="57" xfId="1" applyFont="1" applyFill="1" applyBorder="1" applyAlignment="1" applyProtection="1">
      <alignment horizontal="right" vertical="center" shrinkToFit="1"/>
      <protection hidden="1"/>
    </xf>
    <xf numFmtId="0" fontId="95" fillId="3" borderId="138" xfId="2" applyFont="1" applyFill="1" applyBorder="1" applyAlignment="1">
      <alignment horizontal="center" vertical="center" wrapText="1"/>
    </xf>
    <xf numFmtId="0" fontId="95" fillId="3" borderId="58" xfId="2" applyFont="1" applyFill="1" applyBorder="1" applyAlignment="1">
      <alignment horizontal="center" vertical="center" wrapText="1"/>
    </xf>
    <xf numFmtId="1" fontId="91" fillId="0" borderId="29" xfId="2" applyNumberFormat="1" applyFont="1" applyBorder="1" applyAlignment="1" applyProtection="1">
      <alignment horizontal="right" vertical="center" shrinkToFit="1"/>
      <protection locked="0"/>
    </xf>
    <xf numFmtId="1" fontId="91" fillId="0" borderId="30" xfId="2" applyNumberFormat="1" applyFont="1" applyBorder="1" applyAlignment="1" applyProtection="1">
      <alignment horizontal="right" vertical="center" shrinkToFit="1"/>
      <protection locked="0"/>
    </xf>
    <xf numFmtId="49" fontId="50" fillId="0" borderId="30" xfId="2" applyNumberFormat="1" applyFont="1" applyBorder="1" applyAlignment="1">
      <alignment horizontal="center" vertical="center" shrinkToFit="1"/>
    </xf>
    <xf numFmtId="1" fontId="91" fillId="4" borderId="11" xfId="2" applyNumberFormat="1" applyFont="1" applyFill="1" applyBorder="1" applyAlignment="1" applyProtection="1">
      <alignment horizontal="right" vertical="center" shrinkToFit="1"/>
      <protection locked="0"/>
    </xf>
    <xf numFmtId="1" fontId="91" fillId="4" borderId="12" xfId="2" applyNumberFormat="1" applyFont="1" applyFill="1" applyBorder="1" applyAlignment="1" applyProtection="1">
      <alignment horizontal="right" vertical="center" shrinkToFit="1"/>
      <protection locked="0"/>
    </xf>
    <xf numFmtId="38" fontId="50" fillId="17" borderId="23" xfId="1" applyFont="1" applyFill="1" applyBorder="1" applyAlignment="1" applyProtection="1">
      <alignment horizontal="right" vertical="center" shrinkToFit="1"/>
      <protection locked="0"/>
    </xf>
    <xf numFmtId="38" fontId="91" fillId="17" borderId="11" xfId="1" applyFont="1" applyFill="1" applyBorder="1" applyAlignment="1" applyProtection="1">
      <alignment horizontal="right" vertical="center" shrinkToFit="1"/>
      <protection locked="0"/>
    </xf>
    <xf numFmtId="38" fontId="91" fillId="17" borderId="12" xfId="1" applyFont="1" applyFill="1" applyBorder="1" applyAlignment="1" applyProtection="1">
      <alignment horizontal="right" vertical="center" shrinkToFit="1"/>
      <protection locked="0"/>
    </xf>
    <xf numFmtId="38" fontId="91" fillId="17" borderId="13" xfId="1" applyFont="1" applyFill="1" applyBorder="1" applyAlignment="1" applyProtection="1">
      <alignment horizontal="right" vertical="center" shrinkToFit="1"/>
      <protection locked="0"/>
    </xf>
    <xf numFmtId="0" fontId="50" fillId="5" borderId="134" xfId="2" applyFont="1" applyFill="1" applyBorder="1" applyAlignment="1">
      <alignment horizontal="center" vertical="center" wrapText="1"/>
    </xf>
    <xf numFmtId="0" fontId="50" fillId="5" borderId="33" xfId="2" applyFont="1" applyFill="1" applyBorder="1" applyAlignment="1">
      <alignment horizontal="center" vertical="center" wrapText="1"/>
    </xf>
    <xf numFmtId="0" fontId="50" fillId="5" borderId="37" xfId="2" applyFont="1" applyFill="1" applyBorder="1" applyAlignment="1">
      <alignment horizontal="center" vertical="center" wrapText="1"/>
    </xf>
    <xf numFmtId="0" fontId="50" fillId="5" borderId="135" xfId="2" applyFont="1" applyFill="1" applyBorder="1" applyAlignment="1">
      <alignment horizontal="center" vertical="center" wrapText="1"/>
    </xf>
    <xf numFmtId="0" fontId="50" fillId="5" borderId="0" xfId="2" applyFont="1" applyFill="1" applyAlignment="1">
      <alignment horizontal="center" vertical="center" wrapText="1"/>
    </xf>
    <xf numFmtId="0" fontId="50" fillId="5" borderId="1" xfId="2" applyFont="1" applyFill="1" applyBorder="1" applyAlignment="1">
      <alignment horizontal="center" vertical="center" wrapText="1"/>
    </xf>
    <xf numFmtId="0" fontId="50" fillId="5" borderId="136" xfId="2" applyFont="1" applyFill="1" applyBorder="1" applyAlignment="1">
      <alignment horizontal="center" vertical="center" wrapText="1"/>
    </xf>
    <xf numFmtId="0" fontId="50" fillId="5" borderId="47" xfId="2" applyFont="1" applyFill="1" applyBorder="1" applyAlignment="1">
      <alignment horizontal="center" vertical="center" wrapText="1"/>
    </xf>
    <xf numFmtId="0" fontId="50" fillId="5" borderId="48" xfId="2" applyFont="1" applyFill="1" applyBorder="1" applyAlignment="1">
      <alignment horizontal="center" vertical="center" wrapText="1"/>
    </xf>
    <xf numFmtId="49" fontId="50" fillId="3" borderId="38" xfId="2" applyNumberFormat="1" applyFont="1" applyFill="1" applyBorder="1" applyAlignment="1">
      <alignment horizontal="center" vertical="center" shrinkToFit="1"/>
    </xf>
    <xf numFmtId="49" fontId="50" fillId="3" borderId="33" xfId="2" applyNumberFormat="1" applyFont="1" applyFill="1" applyBorder="1" applyAlignment="1">
      <alignment horizontal="center" vertical="center" shrinkToFit="1"/>
    </xf>
    <xf numFmtId="49" fontId="50" fillId="3" borderId="37" xfId="2" applyNumberFormat="1" applyFont="1" applyFill="1" applyBorder="1" applyAlignment="1">
      <alignment horizontal="center" vertical="center" shrinkToFit="1"/>
    </xf>
    <xf numFmtId="49" fontId="50" fillId="3" borderId="29" xfId="2" applyNumberFormat="1" applyFont="1" applyFill="1" applyBorder="1" applyAlignment="1">
      <alignment horizontal="center" vertical="center" shrinkToFit="1"/>
    </xf>
    <xf numFmtId="49" fontId="50" fillId="3" borderId="30" xfId="2" applyNumberFormat="1" applyFont="1" applyFill="1" applyBorder="1" applyAlignment="1">
      <alignment horizontal="center" vertical="center" shrinkToFit="1"/>
    </xf>
    <xf numFmtId="49" fontId="50" fillId="3" borderId="31" xfId="2" applyNumberFormat="1" applyFont="1" applyFill="1" applyBorder="1" applyAlignment="1">
      <alignment horizontal="center" vertical="center" shrinkToFit="1"/>
    </xf>
    <xf numFmtId="49" fontId="50" fillId="3" borderId="39" xfId="2" applyNumberFormat="1" applyFont="1" applyFill="1" applyBorder="1" applyAlignment="1">
      <alignment horizontal="center" vertical="center" shrinkToFit="1"/>
    </xf>
    <xf numFmtId="49" fontId="50" fillId="3" borderId="40" xfId="2" applyNumberFormat="1" applyFont="1" applyFill="1" applyBorder="1" applyAlignment="1">
      <alignment horizontal="center" vertical="center" shrinkToFit="1"/>
    </xf>
    <xf numFmtId="49" fontId="50" fillId="3" borderId="41" xfId="2" applyNumberFormat="1" applyFont="1" applyFill="1" applyBorder="1" applyAlignment="1">
      <alignment horizontal="center" vertical="center" shrinkToFit="1"/>
    </xf>
    <xf numFmtId="38" fontId="92" fillId="17" borderId="44" xfId="1" applyFont="1" applyFill="1" applyBorder="1" applyAlignment="1" applyProtection="1">
      <alignment horizontal="right" vertical="center" shrinkToFit="1"/>
      <protection hidden="1"/>
    </xf>
    <xf numFmtId="38" fontId="92" fillId="17" borderId="45" xfId="1" applyFont="1" applyFill="1" applyBorder="1" applyAlignment="1" applyProtection="1">
      <alignment horizontal="right" vertical="center" shrinkToFit="1"/>
      <protection hidden="1"/>
    </xf>
    <xf numFmtId="49" fontId="50" fillId="3" borderId="49" xfId="2" applyNumberFormat="1" applyFont="1" applyFill="1" applyBorder="1" applyAlignment="1">
      <alignment horizontal="center" vertical="center" shrinkToFit="1"/>
    </xf>
    <xf numFmtId="0" fontId="50" fillId="3" borderId="2" xfId="0" applyFont="1" applyFill="1" applyBorder="1" applyAlignment="1">
      <alignment horizontal="center" vertical="center" wrapText="1"/>
    </xf>
    <xf numFmtId="0" fontId="50" fillId="3" borderId="3"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50" fillId="3" borderId="32" xfId="0" applyFont="1" applyFill="1" applyBorder="1" applyAlignment="1">
      <alignment horizontal="center" vertical="center" wrapText="1"/>
    </xf>
    <xf numFmtId="0" fontId="50" fillId="3" borderId="0" xfId="0" applyFont="1" applyFill="1" applyAlignment="1">
      <alignment horizontal="center" vertical="center" wrapText="1"/>
    </xf>
    <xf numFmtId="0" fontId="50" fillId="3" borderId="1" xfId="0" applyFont="1" applyFill="1" applyBorder="1" applyAlignment="1">
      <alignment horizontal="center" vertical="center" wrapText="1"/>
    </xf>
    <xf numFmtId="0" fontId="50" fillId="3" borderId="29" xfId="0" applyFont="1" applyFill="1" applyBorder="1" applyAlignment="1">
      <alignment horizontal="center" vertical="center" wrapText="1"/>
    </xf>
    <xf numFmtId="0" fontId="50" fillId="3" borderId="30" xfId="0" applyFont="1" applyFill="1" applyBorder="1" applyAlignment="1">
      <alignment horizontal="center" vertical="center" wrapText="1"/>
    </xf>
    <xf numFmtId="0" fontId="50" fillId="3" borderId="31" xfId="0" applyFont="1" applyFill="1" applyBorder="1" applyAlignment="1">
      <alignment horizontal="center" vertical="center" wrapText="1"/>
    </xf>
    <xf numFmtId="2" fontId="92" fillId="0" borderId="2" xfId="0" applyNumberFormat="1" applyFont="1" applyBorder="1" applyAlignment="1">
      <alignment vertical="center" shrinkToFit="1"/>
    </xf>
    <xf numFmtId="2" fontId="92" fillId="0" borderId="3" xfId="0" applyNumberFormat="1" applyFont="1" applyBorder="1" applyAlignment="1">
      <alignment vertical="center" shrinkToFit="1"/>
    </xf>
    <xf numFmtId="2" fontId="92" fillId="0" borderId="32" xfId="0" applyNumberFormat="1" applyFont="1" applyBorder="1" applyAlignment="1">
      <alignment vertical="center" shrinkToFit="1"/>
    </xf>
    <xf numFmtId="2" fontId="92" fillId="0" borderId="0" xfId="0" applyNumberFormat="1" applyFont="1" applyAlignment="1">
      <alignment vertical="center" shrinkToFit="1"/>
    </xf>
    <xf numFmtId="2" fontId="92" fillId="0" borderId="29" xfId="0" applyNumberFormat="1" applyFont="1" applyBorder="1" applyAlignment="1">
      <alignment vertical="center" shrinkToFit="1"/>
    </xf>
    <xf numFmtId="2" fontId="92" fillId="0" borderId="30" xfId="0" applyNumberFormat="1" applyFont="1" applyBorder="1" applyAlignment="1">
      <alignment vertical="center" shrinkToFit="1"/>
    </xf>
    <xf numFmtId="0" fontId="50" fillId="0" borderId="3" xfId="0" applyFont="1" applyBorder="1" applyAlignment="1">
      <alignment horizontal="center"/>
    </xf>
    <xf numFmtId="0" fontId="50" fillId="0" borderId="4" xfId="0" applyFont="1" applyBorder="1" applyAlignment="1">
      <alignment horizontal="center"/>
    </xf>
    <xf numFmtId="0" fontId="50" fillId="0" borderId="0" xfId="0" applyFont="1" applyAlignment="1">
      <alignment horizontal="center"/>
    </xf>
    <xf numFmtId="0" fontId="50" fillId="0" borderId="1" xfId="0" applyFont="1" applyBorder="1" applyAlignment="1">
      <alignment horizontal="center"/>
    </xf>
    <xf numFmtId="0" fontId="50" fillId="0" borderId="30" xfId="0" applyFont="1" applyBorder="1" applyAlignment="1">
      <alignment horizontal="center"/>
    </xf>
    <xf numFmtId="0" fontId="50" fillId="0" borderId="31" xfId="0" applyFont="1" applyBorder="1" applyAlignment="1">
      <alignment horizontal="center"/>
    </xf>
    <xf numFmtId="0" fontId="50" fillId="3" borderId="2" xfId="2" applyFont="1" applyFill="1" applyBorder="1" applyAlignment="1">
      <alignment horizontal="center" vertical="center"/>
    </xf>
    <xf numFmtId="0" fontId="50" fillId="3" borderId="3" xfId="2" applyFont="1" applyFill="1" applyBorder="1" applyAlignment="1">
      <alignment horizontal="center" vertical="center"/>
    </xf>
    <xf numFmtId="0" fontId="50" fillId="3" borderId="32" xfId="2" applyFont="1" applyFill="1" applyBorder="1" applyAlignment="1">
      <alignment horizontal="center" vertical="center"/>
    </xf>
    <xf numFmtId="0" fontId="50" fillId="3" borderId="0" xfId="2" applyFont="1" applyFill="1" applyAlignment="1">
      <alignment horizontal="center" vertical="center"/>
    </xf>
    <xf numFmtId="0" fontId="50" fillId="3" borderId="29" xfId="2" applyFont="1" applyFill="1" applyBorder="1" applyAlignment="1">
      <alignment horizontal="center" vertical="center"/>
    </xf>
    <xf numFmtId="0" fontId="50" fillId="3" borderId="30" xfId="2" applyFont="1" applyFill="1" applyBorder="1" applyAlignment="1">
      <alignment horizontal="center" vertical="center"/>
    </xf>
    <xf numFmtId="0" fontId="91" fillId="6" borderId="11" xfId="0" applyFont="1" applyFill="1" applyBorder="1" applyAlignment="1">
      <alignment horizontal="center" vertical="center"/>
    </xf>
    <xf numFmtId="0" fontId="91" fillId="6" borderId="12" xfId="0" applyFont="1" applyFill="1" applyBorder="1" applyAlignment="1">
      <alignment horizontal="center" vertical="center"/>
    </xf>
    <xf numFmtId="0" fontId="91" fillId="6" borderId="13" xfId="0" applyFont="1" applyFill="1" applyBorder="1" applyAlignment="1">
      <alignment horizontal="center" vertical="center"/>
    </xf>
    <xf numFmtId="2" fontId="50" fillId="0" borderId="29" xfId="0" applyNumberFormat="1" applyFont="1" applyBorder="1" applyAlignment="1" applyProtection="1">
      <alignment vertical="center" shrinkToFit="1"/>
      <protection locked="0"/>
    </xf>
    <xf numFmtId="2" fontId="50" fillId="0" borderId="30" xfId="0" applyNumberFormat="1" applyFont="1" applyBorder="1" applyAlignment="1" applyProtection="1">
      <alignment vertical="center" shrinkToFit="1"/>
      <protection locked="0"/>
    </xf>
    <xf numFmtId="0" fontId="91" fillId="0" borderId="30" xfId="0" applyFont="1" applyBorder="1" applyAlignment="1">
      <alignment horizontal="center" vertical="center"/>
    </xf>
    <xf numFmtId="0" fontId="91" fillId="0" borderId="31" xfId="0" applyFont="1" applyBorder="1" applyAlignment="1">
      <alignment horizontal="center" vertical="center"/>
    </xf>
    <xf numFmtId="0" fontId="50" fillId="3" borderId="134" xfId="2" applyFont="1" applyFill="1" applyBorder="1" applyAlignment="1">
      <alignment horizontal="center" vertical="center"/>
    </xf>
    <xf numFmtId="0" fontId="50" fillId="3" borderId="33" xfId="2" applyFont="1" applyFill="1" applyBorder="1" applyAlignment="1">
      <alignment horizontal="center" vertical="center"/>
    </xf>
    <xf numFmtId="0" fontId="50" fillId="3" borderId="135" xfId="2" applyFont="1" applyFill="1" applyBorder="1" applyAlignment="1">
      <alignment horizontal="center" vertical="center"/>
    </xf>
    <xf numFmtId="0" fontId="50" fillId="3" borderId="34" xfId="2" applyFont="1" applyFill="1" applyBorder="1" applyAlignment="1">
      <alignment horizontal="center" vertical="center"/>
    </xf>
    <xf numFmtId="0" fontId="50" fillId="3" borderId="35" xfId="2" applyFont="1" applyFill="1" applyBorder="1" applyAlignment="1">
      <alignment horizontal="center" vertical="center"/>
    </xf>
    <xf numFmtId="0" fontId="50" fillId="3" borderId="27" xfId="2" applyFont="1" applyFill="1" applyBorder="1" applyAlignment="1">
      <alignment horizontal="center" vertical="center"/>
    </xf>
    <xf numFmtId="0" fontId="50" fillId="3" borderId="36" xfId="2" applyFont="1" applyFill="1" applyBorder="1" applyAlignment="1">
      <alignment horizontal="center" vertical="center"/>
    </xf>
    <xf numFmtId="0" fontId="46" fillId="5" borderId="11" xfId="0" applyFont="1" applyFill="1" applyBorder="1" applyAlignment="1">
      <alignment horizontal="center" vertical="center"/>
    </xf>
    <xf numFmtId="0" fontId="46" fillId="5" borderId="12" xfId="0" applyFont="1" applyFill="1" applyBorder="1" applyAlignment="1">
      <alignment horizontal="center" vertical="center"/>
    </xf>
    <xf numFmtId="0" fontId="46" fillId="5" borderId="13" xfId="0" applyFont="1" applyFill="1" applyBorder="1" applyAlignment="1">
      <alignment horizontal="center" vertical="center"/>
    </xf>
    <xf numFmtId="0" fontId="50" fillId="0" borderId="12" xfId="0" applyFont="1" applyBorder="1" applyAlignment="1">
      <alignment vertical="center" shrinkToFit="1"/>
    </xf>
    <xf numFmtId="0" fontId="91" fillId="5" borderId="2" xfId="0" applyFont="1" applyFill="1" applyBorder="1" applyAlignment="1">
      <alignment horizontal="center" vertical="center"/>
    </xf>
    <xf numFmtId="0" fontId="91" fillId="5" borderId="3" xfId="0" applyFont="1" applyFill="1" applyBorder="1" applyAlignment="1">
      <alignment horizontal="center" vertical="center"/>
    </xf>
    <xf numFmtId="0" fontId="91" fillId="5" borderId="4" xfId="0" applyFont="1" applyFill="1" applyBorder="1" applyAlignment="1">
      <alignment horizontal="center" vertical="center"/>
    </xf>
    <xf numFmtId="0" fontId="91" fillId="5" borderId="29" xfId="0" applyFont="1" applyFill="1" applyBorder="1" applyAlignment="1">
      <alignment horizontal="center" vertical="center"/>
    </xf>
    <xf numFmtId="0" fontId="91" fillId="5" borderId="30" xfId="0" applyFont="1" applyFill="1" applyBorder="1" applyAlignment="1">
      <alignment horizontal="center" vertical="center"/>
    </xf>
    <xf numFmtId="0" fontId="91" fillId="5" borderId="31" xfId="0" applyFont="1" applyFill="1" applyBorder="1" applyAlignment="1">
      <alignment horizontal="center" vertical="center"/>
    </xf>
    <xf numFmtId="2" fontId="50" fillId="0" borderId="2" xfId="0" applyNumberFormat="1" applyFont="1" applyBorder="1" applyAlignment="1">
      <alignment vertical="center" shrinkToFit="1"/>
    </xf>
    <xf numFmtId="2" fontId="50" fillId="0" borderId="3" xfId="0" applyNumberFormat="1" applyFont="1" applyBorder="1" applyAlignment="1">
      <alignment vertical="center" shrinkToFit="1"/>
    </xf>
    <xf numFmtId="2" fontId="50" fillId="0" borderId="29" xfId="0" applyNumberFormat="1" applyFont="1" applyBorder="1" applyAlignment="1">
      <alignment vertical="center" shrinkToFit="1"/>
    </xf>
    <xf numFmtId="2" fontId="50" fillId="0" borderId="30" xfId="0" applyNumberFormat="1" applyFont="1" applyBorder="1" applyAlignment="1">
      <alignment vertical="center" shrinkToFit="1"/>
    </xf>
    <xf numFmtId="0" fontId="91" fillId="0" borderId="3" xfId="0" applyFont="1" applyBorder="1" applyAlignment="1">
      <alignment horizontal="center" vertical="center"/>
    </xf>
    <xf numFmtId="0" fontId="91" fillId="0" borderId="4" xfId="0" applyFont="1" applyBorder="1" applyAlignment="1">
      <alignment horizontal="center" vertical="center"/>
    </xf>
    <xf numFmtId="176" fontId="92" fillId="0" borderId="11" xfId="0" applyNumberFormat="1" applyFont="1" applyBorder="1" applyAlignment="1" applyProtection="1">
      <alignment vertical="center" shrinkToFit="1"/>
      <protection hidden="1"/>
    </xf>
    <xf numFmtId="176" fontId="92" fillId="0" borderId="12" xfId="0" applyNumberFormat="1" applyFont="1" applyBorder="1" applyAlignment="1" applyProtection="1">
      <alignment vertical="center" shrinkToFit="1"/>
      <protection hidden="1"/>
    </xf>
    <xf numFmtId="0" fontId="50" fillId="3" borderId="2" xfId="2" applyFont="1" applyFill="1" applyBorder="1" applyAlignment="1">
      <alignment horizontal="center" vertical="center" wrapText="1"/>
    </xf>
    <xf numFmtId="0" fontId="50" fillId="3" borderId="4" xfId="2" applyFont="1" applyFill="1" applyBorder="1" applyAlignment="1">
      <alignment horizontal="center" vertical="center"/>
    </xf>
    <xf numFmtId="0" fontId="50" fillId="3" borderId="32" xfId="2" applyFont="1" applyFill="1" applyBorder="1" applyAlignment="1">
      <alignment horizontal="center" vertical="center" wrapText="1"/>
    </xf>
    <xf numFmtId="0" fontId="50" fillId="3" borderId="1" xfId="2" applyFont="1" applyFill="1" applyBorder="1" applyAlignment="1">
      <alignment horizontal="center" vertical="center"/>
    </xf>
    <xf numFmtId="0" fontId="50" fillId="3" borderId="31" xfId="2" applyFont="1" applyFill="1" applyBorder="1" applyAlignment="1">
      <alignment horizontal="center" vertical="center"/>
    </xf>
    <xf numFmtId="0" fontId="50" fillId="4" borderId="2" xfId="6" applyFont="1" applyFill="1" applyBorder="1" applyAlignment="1">
      <alignment horizontal="center" vertical="center" shrinkToFit="1"/>
    </xf>
    <xf numFmtId="0" fontId="50" fillId="4" borderId="3" xfId="6" applyFont="1" applyFill="1" applyBorder="1" applyAlignment="1">
      <alignment horizontal="center" vertical="center" shrinkToFit="1"/>
    </xf>
    <xf numFmtId="0" fontId="50" fillId="4" borderId="4" xfId="6" applyFont="1" applyFill="1" applyBorder="1" applyAlignment="1">
      <alignment horizontal="center" vertical="center" shrinkToFit="1"/>
    </xf>
    <xf numFmtId="0" fontId="50" fillId="4" borderId="32" xfId="6" applyFont="1" applyFill="1" applyBorder="1" applyAlignment="1">
      <alignment horizontal="center" vertical="center" shrinkToFit="1"/>
    </xf>
    <xf numFmtId="0" fontId="50" fillId="4" borderId="0" xfId="6" applyFont="1" applyFill="1" applyAlignment="1">
      <alignment horizontal="center" vertical="center" shrinkToFit="1"/>
    </xf>
    <xf numFmtId="0" fontId="50" fillId="4" borderId="1" xfId="6" applyFont="1" applyFill="1" applyBorder="1" applyAlignment="1">
      <alignment horizontal="center" vertical="center" shrinkToFit="1"/>
    </xf>
    <xf numFmtId="0" fontId="50" fillId="4" borderId="29" xfId="6" applyFont="1" applyFill="1" applyBorder="1" applyAlignment="1">
      <alignment horizontal="center" vertical="center" shrinkToFit="1"/>
    </xf>
    <xf numFmtId="0" fontId="50" fillId="4" borderId="30" xfId="6" applyFont="1" applyFill="1" applyBorder="1" applyAlignment="1">
      <alignment horizontal="center" vertical="center" shrinkToFit="1"/>
    </xf>
    <xf numFmtId="0" fontId="50" fillId="4" borderId="31" xfId="6" applyFont="1" applyFill="1" applyBorder="1" applyAlignment="1">
      <alignment horizontal="center" vertical="center" shrinkToFit="1"/>
    </xf>
    <xf numFmtId="0" fontId="18" fillId="3" borderId="23" xfId="2" applyFont="1" applyFill="1" applyBorder="1" applyAlignment="1">
      <alignment horizontal="center" vertical="center" wrapText="1"/>
    </xf>
    <xf numFmtId="0" fontId="92" fillId="0" borderId="2" xfId="2" applyFont="1" applyBorder="1" applyAlignment="1">
      <alignment horizontal="left" vertical="center" indent="1" shrinkToFit="1"/>
    </xf>
    <xf numFmtId="0" fontId="92" fillId="0" borderId="3" xfId="2" applyFont="1" applyBorder="1" applyAlignment="1">
      <alignment horizontal="left" vertical="center" indent="1" shrinkToFit="1"/>
    </xf>
    <xf numFmtId="0" fontId="92" fillId="0" borderId="4" xfId="2" applyFont="1" applyBorder="1" applyAlignment="1">
      <alignment horizontal="left" vertical="center" indent="1" shrinkToFit="1"/>
    </xf>
    <xf numFmtId="0" fontId="92" fillId="0" borderId="29" xfId="2" applyFont="1" applyBorder="1" applyAlignment="1">
      <alignment horizontal="left" vertical="center" indent="1" shrinkToFit="1"/>
    </xf>
    <xf numFmtId="0" fontId="92" fillId="0" borderId="30" xfId="2" applyFont="1" applyBorder="1" applyAlignment="1">
      <alignment horizontal="left" vertical="center" indent="1" shrinkToFit="1"/>
    </xf>
    <xf numFmtId="0" fontId="92" fillId="0" borderId="31" xfId="2" applyFont="1" applyBorder="1" applyAlignment="1">
      <alignment horizontal="left" vertical="center" indent="1" shrinkToFit="1"/>
    </xf>
    <xf numFmtId="0" fontId="50" fillId="3" borderId="11" xfId="2" applyFont="1" applyFill="1" applyBorder="1" applyAlignment="1">
      <alignment horizontal="center" vertical="center" shrinkToFit="1"/>
    </xf>
    <xf numFmtId="0" fontId="50" fillId="3" borderId="12" xfId="2" applyFont="1" applyFill="1" applyBorder="1" applyAlignment="1">
      <alignment horizontal="center" vertical="center" shrinkToFit="1"/>
    </xf>
    <xf numFmtId="0" fontId="50" fillId="3" borderId="13" xfId="2" applyFont="1" applyFill="1" applyBorder="1" applyAlignment="1">
      <alignment horizontal="center" vertical="center" shrinkToFit="1"/>
    </xf>
    <xf numFmtId="0" fontId="50" fillId="3" borderId="11" xfId="2" applyFont="1" applyFill="1" applyBorder="1" applyAlignment="1">
      <alignment horizontal="center" vertical="center"/>
    </xf>
    <xf numFmtId="2" fontId="92" fillId="0" borderId="11" xfId="2" applyNumberFormat="1" applyFont="1" applyBorder="1" applyAlignment="1" applyProtection="1">
      <alignment vertical="center" shrinkToFit="1"/>
      <protection hidden="1"/>
    </xf>
    <xf numFmtId="2" fontId="92" fillId="0" borderId="12" xfId="2" applyNumberFormat="1" applyFont="1" applyBorder="1" applyAlignment="1" applyProtection="1">
      <alignment vertical="center" shrinkToFit="1"/>
      <protection hidden="1"/>
    </xf>
    <xf numFmtId="2" fontId="92" fillId="0" borderId="13" xfId="2" applyNumberFormat="1" applyFont="1" applyBorder="1" applyAlignment="1" applyProtection="1">
      <alignment vertical="center" shrinkToFit="1"/>
      <protection hidden="1"/>
    </xf>
    <xf numFmtId="2" fontId="129" fillId="0" borderId="11" xfId="2" applyNumberFormat="1" applyFont="1" applyBorder="1" applyAlignment="1" applyProtection="1">
      <alignment vertical="center" shrinkToFit="1"/>
      <protection hidden="1"/>
    </xf>
    <xf numFmtId="2" fontId="129" fillId="0" borderId="12" xfId="2" applyNumberFormat="1" applyFont="1" applyBorder="1" applyAlignment="1" applyProtection="1">
      <alignment vertical="center" shrinkToFit="1"/>
      <protection hidden="1"/>
    </xf>
    <xf numFmtId="2" fontId="129" fillId="0" borderId="13" xfId="2" applyNumberFormat="1" applyFont="1" applyBorder="1" applyAlignment="1" applyProtection="1">
      <alignment vertical="center" shrinkToFit="1"/>
      <protection hidden="1"/>
    </xf>
    <xf numFmtId="0" fontId="50" fillId="0" borderId="6" xfId="2" applyFont="1" applyBorder="1" applyAlignment="1" applyProtection="1">
      <alignment vertical="center" shrinkToFit="1"/>
      <protection locked="0"/>
    </xf>
    <xf numFmtId="0" fontId="50" fillId="0" borderId="3" xfId="2" applyFont="1" applyBorder="1" applyAlignment="1" applyProtection="1">
      <alignment vertical="center" shrinkToFit="1"/>
      <protection locked="0"/>
    </xf>
    <xf numFmtId="0" fontId="50" fillId="3" borderId="8" xfId="2" applyFont="1" applyFill="1" applyBorder="1" applyAlignment="1">
      <alignment horizontal="center" vertical="center"/>
    </xf>
    <xf numFmtId="0" fontId="50" fillId="3" borderId="9" xfId="2" applyFont="1" applyFill="1" applyBorder="1" applyAlignment="1">
      <alignment horizontal="center" vertical="center"/>
    </xf>
    <xf numFmtId="40" fontId="128" fillId="0" borderId="2" xfId="1" applyNumberFormat="1" applyFont="1" applyBorder="1" applyAlignment="1" applyProtection="1">
      <alignment horizontal="right" vertical="center" shrinkToFit="1"/>
    </xf>
    <xf numFmtId="40" fontId="128" fillId="0" borderId="3" xfId="1" applyNumberFormat="1" applyFont="1" applyBorder="1" applyAlignment="1" applyProtection="1">
      <alignment horizontal="right" vertical="center" shrinkToFit="1"/>
    </xf>
    <xf numFmtId="0" fontId="50" fillId="0" borderId="11" xfId="2" applyFont="1" applyBorder="1" applyAlignment="1" applyProtection="1">
      <alignment horizontal="center" vertical="center" shrinkToFit="1"/>
      <protection locked="0"/>
    </xf>
    <xf numFmtId="0" fontId="50" fillId="0" borderId="12" xfId="2" applyFont="1" applyBorder="1" applyAlignment="1" applyProtection="1">
      <alignment horizontal="center" vertical="center" shrinkToFit="1"/>
      <protection locked="0"/>
    </xf>
    <xf numFmtId="0" fontId="50" fillId="0" borderId="13" xfId="2" applyFont="1" applyBorder="1" applyAlignment="1" applyProtection="1">
      <alignment horizontal="center" vertical="center" shrinkToFit="1"/>
      <protection locked="0"/>
    </xf>
    <xf numFmtId="0" fontId="50" fillId="0" borderId="3" xfId="2" applyFont="1" applyBorder="1" applyAlignment="1">
      <alignment horizontal="center"/>
    </xf>
    <xf numFmtId="0" fontId="50" fillId="0" borderId="0" xfId="2" applyFont="1" applyAlignment="1">
      <alignment horizontal="center"/>
    </xf>
    <xf numFmtId="0" fontId="50" fillId="0" borderId="30" xfId="2" applyFont="1" applyBorder="1" applyAlignment="1">
      <alignment horizontal="center"/>
    </xf>
    <xf numFmtId="0" fontId="50" fillId="6" borderId="11" xfId="2" applyFont="1" applyFill="1" applyBorder="1" applyAlignment="1">
      <alignment horizontal="center" vertical="center" shrinkToFit="1"/>
    </xf>
    <xf numFmtId="0" fontId="50" fillId="6" borderId="12" xfId="2" applyFont="1" applyFill="1" applyBorder="1" applyAlignment="1">
      <alignment horizontal="center" vertical="center" shrinkToFit="1"/>
    </xf>
    <xf numFmtId="0" fontId="50" fillId="6" borderId="13" xfId="2" applyFont="1" applyFill="1" applyBorder="1" applyAlignment="1">
      <alignment horizontal="center" vertical="center" shrinkToFit="1"/>
    </xf>
    <xf numFmtId="2" fontId="128" fillId="0" borderId="2" xfId="1" applyNumberFormat="1" applyFont="1" applyBorder="1" applyAlignment="1" applyProtection="1">
      <alignment horizontal="right" vertical="center" shrinkToFit="1"/>
    </xf>
    <xf numFmtId="2" fontId="128" fillId="0" borderId="3" xfId="1" applyNumberFormat="1" applyFont="1" applyBorder="1" applyAlignment="1" applyProtection="1">
      <alignment horizontal="right" vertical="center" shrinkToFit="1"/>
    </xf>
    <xf numFmtId="0" fontId="49" fillId="2" borderId="0" xfId="2" applyFont="1" applyFill="1" applyAlignment="1">
      <alignment vertical="top" wrapText="1"/>
    </xf>
    <xf numFmtId="0" fontId="90" fillId="2" borderId="30" xfId="2" applyFont="1" applyFill="1" applyBorder="1" applyAlignment="1">
      <alignment horizontal="left" vertical="center"/>
    </xf>
    <xf numFmtId="0" fontId="90" fillId="2" borderId="0" xfId="2" applyFont="1" applyFill="1" applyAlignment="1">
      <alignment horizontal="left" vertical="center"/>
    </xf>
    <xf numFmtId="0" fontId="92" fillId="0" borderId="11" xfId="2" applyFont="1" applyBorder="1" applyAlignment="1">
      <alignment horizontal="left" vertical="center" wrapText="1" indent="1"/>
    </xf>
    <xf numFmtId="0" fontId="92" fillId="0" borderId="12" xfId="2" applyFont="1" applyBorder="1" applyAlignment="1">
      <alignment horizontal="left" vertical="center" wrapText="1" indent="1"/>
    </xf>
    <xf numFmtId="0" fontId="92" fillId="0" borderId="13" xfId="2" applyFont="1" applyBorder="1" applyAlignment="1">
      <alignment horizontal="left" vertical="center" wrapText="1" indent="1"/>
    </xf>
    <xf numFmtId="0" fontId="92" fillId="0" borderId="11" xfId="2" applyFont="1" applyBorder="1" applyAlignment="1">
      <alignment horizontal="center" vertical="center" shrinkToFit="1"/>
    </xf>
    <xf numFmtId="0" fontId="92" fillId="0" borderId="12" xfId="2" applyFont="1" applyBorder="1" applyAlignment="1">
      <alignment horizontal="center" vertical="center" shrinkToFit="1"/>
    </xf>
    <xf numFmtId="0" fontId="19" fillId="3" borderId="2" xfId="2" applyFont="1" applyFill="1" applyBorder="1" applyAlignment="1">
      <alignment horizontal="center" vertical="center"/>
    </xf>
    <xf numFmtId="0" fontId="19" fillId="3" borderId="3" xfId="2" applyFont="1" applyFill="1" applyBorder="1" applyAlignment="1">
      <alignment horizontal="center" vertical="center"/>
    </xf>
    <xf numFmtId="0" fontId="19" fillId="3" borderId="4" xfId="2" applyFont="1" applyFill="1" applyBorder="1" applyAlignment="1">
      <alignment horizontal="center" vertical="center"/>
    </xf>
    <xf numFmtId="0" fontId="19" fillId="3" borderId="29" xfId="2" applyFont="1" applyFill="1" applyBorder="1" applyAlignment="1">
      <alignment horizontal="center" vertical="center"/>
    </xf>
    <xf numFmtId="0" fontId="19" fillId="3" borderId="30" xfId="2" applyFont="1" applyFill="1" applyBorder="1" applyAlignment="1">
      <alignment horizontal="center" vertical="center"/>
    </xf>
    <xf numFmtId="0" fontId="19" fillId="3" borderId="31" xfId="2" applyFont="1" applyFill="1" applyBorder="1" applyAlignment="1">
      <alignment horizontal="center" vertical="center"/>
    </xf>
    <xf numFmtId="0" fontId="92" fillId="0" borderId="2" xfId="2" applyFont="1" applyBorder="1" applyAlignment="1">
      <alignment horizontal="left" vertical="center" shrinkToFit="1"/>
    </xf>
    <xf numFmtId="0" fontId="92" fillId="0" borderId="3" xfId="2" applyFont="1" applyBorder="1" applyAlignment="1">
      <alignment horizontal="left" vertical="center" shrinkToFit="1"/>
    </xf>
    <xf numFmtId="0" fontId="92" fillId="0" borderId="4" xfId="2" applyFont="1" applyBorder="1" applyAlignment="1">
      <alignment horizontal="left" vertical="center" shrinkToFit="1"/>
    </xf>
    <xf numFmtId="0" fontId="92" fillId="0" borderId="29" xfId="2" applyFont="1" applyBorder="1" applyAlignment="1">
      <alignment horizontal="left" vertical="center" shrinkToFit="1"/>
    </xf>
    <xf numFmtId="0" fontId="92" fillId="0" borderId="30" xfId="2" applyFont="1" applyBorder="1" applyAlignment="1">
      <alignment horizontal="left" vertical="center" shrinkToFit="1"/>
    </xf>
    <xf numFmtId="0" fontId="92" fillId="0" borderId="31" xfId="2" applyFont="1" applyBorder="1" applyAlignment="1">
      <alignment horizontal="left" vertical="center" shrinkToFit="1"/>
    </xf>
    <xf numFmtId="0" fontId="50" fillId="0" borderId="11" xfId="2" applyFont="1" applyBorder="1" applyAlignment="1" applyProtection="1">
      <alignment horizontal="left" vertical="center"/>
      <protection locked="0"/>
    </xf>
    <xf numFmtId="0" fontId="50" fillId="0" borderId="12" xfId="2" applyFont="1" applyBorder="1" applyAlignment="1" applyProtection="1">
      <alignment horizontal="left" vertical="center"/>
      <protection locked="0"/>
    </xf>
    <xf numFmtId="0" fontId="50" fillId="0" borderId="13" xfId="2" applyFont="1" applyBorder="1" applyAlignment="1" applyProtection="1">
      <alignment horizontal="left" vertical="center"/>
      <protection locked="0"/>
    </xf>
    <xf numFmtId="0" fontId="50" fillId="3" borderId="23" xfId="2" applyFont="1" applyFill="1" applyBorder="1" applyAlignment="1">
      <alignment horizontal="center" vertical="center" shrinkToFit="1"/>
    </xf>
    <xf numFmtId="0" fontId="50" fillId="0" borderId="11" xfId="2" applyFont="1" applyBorder="1" applyAlignment="1">
      <alignment horizontal="center" vertical="center" shrinkToFit="1"/>
    </xf>
    <xf numFmtId="0" fontId="50" fillId="0" borderId="12" xfId="2" applyFont="1" applyBorder="1" applyAlignment="1">
      <alignment horizontal="center" vertical="center" shrinkToFit="1"/>
    </xf>
    <xf numFmtId="0" fontId="50" fillId="0" borderId="13" xfId="2" applyFont="1" applyBorder="1" applyAlignment="1">
      <alignment horizontal="center" vertical="center" shrinkToFit="1"/>
    </xf>
    <xf numFmtId="0" fontId="50" fillId="0" borderId="11" xfId="2" applyFont="1" applyBorder="1" applyAlignment="1">
      <alignment vertical="center" shrinkToFit="1"/>
    </xf>
    <xf numFmtId="0" fontId="50" fillId="0" borderId="12" xfId="2" applyFont="1" applyBorder="1" applyAlignment="1">
      <alignment vertical="center" shrinkToFit="1"/>
    </xf>
    <xf numFmtId="0" fontId="50" fillId="3" borderId="2" xfId="0" applyFont="1" applyFill="1" applyBorder="1" applyAlignment="1">
      <alignment horizontal="center" vertical="center"/>
    </xf>
    <xf numFmtId="0" fontId="50" fillId="3" borderId="3" xfId="0" applyFont="1" applyFill="1" applyBorder="1" applyAlignment="1">
      <alignment horizontal="center" vertical="center"/>
    </xf>
    <xf numFmtId="0" fontId="50" fillId="3" borderId="4" xfId="0" applyFont="1" applyFill="1" applyBorder="1" applyAlignment="1">
      <alignment horizontal="center" vertical="center"/>
    </xf>
    <xf numFmtId="0" fontId="50" fillId="3" borderId="32" xfId="0" applyFont="1" applyFill="1" applyBorder="1" applyAlignment="1">
      <alignment horizontal="center" vertical="center"/>
    </xf>
    <xf numFmtId="0" fontId="50" fillId="3" borderId="0" xfId="0" applyFont="1" applyFill="1" applyAlignment="1">
      <alignment horizontal="center" vertical="center"/>
    </xf>
    <xf numFmtId="0" fontId="50" fillId="3" borderId="1" xfId="0" applyFont="1" applyFill="1" applyBorder="1" applyAlignment="1">
      <alignment horizontal="center" vertical="center"/>
    </xf>
    <xf numFmtId="0" fontId="50" fillId="3" borderId="29" xfId="0" applyFont="1" applyFill="1" applyBorder="1" applyAlignment="1">
      <alignment horizontal="center" vertical="center"/>
    </xf>
    <xf numFmtId="0" fontId="50" fillId="3" borderId="30" xfId="0" applyFont="1" applyFill="1" applyBorder="1" applyAlignment="1">
      <alignment horizontal="center" vertical="center"/>
    </xf>
    <xf numFmtId="0" fontId="50" fillId="3" borderId="31" xfId="0" applyFont="1" applyFill="1" applyBorder="1" applyAlignment="1">
      <alignment horizontal="center" vertical="center"/>
    </xf>
    <xf numFmtId="40" fontId="19" fillId="0" borderId="2" xfId="1" applyNumberFormat="1" applyFont="1" applyBorder="1" applyAlignment="1" applyProtection="1">
      <alignment horizontal="right" vertical="center" shrinkToFit="1"/>
      <protection locked="0"/>
    </xf>
    <xf numFmtId="40" fontId="19" fillId="0" borderId="3" xfId="1" applyNumberFormat="1" applyFont="1" applyBorder="1" applyAlignment="1" applyProtection="1">
      <alignment horizontal="right" vertical="center" shrinkToFit="1"/>
      <protection locked="0"/>
    </xf>
    <xf numFmtId="40" fontId="19" fillId="0" borderId="32" xfId="1" applyNumberFormat="1" applyFont="1" applyBorder="1" applyAlignment="1" applyProtection="1">
      <alignment horizontal="right" vertical="center" shrinkToFit="1"/>
      <protection locked="0"/>
    </xf>
    <xf numFmtId="40" fontId="19" fillId="0" borderId="0" xfId="1" applyNumberFormat="1" applyFont="1" applyAlignment="1" applyProtection="1">
      <alignment horizontal="right" vertical="center" shrinkToFit="1"/>
      <protection locked="0"/>
    </xf>
    <xf numFmtId="40" fontId="19" fillId="0" borderId="29" xfId="1" applyNumberFormat="1" applyFont="1" applyBorder="1" applyAlignment="1" applyProtection="1">
      <alignment horizontal="right" vertical="center" shrinkToFit="1"/>
      <protection locked="0"/>
    </xf>
    <xf numFmtId="40" fontId="19" fillId="0" borderId="30" xfId="1" applyNumberFormat="1" applyFont="1" applyBorder="1" applyAlignment="1" applyProtection="1">
      <alignment horizontal="right" vertical="center" shrinkToFit="1"/>
      <protection locked="0"/>
    </xf>
    <xf numFmtId="40" fontId="50" fillId="3" borderId="32" xfId="5" applyNumberFormat="1" applyFont="1" applyFill="1" applyBorder="1" applyAlignment="1" applyProtection="1">
      <alignment horizontal="center" vertical="center" shrinkToFit="1"/>
    </xf>
    <xf numFmtId="40" fontId="50" fillId="3" borderId="0" xfId="5" applyNumberFormat="1" applyFont="1" applyFill="1" applyAlignment="1" applyProtection="1">
      <alignment horizontal="center" vertical="center" shrinkToFit="1"/>
    </xf>
    <xf numFmtId="40" fontId="50" fillId="3" borderId="1" xfId="5" applyNumberFormat="1" applyFont="1" applyFill="1" applyBorder="1" applyAlignment="1" applyProtection="1">
      <alignment horizontal="center" vertical="center" shrinkToFit="1"/>
    </xf>
    <xf numFmtId="40" fontId="50" fillId="3" borderId="29" xfId="5" applyNumberFormat="1" applyFont="1" applyFill="1" applyBorder="1" applyAlignment="1" applyProtection="1">
      <alignment horizontal="center" vertical="center" shrinkToFit="1"/>
    </xf>
    <xf numFmtId="40" fontId="50" fillId="3" borderId="30" xfId="5" applyNumberFormat="1" applyFont="1" applyFill="1" applyBorder="1" applyAlignment="1" applyProtection="1">
      <alignment horizontal="center" vertical="center" shrinkToFit="1"/>
    </xf>
    <xf numFmtId="40" fontId="50" fillId="3" borderId="31" xfId="5" applyNumberFormat="1" applyFont="1" applyFill="1" applyBorder="1" applyAlignment="1" applyProtection="1">
      <alignment horizontal="center" vertical="center" shrinkToFit="1"/>
    </xf>
    <xf numFmtId="0" fontId="50" fillId="3" borderId="5" xfId="2" applyFont="1" applyFill="1" applyBorder="1" applyAlignment="1">
      <alignment horizontal="center" vertical="center"/>
    </xf>
    <xf numFmtId="0" fontId="50" fillId="3" borderId="6" xfId="2" applyFont="1" applyFill="1" applyBorder="1" applyAlignment="1">
      <alignment horizontal="center" vertical="center"/>
    </xf>
    <xf numFmtId="0" fontId="50" fillId="3" borderId="7" xfId="2" applyFont="1" applyFill="1" applyBorder="1" applyAlignment="1">
      <alignment horizontal="center" vertical="center"/>
    </xf>
    <xf numFmtId="0" fontId="94" fillId="3" borderId="2" xfId="0" applyFont="1" applyFill="1" applyBorder="1" applyAlignment="1">
      <alignment horizontal="center" vertical="center" wrapText="1"/>
    </xf>
    <xf numFmtId="0" fontId="94" fillId="3" borderId="3" xfId="0" applyFont="1" applyFill="1" applyBorder="1" applyAlignment="1">
      <alignment horizontal="center" vertical="center"/>
    </xf>
    <xf numFmtId="0" fontId="94" fillId="3" borderId="4" xfId="0" applyFont="1" applyFill="1" applyBorder="1" applyAlignment="1">
      <alignment horizontal="center" vertical="center"/>
    </xf>
    <xf numFmtId="0" fontId="94" fillId="3" borderId="32" xfId="0" applyFont="1" applyFill="1" applyBorder="1" applyAlignment="1">
      <alignment horizontal="center" vertical="center"/>
    </xf>
    <xf numFmtId="0" fontId="94" fillId="3" borderId="0" xfId="0" applyFont="1" applyFill="1" applyAlignment="1">
      <alignment horizontal="center" vertical="center"/>
    </xf>
    <xf numFmtId="0" fontId="94" fillId="3" borderId="1" xfId="0" applyFont="1" applyFill="1" applyBorder="1" applyAlignment="1">
      <alignment horizontal="center" vertical="center"/>
    </xf>
    <xf numFmtId="0" fontId="94" fillId="3" borderId="29" xfId="0" applyFont="1" applyFill="1" applyBorder="1" applyAlignment="1">
      <alignment horizontal="center" vertical="center"/>
    </xf>
    <xf numFmtId="0" fontId="94" fillId="3" borderId="30" xfId="0" applyFont="1" applyFill="1" applyBorder="1" applyAlignment="1">
      <alignment horizontal="center" vertical="center"/>
    </xf>
    <xf numFmtId="0" fontId="94" fillId="3" borderId="31" xfId="0" applyFont="1" applyFill="1" applyBorder="1" applyAlignment="1">
      <alignment horizontal="center" vertical="center"/>
    </xf>
    <xf numFmtId="2" fontId="93" fillId="0" borderId="2" xfId="0" applyNumberFormat="1" applyFont="1" applyBorder="1" applyAlignment="1">
      <alignment horizontal="right" vertical="center" shrinkToFit="1"/>
    </xf>
    <xf numFmtId="2" fontId="93" fillId="0" borderId="3" xfId="0" applyNumberFormat="1" applyFont="1" applyBorder="1" applyAlignment="1">
      <alignment horizontal="right" vertical="center" shrinkToFit="1"/>
    </xf>
    <xf numFmtId="2" fontId="93" fillId="0" borderId="32" xfId="0" applyNumberFormat="1" applyFont="1" applyBorder="1" applyAlignment="1">
      <alignment horizontal="right" vertical="center" shrinkToFit="1"/>
    </xf>
    <xf numFmtId="2" fontId="93" fillId="0" borderId="0" xfId="0" applyNumberFormat="1" applyFont="1" applyAlignment="1">
      <alignment horizontal="right" vertical="center" shrinkToFit="1"/>
    </xf>
    <xf numFmtId="2" fontId="93" fillId="0" borderId="29" xfId="0" applyNumberFormat="1" applyFont="1" applyBorder="1" applyAlignment="1">
      <alignment horizontal="right" vertical="center" shrinkToFit="1"/>
    </xf>
    <xf numFmtId="2" fontId="93" fillId="0" borderId="30" xfId="0" applyNumberFormat="1" applyFont="1" applyBorder="1" applyAlignment="1">
      <alignment horizontal="right" vertical="center" shrinkToFit="1"/>
    </xf>
    <xf numFmtId="0" fontId="50" fillId="0" borderId="4" xfId="2" applyFont="1" applyBorder="1" applyAlignment="1">
      <alignment horizontal="center"/>
    </xf>
    <xf numFmtId="0" fontId="50" fillId="0" borderId="1" xfId="2" applyFont="1" applyBorder="1" applyAlignment="1">
      <alignment horizontal="center"/>
    </xf>
    <xf numFmtId="0" fontId="50" fillId="0" borderId="31" xfId="2" applyFont="1" applyBorder="1" applyAlignment="1">
      <alignment horizontal="center"/>
    </xf>
    <xf numFmtId="40" fontId="19" fillId="0" borderId="11" xfId="1" applyNumberFormat="1" applyFont="1" applyBorder="1" applyAlignment="1" applyProtection="1">
      <alignment horizontal="right" vertical="center" shrinkToFit="1"/>
      <protection locked="0"/>
    </xf>
    <xf numFmtId="40" fontId="19" fillId="0" borderId="12" xfId="1" applyNumberFormat="1" applyFont="1" applyBorder="1" applyAlignment="1" applyProtection="1">
      <alignment horizontal="right" vertical="center" shrinkToFit="1"/>
      <protection locked="0"/>
    </xf>
    <xf numFmtId="0" fontId="50" fillId="0" borderId="12" xfId="2" applyFont="1" applyBorder="1" applyAlignment="1" applyProtection="1">
      <alignment vertical="center"/>
      <protection locked="0"/>
    </xf>
    <xf numFmtId="0" fontId="50" fillId="0" borderId="13" xfId="2" applyFont="1" applyBorder="1" applyAlignment="1" applyProtection="1">
      <alignment vertical="center"/>
      <protection locked="0"/>
    </xf>
    <xf numFmtId="0" fontId="19" fillId="3" borderId="11" xfId="2" applyFont="1" applyFill="1" applyBorder="1" applyAlignment="1">
      <alignment horizontal="center" vertical="center" wrapText="1"/>
    </xf>
    <xf numFmtId="0" fontId="19" fillId="3" borderId="12" xfId="2" applyFont="1" applyFill="1" applyBorder="1" applyAlignment="1">
      <alignment horizontal="center" vertical="center"/>
    </xf>
    <xf numFmtId="0" fontId="19" fillId="3" borderId="13" xfId="2" applyFont="1" applyFill="1" applyBorder="1" applyAlignment="1">
      <alignment horizontal="center" vertical="center"/>
    </xf>
    <xf numFmtId="0" fontId="50" fillId="0" borderId="30" xfId="2" applyFont="1" applyBorder="1" applyAlignment="1" applyProtection="1">
      <alignment vertical="center" shrinkToFit="1"/>
      <protection locked="0"/>
    </xf>
    <xf numFmtId="0" fontId="50" fillId="0" borderId="9" xfId="2" applyFont="1" applyBorder="1" applyAlignment="1" applyProtection="1">
      <alignment vertical="center" shrinkToFit="1"/>
      <protection locked="0"/>
    </xf>
    <xf numFmtId="0" fontId="50" fillId="5" borderId="11" xfId="2" applyFont="1" applyFill="1" applyBorder="1" applyAlignment="1">
      <alignment horizontal="center" vertical="center" shrinkToFit="1"/>
    </xf>
    <xf numFmtId="0" fontId="50" fillId="5" borderId="12" xfId="2" applyFont="1" applyFill="1" applyBorder="1" applyAlignment="1">
      <alignment horizontal="center" vertical="center" shrinkToFit="1"/>
    </xf>
    <xf numFmtId="0" fontId="50" fillId="5" borderId="13" xfId="2" applyFont="1" applyFill="1" applyBorder="1" applyAlignment="1">
      <alignment horizontal="center" vertical="center" shrinkToFit="1"/>
    </xf>
    <xf numFmtId="0" fontId="73" fillId="3" borderId="11" xfId="2" applyFont="1" applyFill="1" applyBorder="1" applyAlignment="1">
      <alignment vertical="center"/>
    </xf>
    <xf numFmtId="0" fontId="73" fillId="3" borderId="12" xfId="2" applyFont="1" applyFill="1" applyBorder="1" applyAlignment="1">
      <alignment vertical="center"/>
    </xf>
    <xf numFmtId="0" fontId="73" fillId="3" borderId="13" xfId="2" applyFont="1" applyFill="1" applyBorder="1" applyAlignment="1">
      <alignment vertical="center"/>
    </xf>
    <xf numFmtId="0" fontId="178" fillId="3" borderId="11" xfId="0" applyFont="1" applyFill="1" applyBorder="1" applyAlignment="1">
      <alignment horizontal="center" vertical="center"/>
    </xf>
    <xf numFmtId="0" fontId="178" fillId="3" borderId="12" xfId="0" applyFont="1" applyFill="1" applyBorder="1" applyAlignment="1">
      <alignment horizontal="center" vertical="center"/>
    </xf>
    <xf numFmtId="0" fontId="50" fillId="2" borderId="11" xfId="2" applyFont="1" applyFill="1" applyBorder="1" applyAlignment="1" applyProtection="1">
      <alignment horizontal="center" vertical="center"/>
      <protection locked="0"/>
    </xf>
    <xf numFmtId="0" fontId="50" fillId="2" borderId="12" xfId="2" applyFont="1" applyFill="1" applyBorder="1" applyAlignment="1" applyProtection="1">
      <alignment horizontal="center" vertical="center"/>
      <protection locked="0"/>
    </xf>
    <xf numFmtId="0" fontId="50" fillId="2" borderId="13" xfId="2" applyFont="1" applyFill="1" applyBorder="1" applyAlignment="1" applyProtection="1">
      <alignment horizontal="center" vertical="center"/>
      <protection locked="0"/>
    </xf>
    <xf numFmtId="1" fontId="92" fillId="0" borderId="2" xfId="2" applyNumberFormat="1" applyFont="1" applyBorder="1" applyAlignment="1">
      <alignment horizontal="right" vertical="center" shrinkToFit="1"/>
    </xf>
    <xf numFmtId="1" fontId="92" fillId="0" borderId="3" xfId="2" applyNumberFormat="1" applyFont="1" applyBorder="1" applyAlignment="1">
      <alignment horizontal="right" vertical="center" shrinkToFit="1"/>
    </xf>
    <xf numFmtId="2" fontId="50" fillId="0" borderId="2" xfId="2" applyNumberFormat="1" applyFont="1" applyBorder="1" applyAlignment="1" applyProtection="1">
      <alignment horizontal="right" vertical="center" shrinkToFit="1"/>
      <protection locked="0"/>
    </xf>
    <xf numFmtId="2" fontId="50" fillId="0" borderId="3" xfId="2" applyNumberFormat="1" applyFont="1" applyBorder="1" applyAlignment="1" applyProtection="1">
      <alignment horizontal="right" vertical="center" shrinkToFit="1"/>
      <protection locked="0"/>
    </xf>
    <xf numFmtId="0" fontId="50" fillId="0" borderId="12" xfId="2" applyFont="1" applyBorder="1" applyAlignment="1" applyProtection="1">
      <alignment horizontal="center" vertical="center"/>
      <protection locked="0"/>
    </xf>
    <xf numFmtId="0" fontId="19" fillId="0" borderId="12" xfId="2" applyFont="1" applyBorder="1" applyAlignment="1">
      <alignment horizontal="left" vertical="center"/>
    </xf>
    <xf numFmtId="0" fontId="19" fillId="0" borderId="13" xfId="2" applyFont="1" applyBorder="1" applyAlignment="1">
      <alignment horizontal="left" vertical="center"/>
    </xf>
    <xf numFmtId="0" fontId="50" fillId="3" borderId="38" xfId="2" applyFont="1" applyFill="1" applyBorder="1" applyAlignment="1">
      <alignment horizontal="center" vertical="center" wrapText="1"/>
    </xf>
    <xf numFmtId="0" fontId="50" fillId="3" borderId="33" xfId="2" applyFont="1" applyFill="1" applyBorder="1" applyAlignment="1">
      <alignment horizontal="center" vertical="center" wrapText="1"/>
    </xf>
    <xf numFmtId="0" fontId="50" fillId="3" borderId="37" xfId="2" applyFont="1" applyFill="1" applyBorder="1" applyAlignment="1">
      <alignment horizontal="center" vertical="center" wrapText="1"/>
    </xf>
    <xf numFmtId="0" fontId="50" fillId="3" borderId="0" xfId="2" applyFont="1" applyFill="1" applyAlignment="1">
      <alignment horizontal="center" vertical="center" wrapText="1"/>
    </xf>
    <xf numFmtId="0" fontId="50" fillId="3" borderId="1" xfId="2" applyFont="1" applyFill="1" applyBorder="1" applyAlignment="1">
      <alignment horizontal="center" vertical="center" wrapText="1"/>
    </xf>
    <xf numFmtId="0" fontId="50" fillId="3" borderId="29" xfId="2" applyFont="1" applyFill="1" applyBorder="1" applyAlignment="1">
      <alignment horizontal="center" vertical="center" wrapText="1"/>
    </xf>
    <xf numFmtId="0" fontId="50" fillId="3" borderId="30" xfId="2" applyFont="1" applyFill="1" applyBorder="1" applyAlignment="1">
      <alignment horizontal="center" vertical="center" wrapText="1"/>
    </xf>
    <xf numFmtId="0" fontId="50" fillId="3" borderId="31" xfId="2" applyFont="1" applyFill="1" applyBorder="1" applyAlignment="1">
      <alignment horizontal="center" vertical="center" wrapText="1"/>
    </xf>
    <xf numFmtId="0" fontId="50" fillId="3" borderId="49" xfId="2" applyFont="1" applyFill="1" applyBorder="1" applyAlignment="1">
      <alignment horizontal="center" vertical="center" wrapText="1"/>
    </xf>
    <xf numFmtId="0" fontId="50" fillId="3" borderId="48" xfId="2" applyFont="1" applyFill="1" applyBorder="1" applyAlignment="1">
      <alignment horizontal="center" vertical="center" wrapText="1"/>
    </xf>
    <xf numFmtId="1" fontId="50" fillId="4" borderId="11" xfId="2" applyNumberFormat="1" applyFont="1" applyFill="1" applyBorder="1" applyAlignment="1" applyProtection="1">
      <alignment horizontal="right" vertical="center" shrinkToFit="1"/>
      <protection locked="0"/>
    </xf>
    <xf numFmtId="1" fontId="50" fillId="4" borderId="12" xfId="2" applyNumberFormat="1" applyFont="1" applyFill="1" applyBorder="1" applyAlignment="1" applyProtection="1">
      <alignment horizontal="right" vertical="center" shrinkToFit="1"/>
      <protection locked="0"/>
    </xf>
    <xf numFmtId="38" fontId="91" fillId="17" borderId="44" xfId="1" applyFont="1" applyFill="1" applyBorder="1" applyAlignment="1" applyProtection="1">
      <alignment horizontal="right" vertical="center" shrinkToFit="1"/>
      <protection locked="0"/>
    </xf>
    <xf numFmtId="38" fontId="91" fillId="17" borderId="132" xfId="1" applyFont="1" applyFill="1" applyBorder="1" applyAlignment="1" applyProtection="1">
      <alignment horizontal="right" vertical="center" shrinkToFit="1"/>
      <protection locked="0"/>
    </xf>
    <xf numFmtId="38" fontId="50" fillId="17" borderId="132" xfId="1" applyFont="1" applyFill="1" applyBorder="1" applyAlignment="1" applyProtection="1">
      <alignment horizontal="right" vertical="center" shrinkToFit="1"/>
      <protection locked="0"/>
    </xf>
    <xf numFmtId="0" fontId="50" fillId="3" borderId="134" xfId="2" applyFont="1" applyFill="1" applyBorder="1" applyAlignment="1">
      <alignment horizontal="center" vertical="center" wrapText="1"/>
    </xf>
    <xf numFmtId="0" fontId="50" fillId="3" borderId="135" xfId="2" applyFont="1" applyFill="1" applyBorder="1" applyAlignment="1">
      <alignment horizontal="center" vertical="center" wrapText="1"/>
    </xf>
    <xf numFmtId="0" fontId="50" fillId="3" borderId="43" xfId="2" applyFont="1" applyFill="1" applyBorder="1" applyAlignment="1">
      <alignment horizontal="center" vertical="center"/>
    </xf>
    <xf numFmtId="0" fontId="4" fillId="17" borderId="11" xfId="2" applyFont="1" applyFill="1" applyBorder="1" applyAlignment="1" applyProtection="1">
      <alignment horizontal="center" vertical="center" shrinkToFit="1"/>
      <protection locked="0"/>
    </xf>
    <xf numFmtId="0" fontId="4" fillId="17" borderId="12" xfId="2" applyFont="1" applyFill="1" applyBorder="1" applyAlignment="1" applyProtection="1">
      <alignment horizontal="center" vertical="center" shrinkToFit="1"/>
      <protection locked="0"/>
    </xf>
    <xf numFmtId="0" fontId="4" fillId="17" borderId="13" xfId="2" applyFont="1" applyFill="1" applyBorder="1" applyAlignment="1" applyProtection="1">
      <alignment horizontal="center" vertical="center" shrinkToFit="1"/>
      <protection locked="0"/>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29" xfId="2" applyFont="1" applyFill="1" applyBorder="1" applyAlignment="1">
      <alignment horizontal="center" vertical="center" wrapText="1"/>
    </xf>
    <xf numFmtId="0" fontId="4" fillId="3" borderId="30" xfId="2" applyFont="1" applyFill="1" applyBorder="1" applyAlignment="1">
      <alignment horizontal="center" vertical="center" wrapText="1"/>
    </xf>
    <xf numFmtId="0" fontId="4" fillId="3" borderId="31" xfId="2" applyFont="1" applyFill="1" applyBorder="1" applyAlignment="1">
      <alignment horizontal="center" vertical="center" wrapText="1"/>
    </xf>
    <xf numFmtId="0" fontId="4" fillId="3" borderId="11" xfId="2" applyFont="1" applyFill="1" applyBorder="1" applyAlignment="1">
      <alignment horizontal="center" vertical="center" wrapText="1"/>
    </xf>
    <xf numFmtId="0" fontId="4" fillId="3" borderId="12" xfId="2" applyFont="1" applyFill="1" applyBorder="1" applyAlignment="1">
      <alignment horizontal="center" vertical="center" wrapText="1"/>
    </xf>
    <xf numFmtId="0" fontId="4" fillId="3" borderId="13" xfId="2" applyFont="1" applyFill="1" applyBorder="1" applyAlignment="1">
      <alignment horizontal="center" vertical="center" wrapText="1"/>
    </xf>
    <xf numFmtId="189" fontId="101" fillId="0" borderId="2" xfId="2" applyNumberFormat="1" applyFont="1" applyBorder="1" applyAlignment="1" applyProtection="1">
      <alignment vertical="center" shrinkToFit="1"/>
      <protection hidden="1"/>
    </xf>
    <xf numFmtId="189" fontId="101" fillId="0" borderId="3" xfId="2" applyNumberFormat="1" applyFont="1" applyBorder="1" applyAlignment="1" applyProtection="1">
      <alignment vertical="center" shrinkToFit="1"/>
      <protection hidden="1"/>
    </xf>
    <xf numFmtId="189" fontId="101" fillId="0" borderId="4" xfId="2" applyNumberFormat="1" applyFont="1" applyBorder="1" applyAlignment="1" applyProtection="1">
      <alignment vertical="center" shrinkToFit="1"/>
      <protection hidden="1"/>
    </xf>
    <xf numFmtId="189" fontId="101" fillId="0" borderId="29" xfId="2" applyNumberFormat="1" applyFont="1" applyBorder="1" applyAlignment="1" applyProtection="1">
      <alignment vertical="center" shrinkToFit="1"/>
      <protection hidden="1"/>
    </xf>
    <xf numFmtId="189" fontId="101" fillId="0" borderId="30" xfId="2" applyNumberFormat="1" applyFont="1" applyBorder="1" applyAlignment="1" applyProtection="1">
      <alignment vertical="center" shrinkToFit="1"/>
      <protection hidden="1"/>
    </xf>
    <xf numFmtId="189" fontId="101" fillId="0" borderId="31" xfId="2" applyNumberFormat="1" applyFont="1" applyBorder="1" applyAlignment="1" applyProtection="1">
      <alignment vertical="center" shrinkToFit="1"/>
      <protection hidden="1"/>
    </xf>
    <xf numFmtId="188" fontId="101" fillId="0" borderId="11" xfId="2" applyNumberFormat="1" applyFont="1" applyBorder="1" applyAlignment="1" applyProtection="1">
      <alignment vertical="center" shrinkToFit="1"/>
      <protection hidden="1"/>
    </xf>
    <xf numFmtId="188" fontId="101" fillId="0" borderId="12" xfId="2" applyNumberFormat="1" applyFont="1" applyBorder="1" applyAlignment="1" applyProtection="1">
      <alignment vertical="center" shrinkToFit="1"/>
      <protection hidden="1"/>
    </xf>
    <xf numFmtId="188" fontId="101" fillId="0" borderId="13" xfId="2" applyNumberFormat="1" applyFont="1" applyBorder="1" applyAlignment="1" applyProtection="1">
      <alignment vertical="center" shrinkToFit="1"/>
      <protection hidden="1"/>
    </xf>
    <xf numFmtId="179" fontId="18" fillId="0" borderId="0" xfId="2" applyNumberFormat="1" applyFont="1" applyAlignment="1">
      <alignment vertical="center" shrinkToFit="1"/>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49" fontId="21" fillId="3" borderId="11" xfId="2" applyNumberFormat="1" applyFont="1" applyFill="1" applyBorder="1" applyAlignment="1">
      <alignment horizontal="center" vertical="center" wrapText="1"/>
    </xf>
    <xf numFmtId="49" fontId="21" fillId="3" borderId="12" xfId="2" applyNumberFormat="1" applyFont="1" applyFill="1" applyBorder="1" applyAlignment="1">
      <alignment horizontal="center" vertical="center" wrapText="1"/>
    </xf>
    <xf numFmtId="49" fontId="21" fillId="3" borderId="13" xfId="2" applyNumberFormat="1" applyFont="1" applyFill="1" applyBorder="1" applyAlignment="1">
      <alignment horizontal="center" vertical="center" wrapText="1"/>
    </xf>
    <xf numFmtId="49" fontId="167" fillId="3" borderId="23" xfId="2" applyNumberFormat="1" applyFont="1" applyFill="1" applyBorder="1" applyAlignment="1">
      <alignment horizontal="center" vertical="center" wrapText="1"/>
    </xf>
    <xf numFmtId="179" fontId="4" fillId="17" borderId="11" xfId="2" applyNumberFormat="1" applyFont="1" applyFill="1" applyBorder="1" applyAlignment="1" applyProtection="1">
      <alignment horizontal="center" vertical="center" shrinkToFit="1"/>
      <protection locked="0"/>
    </xf>
    <xf numFmtId="179" fontId="4" fillId="17" borderId="12" xfId="2" applyNumberFormat="1" applyFont="1" applyFill="1" applyBorder="1" applyAlignment="1" applyProtection="1">
      <alignment horizontal="center" vertical="center" shrinkToFit="1"/>
      <protection locked="0"/>
    </xf>
    <xf numFmtId="179" fontId="4" fillId="17" borderId="13" xfId="2" applyNumberFormat="1" applyFont="1" applyFill="1" applyBorder="1" applyAlignment="1" applyProtection="1">
      <alignment horizontal="center" vertical="center" shrinkToFit="1"/>
      <protection locked="0"/>
    </xf>
    <xf numFmtId="49" fontId="176" fillId="3" borderId="23" xfId="2" applyNumberFormat="1" applyFont="1" applyFill="1" applyBorder="1" applyAlignment="1">
      <alignment horizontal="center" vertical="center" wrapText="1"/>
    </xf>
    <xf numFmtId="2" fontId="4" fillId="0" borderId="23" xfId="2" applyNumberFormat="1" applyFont="1" applyBorder="1" applyAlignment="1" applyProtection="1">
      <alignment horizontal="center" vertical="center" shrinkToFit="1"/>
      <protection locked="0"/>
    </xf>
    <xf numFmtId="0" fontId="167" fillId="3" borderId="23" xfId="2" applyFont="1" applyFill="1" applyBorder="1" applyAlignment="1">
      <alignment horizontal="center" vertical="center" wrapText="1"/>
    </xf>
    <xf numFmtId="0" fontId="8" fillId="3" borderId="23" xfId="2" applyFont="1" applyFill="1" applyBorder="1" applyAlignment="1">
      <alignment horizontal="center" vertical="center" wrapText="1"/>
    </xf>
    <xf numFmtId="2" fontId="4" fillId="0" borderId="32" xfId="2" applyNumberFormat="1" applyFont="1" applyBorder="1" applyAlignment="1" applyProtection="1">
      <alignment horizontal="center" vertical="center" shrinkToFit="1"/>
      <protection locked="0"/>
    </xf>
    <xf numFmtId="2" fontId="4" fillId="0" borderId="0" xfId="2" applyNumberFormat="1" applyFont="1" applyAlignment="1" applyProtection="1">
      <alignment horizontal="center" vertical="center" shrinkToFit="1"/>
      <protection locked="0"/>
    </xf>
    <xf numFmtId="0" fontId="4" fillId="0" borderId="11" xfId="2" applyFont="1" applyBorder="1" applyAlignment="1">
      <alignment horizontal="center" vertical="center"/>
    </xf>
    <xf numFmtId="0" fontId="4" fillId="0" borderId="23" xfId="2" applyFont="1" applyBorder="1" applyAlignment="1" applyProtection="1">
      <alignment horizontal="center" vertical="center" shrinkToFit="1"/>
      <protection locked="0"/>
    </xf>
    <xf numFmtId="49" fontId="4" fillId="0" borderId="23" xfId="2" applyNumberFormat="1" applyFont="1" applyBorder="1" applyAlignment="1" applyProtection="1">
      <alignment horizontal="center" vertical="center" shrinkToFit="1"/>
      <protection locked="0"/>
    </xf>
    <xf numFmtId="2" fontId="4" fillId="0" borderId="11" xfId="2" applyNumberFormat="1" applyFont="1" applyBorder="1" applyAlignment="1" applyProtection="1">
      <alignment horizontal="center" vertical="center" shrinkToFit="1"/>
      <protection locked="0"/>
    </xf>
    <xf numFmtId="2" fontId="4" fillId="0" borderId="12" xfId="2" applyNumberFormat="1" applyFont="1" applyBorder="1" applyAlignment="1" applyProtection="1">
      <alignment horizontal="center" vertical="center" shrinkToFit="1"/>
      <protection locked="0"/>
    </xf>
    <xf numFmtId="2" fontId="4" fillId="0" borderId="13" xfId="2" applyNumberFormat="1" applyFont="1" applyBorder="1" applyAlignment="1" applyProtection="1">
      <alignment horizontal="center" vertical="center" shrinkToFit="1"/>
      <protection locked="0"/>
    </xf>
    <xf numFmtId="186" fontId="4" fillId="0" borderId="11" xfId="2" applyNumberFormat="1" applyFont="1" applyBorder="1" applyAlignment="1" applyProtection="1">
      <alignment horizontal="center" vertical="center" shrinkToFit="1"/>
      <protection locked="0"/>
    </xf>
    <xf numFmtId="186" fontId="4" fillId="0" borderId="12" xfId="2" applyNumberFormat="1" applyFont="1" applyBorder="1" applyAlignment="1" applyProtection="1">
      <alignment horizontal="center" vertical="center" shrinkToFit="1"/>
      <protection locked="0"/>
    </xf>
    <xf numFmtId="186" fontId="4" fillId="0" borderId="13" xfId="2" applyNumberFormat="1" applyFont="1" applyBorder="1" applyAlignment="1" applyProtection="1">
      <alignment horizontal="center" vertical="center" shrinkToFit="1"/>
      <protection locked="0"/>
    </xf>
    <xf numFmtId="0" fontId="132" fillId="0" borderId="11" xfId="2" applyFont="1" applyBorder="1" applyAlignment="1" applyProtection="1">
      <alignment horizontal="center" vertical="center" shrinkToFit="1"/>
      <protection locked="0"/>
    </xf>
    <xf numFmtId="0" fontId="132" fillId="0" borderId="12" xfId="2" applyFont="1" applyBorder="1" applyAlignment="1" applyProtection="1">
      <alignment horizontal="center" vertical="center" shrinkToFit="1"/>
      <protection locked="0"/>
    </xf>
    <xf numFmtId="0" fontId="132" fillId="0" borderId="13" xfId="2" applyFont="1" applyBorder="1" applyAlignment="1" applyProtection="1">
      <alignment horizontal="center" vertical="center" shrinkToFit="1"/>
      <protection locked="0"/>
    </xf>
    <xf numFmtId="0" fontId="4" fillId="3" borderId="32" xfId="2" applyFont="1" applyFill="1" applyBorder="1" applyAlignment="1">
      <alignment horizontal="center" vertical="center" wrapText="1"/>
    </xf>
    <xf numFmtId="0" fontId="4" fillId="3" borderId="0" xfId="2" applyFont="1" applyFill="1" applyAlignment="1">
      <alignment horizontal="center" vertical="center" wrapText="1"/>
    </xf>
    <xf numFmtId="0" fontId="4" fillId="3" borderId="1" xfId="2" applyFont="1" applyFill="1" applyBorder="1" applyAlignment="1">
      <alignment horizontal="center" vertical="center" wrapText="1"/>
    </xf>
    <xf numFmtId="0" fontId="8" fillId="3" borderId="4" xfId="2" applyFont="1" applyFill="1" applyBorder="1" applyAlignment="1">
      <alignment horizontal="center" vertical="center" wrapText="1"/>
    </xf>
    <xf numFmtId="0" fontId="8" fillId="3" borderId="32" xfId="2" applyFont="1" applyFill="1" applyBorder="1" applyAlignment="1">
      <alignment horizontal="center" vertical="center" wrapText="1"/>
    </xf>
    <xf numFmtId="0" fontId="8" fillId="3" borderId="0" xfId="2" applyFont="1" applyFill="1" applyAlignment="1">
      <alignment horizontal="center" vertical="center" wrapText="1"/>
    </xf>
    <xf numFmtId="0" fontId="8" fillId="3" borderId="1" xfId="2" applyFont="1" applyFill="1" applyBorder="1" applyAlignment="1">
      <alignment horizontal="center" vertical="center" wrapText="1"/>
    </xf>
    <xf numFmtId="0" fontId="8" fillId="3" borderId="29" xfId="2" applyFont="1" applyFill="1" applyBorder="1" applyAlignment="1">
      <alignment horizontal="center" vertical="center" wrapText="1"/>
    </xf>
    <xf numFmtId="0" fontId="8" fillId="3" borderId="30" xfId="2" applyFont="1" applyFill="1" applyBorder="1" applyAlignment="1">
      <alignment horizontal="center" vertical="center" wrapText="1"/>
    </xf>
    <xf numFmtId="0" fontId="8" fillId="3" borderId="31" xfId="2" applyFont="1" applyFill="1" applyBorder="1" applyAlignment="1">
      <alignment horizontal="center" vertical="center" wrapText="1"/>
    </xf>
    <xf numFmtId="0" fontId="35" fillId="0" borderId="0" xfId="2" applyFont="1" applyAlignment="1">
      <alignment horizontal="left" vertical="center"/>
    </xf>
    <xf numFmtId="0" fontId="4" fillId="3" borderId="2" xfId="2" applyFont="1" applyFill="1" applyBorder="1" applyAlignment="1">
      <alignment horizontal="center" vertical="center"/>
    </xf>
    <xf numFmtId="0" fontId="4" fillId="3" borderId="3"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xf>
    <xf numFmtId="0" fontId="4" fillId="3" borderId="31" xfId="2" applyFont="1" applyFill="1" applyBorder="1" applyAlignment="1">
      <alignment horizontal="center" vertical="center"/>
    </xf>
    <xf numFmtId="0" fontId="20" fillId="0" borderId="3" xfId="2" applyFont="1" applyBorder="1" applyAlignment="1">
      <alignment horizontal="center" vertical="center"/>
    </xf>
    <xf numFmtId="0" fontId="20" fillId="0" borderId="4" xfId="2" applyFont="1" applyBorder="1" applyAlignment="1">
      <alignment horizontal="center" vertical="center"/>
    </xf>
    <xf numFmtId="0" fontId="20" fillId="0" borderId="30" xfId="2" applyFont="1" applyBorder="1" applyAlignment="1">
      <alignment horizontal="center" vertical="center"/>
    </xf>
    <xf numFmtId="0" fontId="20" fillId="0" borderId="31" xfId="2" applyFont="1" applyBorder="1" applyAlignment="1">
      <alignment horizontal="center" vertical="center"/>
    </xf>
    <xf numFmtId="0" fontId="101" fillId="0" borderId="2" xfId="2" applyFont="1" applyBorder="1" applyAlignment="1">
      <alignment vertical="center" shrinkToFit="1"/>
    </xf>
    <xf numFmtId="0" fontId="101" fillId="0" borderId="3" xfId="2" applyFont="1" applyBorder="1" applyAlignment="1">
      <alignment vertical="center" shrinkToFit="1"/>
    </xf>
    <xf numFmtId="0" fontId="101" fillId="0" borderId="4" xfId="2" applyFont="1" applyBorder="1" applyAlignment="1">
      <alignment vertical="center" shrinkToFit="1"/>
    </xf>
    <xf numFmtId="0" fontId="101" fillId="0" borderId="29" xfId="2" applyFont="1" applyBorder="1" applyAlignment="1">
      <alignment vertical="center" shrinkToFit="1"/>
    </xf>
    <xf numFmtId="0" fontId="101" fillId="0" borderId="30" xfId="2" applyFont="1" applyBorder="1" applyAlignment="1">
      <alignment vertical="center" shrinkToFit="1"/>
    </xf>
    <xf numFmtId="0" fontId="101" fillId="0" borderId="31" xfId="2" applyFont="1" applyBorder="1" applyAlignment="1">
      <alignment vertical="center" shrinkToFit="1"/>
    </xf>
    <xf numFmtId="0" fontId="176" fillId="3" borderId="23" xfId="2" applyFont="1" applyFill="1" applyBorder="1" applyAlignment="1">
      <alignment horizontal="center" vertical="center" wrapText="1"/>
    </xf>
    <xf numFmtId="0" fontId="4" fillId="0" borderId="0" xfId="2" applyFont="1" applyAlignment="1">
      <alignment horizontal="center" vertical="center" wrapText="1"/>
    </xf>
    <xf numFmtId="0" fontId="18" fillId="0" borderId="11" xfId="2" applyFont="1" applyBorder="1" applyAlignment="1" applyProtection="1">
      <alignment horizontal="center" vertical="center" shrinkToFit="1"/>
      <protection locked="0"/>
    </xf>
    <xf numFmtId="0" fontId="18" fillId="0" borderId="12" xfId="2" applyFont="1" applyBorder="1" applyAlignment="1" applyProtection="1">
      <alignment horizontal="center" vertical="center" shrinkToFit="1"/>
      <protection locked="0"/>
    </xf>
    <xf numFmtId="0" fontId="18" fillId="0" borderId="13" xfId="2" applyFont="1" applyBorder="1" applyAlignment="1" applyProtection="1">
      <alignment horizontal="center" vertical="center" shrinkToFit="1"/>
      <protection locked="0"/>
    </xf>
    <xf numFmtId="49" fontId="4" fillId="0" borderId="11" xfId="2" applyNumberFormat="1" applyFont="1" applyBorder="1" applyAlignment="1" applyProtection="1">
      <alignment horizontal="center" vertical="center" shrinkToFit="1"/>
      <protection locked="0"/>
    </xf>
    <xf numFmtId="49" fontId="4" fillId="0" borderId="12"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49" fontId="4" fillId="3" borderId="2" xfId="2" applyNumberFormat="1" applyFont="1" applyFill="1" applyBorder="1" applyAlignment="1">
      <alignment horizontal="center" vertical="center" wrapText="1"/>
    </xf>
    <xf numFmtId="49" fontId="4" fillId="3" borderId="3" xfId="2" applyNumberFormat="1" applyFont="1" applyFill="1" applyBorder="1" applyAlignment="1">
      <alignment horizontal="center" vertical="center" wrapText="1"/>
    </xf>
    <xf numFmtId="49" fontId="4" fillId="3" borderId="4" xfId="2" applyNumberFormat="1" applyFont="1" applyFill="1" applyBorder="1" applyAlignment="1">
      <alignment horizontal="center" vertical="center" wrapText="1"/>
    </xf>
    <xf numFmtId="49" fontId="4" fillId="3" borderId="32" xfId="2" applyNumberFormat="1" applyFont="1" applyFill="1" applyBorder="1" applyAlignment="1">
      <alignment horizontal="center" vertical="center" wrapText="1"/>
    </xf>
    <xf numFmtId="49" fontId="4" fillId="3" borderId="0" xfId="2" applyNumberFormat="1" applyFont="1" applyFill="1" applyAlignment="1">
      <alignment horizontal="center" vertical="center" wrapText="1"/>
    </xf>
    <xf numFmtId="49" fontId="4" fillId="3" borderId="1" xfId="2" applyNumberFormat="1" applyFont="1" applyFill="1" applyBorder="1" applyAlignment="1">
      <alignment horizontal="center" vertical="center" wrapText="1"/>
    </xf>
    <xf numFmtId="49" fontId="4" fillId="3" borderId="29" xfId="2" applyNumberFormat="1" applyFont="1" applyFill="1" applyBorder="1" applyAlignment="1">
      <alignment horizontal="center" vertical="center" wrapText="1"/>
    </xf>
    <xf numFmtId="49" fontId="4" fillId="3" borderId="30" xfId="2" applyNumberFormat="1" applyFont="1" applyFill="1" applyBorder="1" applyAlignment="1">
      <alignment horizontal="center" vertical="center" wrapText="1"/>
    </xf>
    <xf numFmtId="49" fontId="4" fillId="3" borderId="31" xfId="2" applyNumberFormat="1" applyFont="1" applyFill="1" applyBorder="1" applyAlignment="1">
      <alignment horizontal="center" vertical="center" wrapText="1"/>
    </xf>
    <xf numFmtId="0" fontId="4" fillId="3" borderId="32"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0" xfId="2" applyFont="1" applyFill="1" applyAlignment="1">
      <alignment horizontal="center" vertical="center"/>
    </xf>
    <xf numFmtId="1" fontId="101" fillId="0" borderId="2" xfId="2" applyNumberFormat="1" applyFont="1" applyBorder="1" applyAlignment="1">
      <alignment vertical="center" shrinkToFit="1"/>
    </xf>
    <xf numFmtId="1" fontId="101" fillId="0" borderId="3" xfId="2" applyNumberFormat="1" applyFont="1" applyBorder="1" applyAlignment="1">
      <alignment vertical="center" shrinkToFit="1"/>
    </xf>
    <xf numFmtId="1" fontId="101" fillId="0" borderId="29" xfId="2" applyNumberFormat="1" applyFont="1" applyBorder="1" applyAlignment="1">
      <alignment vertical="center" shrinkToFit="1"/>
    </xf>
    <xf numFmtId="1" fontId="101" fillId="0" borderId="30" xfId="2" applyNumberFormat="1" applyFont="1" applyBorder="1" applyAlignment="1">
      <alignment vertical="center" shrinkToFit="1"/>
    </xf>
    <xf numFmtId="2" fontId="18" fillId="0" borderId="11" xfId="2" applyNumberFormat="1" applyFont="1" applyBorder="1" applyAlignment="1">
      <alignment horizontal="right" vertical="center" indent="1" shrinkToFit="1"/>
    </xf>
    <xf numFmtId="2" fontId="18" fillId="0" borderId="12" xfId="2" applyNumberFormat="1" applyFont="1" applyBorder="1" applyAlignment="1">
      <alignment horizontal="right" vertical="center" indent="1" shrinkToFit="1"/>
    </xf>
    <xf numFmtId="2" fontId="18" fillId="0" borderId="13" xfId="2" applyNumberFormat="1" applyFont="1" applyBorder="1" applyAlignment="1">
      <alignment horizontal="right" vertical="center" indent="1" shrinkToFit="1"/>
    </xf>
    <xf numFmtId="0" fontId="130" fillId="0" borderId="23" xfId="2" applyFont="1" applyBorder="1" applyAlignment="1">
      <alignment horizontal="left" vertical="center"/>
    </xf>
    <xf numFmtId="0" fontId="8" fillId="16" borderId="23" xfId="2" applyFont="1" applyFill="1" applyBorder="1" applyAlignment="1" applyProtection="1">
      <alignment horizontal="center" vertical="center"/>
      <protection locked="0"/>
    </xf>
    <xf numFmtId="0" fontId="131" fillId="10" borderId="23" xfId="2" applyFont="1" applyFill="1" applyBorder="1" applyAlignment="1" applyProtection="1">
      <alignment horizontal="center" vertical="center"/>
      <protection locked="0"/>
    </xf>
    <xf numFmtId="0" fontId="4" fillId="0" borderId="0" xfId="2" applyFont="1" applyAlignment="1">
      <alignment horizontal="right" vertical="center"/>
    </xf>
    <xf numFmtId="0" fontId="130" fillId="10" borderId="23" xfId="2" applyFont="1" applyFill="1" applyBorder="1" applyAlignment="1">
      <alignment horizontal="center" vertical="center"/>
    </xf>
    <xf numFmtId="0" fontId="130" fillId="10" borderId="23" xfId="2" applyFont="1" applyFill="1" applyBorder="1" applyAlignment="1" applyProtection="1">
      <alignment horizontal="center" vertical="center"/>
      <protection locked="0"/>
    </xf>
    <xf numFmtId="49" fontId="8" fillId="3" borderId="11" xfId="2" applyNumberFormat="1" applyFont="1" applyFill="1" applyBorder="1" applyAlignment="1" applyProtection="1">
      <alignment horizontal="left" vertical="center" wrapText="1"/>
      <protection hidden="1"/>
    </xf>
    <xf numFmtId="49" fontId="8" fillId="3" borderId="12" xfId="2" applyNumberFormat="1" applyFont="1" applyFill="1" applyBorder="1" applyAlignment="1" applyProtection="1">
      <alignment horizontal="left" vertical="center" wrapText="1"/>
      <protection hidden="1"/>
    </xf>
    <xf numFmtId="49" fontId="8" fillId="3" borderId="13" xfId="2" applyNumberFormat="1" applyFont="1" applyFill="1" applyBorder="1" applyAlignment="1" applyProtection="1">
      <alignment horizontal="left" vertical="center" wrapText="1"/>
      <protection hidden="1"/>
    </xf>
    <xf numFmtId="0" fontId="143" fillId="0" borderId="11" xfId="2" applyFont="1" applyBorder="1" applyAlignment="1">
      <alignment horizontal="center" vertical="center" shrinkToFit="1"/>
    </xf>
    <xf numFmtId="0" fontId="143" fillId="0" borderId="12" xfId="2" applyFont="1" applyBorder="1" applyAlignment="1">
      <alignment horizontal="center" vertical="center" shrinkToFit="1"/>
    </xf>
    <xf numFmtId="0" fontId="81" fillId="0" borderId="32" xfId="2" applyFont="1" applyBorder="1" applyAlignment="1" applyProtection="1">
      <alignment vertical="center" wrapText="1"/>
      <protection hidden="1"/>
    </xf>
    <xf numFmtId="0" fontId="81" fillId="0" borderId="0" xfId="2" applyFont="1" applyAlignment="1" applyProtection="1">
      <alignment vertical="center" wrapText="1"/>
      <protection hidden="1"/>
    </xf>
    <xf numFmtId="49" fontId="8" fillId="3" borderId="23" xfId="2" applyNumberFormat="1" applyFont="1" applyFill="1" applyBorder="1" applyAlignment="1" applyProtection="1">
      <alignment horizontal="center" vertical="center" textRotation="255" wrapText="1"/>
      <protection hidden="1"/>
    </xf>
    <xf numFmtId="0" fontId="8" fillId="3" borderId="23" xfId="2" applyFont="1" applyFill="1" applyBorder="1" applyAlignment="1" applyProtection="1">
      <alignment horizontal="center" vertical="center" textRotation="255"/>
      <protection hidden="1"/>
    </xf>
    <xf numFmtId="0" fontId="8" fillId="3" borderId="23" xfId="2" applyFont="1" applyFill="1" applyBorder="1" applyAlignment="1" applyProtection="1">
      <alignment horizontal="center" vertical="center" wrapText="1"/>
      <protection hidden="1"/>
    </xf>
    <xf numFmtId="0" fontId="143" fillId="0" borderId="29" xfId="2" applyFont="1" applyBorder="1" applyAlignment="1">
      <alignment horizontal="left" vertical="center" indent="1" shrinkToFit="1"/>
    </xf>
    <xf numFmtId="0" fontId="143" fillId="0" borderId="30" xfId="2" applyFont="1" applyBorder="1" applyAlignment="1">
      <alignment horizontal="left" vertical="center" indent="1" shrinkToFit="1"/>
    </xf>
    <xf numFmtId="0" fontId="143" fillId="0" borderId="31" xfId="2" applyFont="1" applyBorder="1" applyAlignment="1">
      <alignment horizontal="left" vertical="center" indent="1" shrinkToFit="1"/>
    </xf>
    <xf numFmtId="0" fontId="143" fillId="0" borderId="23" xfId="2" applyFont="1" applyBorder="1" applyAlignment="1">
      <alignment horizontal="left" vertical="center" indent="1" shrinkToFit="1"/>
    </xf>
    <xf numFmtId="0" fontId="143" fillId="0" borderId="11" xfId="2" applyFont="1" applyBorder="1" applyAlignment="1">
      <alignment horizontal="left" vertical="center" indent="1" shrinkToFit="1"/>
    </xf>
    <xf numFmtId="0" fontId="143" fillId="0" borderId="13" xfId="2" applyFont="1" applyBorder="1" applyAlignment="1">
      <alignment horizontal="left" vertical="center" indent="1" shrinkToFit="1"/>
    </xf>
    <xf numFmtId="0" fontId="163" fillId="0" borderId="23" xfId="2" applyFont="1" applyBorder="1" applyAlignment="1">
      <alignment horizontal="center" vertical="center" shrinkToFit="1"/>
    </xf>
    <xf numFmtId="0" fontId="163" fillId="0" borderId="11" xfId="2" applyFont="1" applyBorder="1" applyAlignment="1">
      <alignment horizontal="center" vertical="center" shrinkToFit="1"/>
    </xf>
    <xf numFmtId="0" fontId="143" fillId="0" borderId="12" xfId="2" applyFont="1" applyBorder="1" applyAlignment="1">
      <alignment horizontal="left" vertical="center" indent="1" shrinkToFit="1"/>
    </xf>
    <xf numFmtId="0" fontId="8" fillId="3" borderId="58" xfId="2" applyFont="1" applyFill="1" applyBorder="1" applyAlignment="1" applyProtection="1">
      <alignment horizontal="center" vertical="center" shrinkToFit="1"/>
      <protection hidden="1"/>
    </xf>
    <xf numFmtId="0" fontId="163" fillId="0" borderId="13" xfId="2" applyFont="1" applyBorder="1" applyAlignment="1">
      <alignment horizontal="center" vertical="center" shrinkToFit="1"/>
    </xf>
    <xf numFmtId="0" fontId="164" fillId="0" borderId="12" xfId="2" applyFont="1" applyBorder="1" applyAlignment="1">
      <alignment horizontal="left" vertical="center" indent="1" shrinkToFit="1"/>
    </xf>
    <xf numFmtId="177" fontId="4" fillId="0" borderId="11" xfId="2" applyNumberFormat="1" applyFont="1" applyBorder="1" applyAlignment="1" applyProtection="1">
      <alignment horizontal="left" vertical="center" indent="1" shrinkToFit="1"/>
      <protection hidden="1"/>
    </xf>
    <xf numFmtId="177" fontId="4" fillId="0" borderId="12" xfId="2" applyNumberFormat="1" applyFont="1" applyBorder="1" applyAlignment="1" applyProtection="1">
      <alignment horizontal="left" vertical="center" indent="1" shrinkToFit="1"/>
      <protection hidden="1"/>
    </xf>
    <xf numFmtId="177" fontId="4" fillId="0" borderId="13" xfId="2" applyNumberFormat="1" applyFont="1" applyBorder="1" applyAlignment="1" applyProtection="1">
      <alignment horizontal="left" vertical="center" indent="1" shrinkToFit="1"/>
      <protection hidden="1"/>
    </xf>
    <xf numFmtId="0" fontId="31" fillId="0" borderId="2" xfId="16" applyFont="1" applyBorder="1" applyAlignment="1" applyProtection="1">
      <alignment horizontal="left" vertical="top" wrapText="1" indent="2"/>
      <protection locked="0"/>
    </xf>
    <xf numFmtId="0" fontId="31" fillId="0" borderId="3" xfId="16" applyFont="1" applyBorder="1" applyAlignment="1" applyProtection="1">
      <alignment horizontal="left" vertical="top" wrapText="1" indent="2"/>
      <protection locked="0"/>
    </xf>
    <xf numFmtId="0" fontId="31" fillId="0" borderId="4" xfId="16" applyFont="1" applyBorder="1" applyAlignment="1" applyProtection="1">
      <alignment horizontal="left" vertical="top" wrapText="1" indent="2"/>
      <protection locked="0"/>
    </xf>
    <xf numFmtId="0" fontId="31" fillId="0" borderId="29" xfId="16" applyFont="1" applyBorder="1" applyAlignment="1" applyProtection="1">
      <alignment horizontal="left" vertical="top" wrapText="1" indent="2"/>
      <protection locked="0"/>
    </xf>
    <xf numFmtId="0" fontId="31" fillId="0" borderId="30" xfId="16" applyFont="1" applyBorder="1" applyAlignment="1" applyProtection="1">
      <alignment horizontal="left" vertical="top" wrapText="1" indent="2"/>
      <protection locked="0"/>
    </xf>
    <xf numFmtId="0" fontId="31" fillId="0" borderId="31" xfId="16" applyFont="1" applyBorder="1" applyAlignment="1" applyProtection="1">
      <alignment horizontal="left" vertical="top" wrapText="1" indent="2"/>
      <protection locked="0"/>
    </xf>
    <xf numFmtId="49" fontId="8" fillId="3" borderId="23" xfId="2" applyNumberFormat="1" applyFont="1" applyFill="1" applyBorder="1" applyAlignment="1" applyProtection="1">
      <alignment horizontal="left" vertical="center"/>
      <protection hidden="1"/>
    </xf>
    <xf numFmtId="49" fontId="8" fillId="3" borderId="23" xfId="2" applyNumberFormat="1" applyFont="1" applyFill="1" applyBorder="1" applyAlignment="1" applyProtection="1">
      <alignment horizontal="center" vertical="center" textRotation="255"/>
      <protection hidden="1"/>
    </xf>
    <xf numFmtId="0" fontId="8" fillId="3" borderId="23" xfId="2" applyFont="1" applyFill="1" applyBorder="1" applyAlignment="1" applyProtection="1">
      <alignment horizontal="center" vertical="center" shrinkToFit="1"/>
      <protection hidden="1"/>
    </xf>
    <xf numFmtId="0" fontId="143" fillId="0" borderId="11" xfId="2" applyFont="1" applyBorder="1" applyAlignment="1" applyProtection="1">
      <alignment horizontal="center" vertical="center" shrinkToFit="1"/>
      <protection hidden="1"/>
    </xf>
    <xf numFmtId="0" fontId="143" fillId="0" borderId="12" xfId="2" applyFont="1" applyBorder="1" applyAlignment="1" applyProtection="1">
      <alignment horizontal="center" vertical="center" shrinkToFit="1"/>
      <protection hidden="1"/>
    </xf>
    <xf numFmtId="0" fontId="21" fillId="0" borderId="0" xfId="7" applyFont="1" applyAlignment="1">
      <alignment horizontal="right" vertical="center"/>
    </xf>
    <xf numFmtId="0" fontId="47" fillId="0" borderId="30" xfId="18" applyFont="1" applyBorder="1" applyAlignment="1">
      <alignment vertical="center"/>
    </xf>
    <xf numFmtId="0" fontId="99" fillId="3" borderId="11" xfId="18" applyFont="1" applyFill="1" applyBorder="1" applyAlignment="1">
      <alignment horizontal="center" vertical="center"/>
    </xf>
    <xf numFmtId="0" fontId="99" fillId="3" borderId="12" xfId="18" applyFont="1" applyFill="1" applyBorder="1" applyAlignment="1">
      <alignment horizontal="center" vertical="center"/>
    </xf>
    <xf numFmtId="0" fontId="99" fillId="3" borderId="13" xfId="18" applyFont="1" applyFill="1" applyBorder="1" applyAlignment="1">
      <alignment horizontal="center" vertical="center"/>
    </xf>
    <xf numFmtId="0" fontId="99" fillId="3" borderId="23" xfId="18" applyFont="1" applyFill="1" applyBorder="1" applyAlignment="1">
      <alignment horizontal="center" vertical="center"/>
    </xf>
    <xf numFmtId="0" fontId="101" fillId="0" borderId="11" xfId="18" applyFont="1" applyBorder="1" applyAlignment="1" applyProtection="1">
      <alignment horizontal="left" vertical="center" indent="1"/>
      <protection hidden="1"/>
    </xf>
    <xf numFmtId="0" fontId="101" fillId="0" borderId="12" xfId="18" applyFont="1" applyBorder="1" applyAlignment="1" applyProtection="1">
      <alignment horizontal="left" vertical="center" indent="1"/>
      <protection hidden="1"/>
    </xf>
    <xf numFmtId="0" fontId="101" fillId="0" borderId="13" xfId="18" applyFont="1" applyBorder="1" applyAlignment="1" applyProtection="1">
      <alignment horizontal="left" vertical="center" indent="1"/>
      <protection hidden="1"/>
    </xf>
    <xf numFmtId="0" fontId="101" fillId="0" borderId="11" xfId="18" applyFont="1" applyBorder="1" applyAlignment="1" applyProtection="1">
      <alignment vertical="center" shrinkToFit="1"/>
      <protection hidden="1"/>
    </xf>
    <xf numFmtId="0" fontId="101" fillId="0" borderId="12" xfId="18" applyFont="1" applyBorder="1" applyAlignment="1" applyProtection="1">
      <alignment vertical="center" shrinkToFit="1"/>
      <protection hidden="1"/>
    </xf>
    <xf numFmtId="0" fontId="101" fillId="0" borderId="13" xfId="18" applyFont="1" applyBorder="1" applyAlignment="1" applyProtection="1">
      <alignment vertical="center" shrinkToFit="1"/>
      <protection hidden="1"/>
    </xf>
    <xf numFmtId="187" fontId="4" fillId="0" borderId="23" xfId="2" applyNumberFormat="1" applyFont="1" applyBorder="1" applyAlignment="1" applyProtection="1">
      <alignment horizontal="center" vertical="center" shrinkToFit="1"/>
      <protection locked="0"/>
    </xf>
    <xf numFmtId="0" fontId="4" fillId="3" borderId="23" xfId="2" applyFont="1" applyFill="1" applyBorder="1" applyAlignment="1" applyProtection="1">
      <alignment horizontal="center" vertical="center" wrapText="1"/>
      <protection hidden="1"/>
    </xf>
    <xf numFmtId="0" fontId="4" fillId="0" borderId="23" xfId="2" applyFont="1" applyBorder="1" applyAlignment="1" applyProtection="1">
      <alignment horizontal="center" vertical="center"/>
      <protection hidden="1"/>
    </xf>
    <xf numFmtId="0" fontId="4" fillId="0" borderId="11" xfId="2" applyFont="1" applyBorder="1" applyAlignment="1" applyProtection="1">
      <alignment horizontal="center" vertical="center"/>
      <protection hidden="1"/>
    </xf>
    <xf numFmtId="0" fontId="143" fillId="0" borderId="23" xfId="2" applyFont="1" applyBorder="1" applyAlignment="1" applyProtection="1">
      <alignment horizontal="center" vertical="center" shrinkToFit="1"/>
      <protection hidden="1"/>
    </xf>
    <xf numFmtId="0" fontId="4" fillId="3" borderId="0" xfId="2" applyFont="1" applyFill="1" applyAlignment="1" applyProtection="1">
      <alignment horizontal="center" vertical="center" wrapText="1"/>
      <protection hidden="1"/>
    </xf>
    <xf numFmtId="38" fontId="14" fillId="0" borderId="0" xfId="1" applyFont="1" applyFill="1" applyBorder="1" applyAlignment="1" applyProtection="1">
      <alignment horizontal="right" vertical="center" indent="1"/>
      <protection hidden="1"/>
    </xf>
    <xf numFmtId="38" fontId="14" fillId="0" borderId="0" xfId="1" applyFont="1" applyBorder="1" applyAlignment="1" applyProtection="1">
      <alignment horizontal="right" vertical="center" indent="1"/>
      <protection hidden="1"/>
    </xf>
    <xf numFmtId="38" fontId="76" fillId="0" borderId="11" xfId="1" applyFont="1" applyBorder="1" applyAlignment="1" applyProtection="1">
      <alignment horizontal="right" vertical="center" indent="1"/>
      <protection hidden="1"/>
    </xf>
    <xf numFmtId="38" fontId="76" fillId="0" borderId="12" xfId="1" applyFont="1" applyBorder="1" applyAlignment="1" applyProtection="1">
      <alignment horizontal="right" vertical="center" indent="1"/>
      <protection hidden="1"/>
    </xf>
    <xf numFmtId="38" fontId="76" fillId="0" borderId="145"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29" xfId="2" applyFont="1" applyFill="1" applyBorder="1" applyAlignment="1" applyProtection="1">
      <alignment horizontal="center" vertical="center"/>
      <protection hidden="1"/>
    </xf>
    <xf numFmtId="0" fontId="4" fillId="3" borderId="31" xfId="2" applyFont="1" applyFill="1" applyBorder="1" applyAlignment="1" applyProtection="1">
      <alignment horizontal="center" vertical="center"/>
      <protection hidden="1"/>
    </xf>
    <xf numFmtId="49" fontId="7" fillId="3" borderId="11" xfId="2" applyNumberFormat="1" applyFont="1" applyFill="1" applyBorder="1" applyAlignment="1" applyProtection="1">
      <alignment horizontal="center" vertical="center"/>
      <protection hidden="1"/>
    </xf>
    <xf numFmtId="49" fontId="7" fillId="3" borderId="12" xfId="2" applyNumberFormat="1" applyFont="1" applyFill="1" applyBorder="1" applyAlignment="1" applyProtection="1">
      <alignment horizontal="center" vertical="center"/>
      <protection hidden="1"/>
    </xf>
    <xf numFmtId="49" fontId="7" fillId="3" borderId="145" xfId="2" applyNumberFormat="1" applyFont="1" applyFill="1" applyBorder="1" applyAlignment="1" applyProtection="1">
      <alignment horizontal="center" vertical="center"/>
      <protection hidden="1"/>
    </xf>
    <xf numFmtId="0" fontId="7" fillId="3" borderId="148" xfId="2" applyFont="1" applyFill="1" applyBorder="1" applyAlignment="1" applyProtection="1">
      <alignment horizontal="center" vertical="center" wrapText="1"/>
      <protection hidden="1"/>
    </xf>
    <xf numFmtId="0" fontId="7" fillId="3" borderId="149" xfId="2" applyFont="1" applyFill="1" applyBorder="1" applyAlignment="1" applyProtection="1">
      <alignment horizontal="center" vertical="center" wrapText="1"/>
      <protection hidden="1"/>
    </xf>
    <xf numFmtId="0" fontId="7" fillId="3" borderId="150" xfId="2" applyFont="1" applyFill="1" applyBorder="1" applyAlignment="1" applyProtection="1">
      <alignment horizontal="center" vertical="center" wrapText="1"/>
      <protection hidden="1"/>
    </xf>
    <xf numFmtId="38" fontId="76" fillId="0" borderId="131" xfId="1" applyFont="1" applyBorder="1" applyAlignment="1" applyProtection="1">
      <alignment horizontal="right" vertical="center" indent="1"/>
      <protection hidden="1"/>
    </xf>
    <xf numFmtId="0" fontId="7" fillId="3" borderId="105" xfId="2" applyFont="1" applyFill="1" applyBorder="1" applyAlignment="1" applyProtection="1">
      <alignment horizontal="center" vertical="center" wrapText="1"/>
      <protection hidden="1"/>
    </xf>
    <xf numFmtId="0" fontId="7" fillId="3" borderId="101" xfId="2" applyFont="1" applyFill="1" applyBorder="1" applyAlignment="1" applyProtection="1">
      <alignment horizontal="center" vertical="center" wrapText="1"/>
      <protection hidden="1"/>
    </xf>
    <xf numFmtId="0" fontId="7" fillId="3" borderId="104" xfId="2" applyFont="1" applyFill="1" applyBorder="1" applyAlignment="1" applyProtection="1">
      <alignment horizontal="center" vertical="center" wrapText="1"/>
      <protection hidden="1"/>
    </xf>
    <xf numFmtId="0" fontId="4" fillId="3" borderId="3" xfId="2" applyFont="1" applyFill="1" applyBorder="1" applyAlignment="1" applyProtection="1">
      <alignment horizontal="center" vertical="center"/>
      <protection hidden="1"/>
    </xf>
    <xf numFmtId="0" fontId="4" fillId="3" borderId="30" xfId="2" applyFont="1" applyFill="1" applyBorder="1" applyAlignment="1" applyProtection="1">
      <alignment horizontal="center" vertical="center"/>
      <protection hidden="1"/>
    </xf>
    <xf numFmtId="0" fontId="4" fillId="3" borderId="151" xfId="2" applyFont="1" applyFill="1" applyBorder="1" applyAlignment="1" applyProtection="1">
      <alignment horizontal="center" vertical="center" wrapText="1"/>
      <protection hidden="1"/>
    </xf>
    <xf numFmtId="0" fontId="4" fillId="3" borderId="149" xfId="2" applyFont="1" applyFill="1" applyBorder="1" applyAlignment="1" applyProtection="1">
      <alignment horizontal="center" vertical="center" wrapText="1"/>
      <protection hidden="1"/>
    </xf>
    <xf numFmtId="0" fontId="4" fillId="3" borderId="150" xfId="2" applyFont="1" applyFill="1" applyBorder="1" applyAlignment="1" applyProtection="1">
      <alignment horizontal="center" vertical="center" wrapText="1"/>
      <protection hidden="1"/>
    </xf>
    <xf numFmtId="38" fontId="76" fillId="0" borderId="106" xfId="1" applyFont="1" applyBorder="1" applyAlignment="1" applyProtection="1">
      <alignment horizontal="right" vertical="center" indent="1"/>
      <protection hidden="1"/>
    </xf>
    <xf numFmtId="38" fontId="76" fillId="0" borderId="30" xfId="1" applyFont="1" applyBorder="1" applyAlignment="1" applyProtection="1">
      <alignment horizontal="right" vertical="center" indent="1"/>
      <protection hidden="1"/>
    </xf>
    <xf numFmtId="38" fontId="76" fillId="0" borderId="107" xfId="1" applyFont="1" applyBorder="1" applyAlignment="1" applyProtection="1">
      <alignment horizontal="right" vertical="center" indent="1"/>
      <protection hidden="1"/>
    </xf>
    <xf numFmtId="38" fontId="76" fillId="0" borderId="29" xfId="1" applyFont="1" applyBorder="1" applyAlignment="1" applyProtection="1">
      <alignment horizontal="right" vertical="center" indent="1"/>
      <protection hidden="1"/>
    </xf>
    <xf numFmtId="0" fontId="76" fillId="0" borderId="2" xfId="2" applyFont="1" applyBorder="1" applyAlignment="1" applyProtection="1">
      <alignment vertical="center" shrinkToFit="1"/>
      <protection hidden="1"/>
    </xf>
    <xf numFmtId="0" fontId="76" fillId="0" borderId="3" xfId="2" applyFont="1" applyBorder="1" applyAlignment="1" applyProtection="1">
      <alignment vertical="center" shrinkToFit="1"/>
      <protection hidden="1"/>
    </xf>
    <xf numFmtId="0" fontId="76" fillId="0" borderId="4" xfId="2" applyFont="1" applyBorder="1" applyAlignment="1" applyProtection="1">
      <alignment vertical="center" shrinkToFit="1"/>
      <protection hidden="1"/>
    </xf>
    <xf numFmtId="0" fontId="76" fillId="0" borderId="29" xfId="2" applyFont="1" applyBorder="1" applyAlignment="1" applyProtection="1">
      <alignment vertical="center" shrinkToFit="1"/>
      <protection hidden="1"/>
    </xf>
    <xf numFmtId="0" fontId="76" fillId="0" borderId="30" xfId="2" applyFont="1" applyBorder="1" applyAlignment="1" applyProtection="1">
      <alignment vertical="center" shrinkToFit="1"/>
      <protection hidden="1"/>
    </xf>
    <xf numFmtId="0" fontId="76" fillId="0" borderId="31" xfId="2" applyFont="1" applyBorder="1" applyAlignment="1" applyProtection="1">
      <alignment vertical="center" shrinkToFit="1"/>
      <protection hidden="1"/>
    </xf>
    <xf numFmtId="0" fontId="4" fillId="3" borderId="108" xfId="2" applyFont="1" applyFill="1" applyBorder="1" applyAlignment="1" applyProtection="1">
      <alignment horizontal="center" vertical="center" wrapText="1"/>
      <protection hidden="1"/>
    </xf>
    <xf numFmtId="0" fontId="4" fillId="3" borderId="105" xfId="2" applyFont="1" applyFill="1" applyBorder="1" applyAlignment="1" applyProtection="1">
      <alignment horizontal="center" vertical="center" wrapText="1"/>
      <protection hidden="1"/>
    </xf>
    <xf numFmtId="38" fontId="76" fillId="0" borderId="144" xfId="1" applyFont="1" applyBorder="1" applyAlignment="1" applyProtection="1">
      <alignment horizontal="right" vertical="center" indent="1"/>
      <protection hidden="1"/>
    </xf>
    <xf numFmtId="38" fontId="76" fillId="0" borderId="129" xfId="1" applyFont="1" applyBorder="1" applyAlignment="1" applyProtection="1">
      <alignment horizontal="right" vertical="center" indent="1"/>
      <protection hidden="1"/>
    </xf>
    <xf numFmtId="38" fontId="76" fillId="0" borderId="152" xfId="1" applyFont="1" applyBorder="1" applyAlignment="1" applyProtection="1">
      <alignment horizontal="right" vertical="center" indent="1"/>
      <protection hidden="1"/>
    </xf>
    <xf numFmtId="38" fontId="76" fillId="0" borderId="153" xfId="1" applyFont="1" applyBorder="1" applyAlignment="1" applyProtection="1">
      <alignment horizontal="right" vertical="center" indent="1"/>
      <protection hidden="1"/>
    </xf>
    <xf numFmtId="38" fontId="76" fillId="0" borderId="154" xfId="1" applyFont="1" applyBorder="1" applyAlignment="1" applyProtection="1">
      <alignment horizontal="right" vertical="center" indent="1"/>
      <protection hidden="1"/>
    </xf>
    <xf numFmtId="38" fontId="76" fillId="0" borderId="102" xfId="1" applyFont="1" applyBorder="1" applyAlignment="1" applyProtection="1">
      <alignment horizontal="right" vertical="center" indent="1"/>
      <protection hidden="1"/>
    </xf>
    <xf numFmtId="38" fontId="76" fillId="0" borderId="103"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wrapText="1"/>
      <protection hidden="1"/>
    </xf>
    <xf numFmtId="0" fontId="4" fillId="3" borderId="3" xfId="2" applyFont="1" applyFill="1" applyBorder="1" applyAlignment="1" applyProtection="1">
      <alignment horizontal="center" vertical="center" wrapText="1"/>
      <protection hidden="1"/>
    </xf>
    <xf numFmtId="0" fontId="4" fillId="3" borderId="4" xfId="2" applyFont="1" applyFill="1" applyBorder="1" applyAlignment="1" applyProtection="1">
      <alignment horizontal="center" vertical="center" wrapText="1"/>
      <protection hidden="1"/>
    </xf>
    <xf numFmtId="0" fontId="4" fillId="3" borderId="29" xfId="2" applyFont="1" applyFill="1" applyBorder="1" applyAlignment="1" applyProtection="1">
      <alignment horizontal="center" vertical="center" wrapText="1"/>
      <protection hidden="1"/>
    </xf>
    <xf numFmtId="0" fontId="4" fillId="3" borderId="30" xfId="2" applyFont="1" applyFill="1" applyBorder="1" applyAlignment="1" applyProtection="1">
      <alignment horizontal="center" vertical="center" wrapText="1"/>
      <protection hidden="1"/>
    </xf>
    <xf numFmtId="0" fontId="4" fillId="3" borderId="31" xfId="2" applyFont="1" applyFill="1" applyBorder="1" applyAlignment="1" applyProtection="1">
      <alignment horizontal="center" vertical="center" wrapText="1"/>
      <protection hidden="1"/>
    </xf>
    <xf numFmtId="38" fontId="76" fillId="0" borderId="13" xfId="1" applyFont="1" applyBorder="1" applyAlignment="1" applyProtection="1">
      <alignment horizontal="right" vertical="center" indent="1"/>
      <protection hidden="1"/>
    </xf>
    <xf numFmtId="0" fontId="4" fillId="3" borderId="32" xfId="2" applyFont="1" applyFill="1" applyBorder="1" applyAlignment="1" applyProtection="1">
      <alignment horizontal="center" vertical="center"/>
      <protection hidden="1"/>
    </xf>
    <xf numFmtId="0" fontId="4" fillId="3" borderId="0" xfId="2" applyFont="1" applyFill="1" applyAlignment="1" applyProtection="1">
      <alignment horizontal="center" vertical="center"/>
      <protection hidden="1"/>
    </xf>
    <xf numFmtId="0" fontId="4" fillId="3" borderId="1" xfId="2" applyFont="1" applyFill="1" applyBorder="1" applyAlignment="1" applyProtection="1">
      <alignment horizontal="center" vertical="center"/>
      <protection hidden="1"/>
    </xf>
    <xf numFmtId="0" fontId="4" fillId="3" borderId="32" xfId="2" applyFont="1" applyFill="1" applyBorder="1" applyAlignment="1" applyProtection="1">
      <alignment horizontal="center" vertical="center" wrapText="1"/>
      <protection hidden="1"/>
    </xf>
    <xf numFmtId="38" fontId="76" fillId="0" borderId="31" xfId="1" applyFont="1" applyBorder="1" applyAlignment="1" applyProtection="1">
      <alignment horizontal="right" vertical="center" indent="1"/>
      <protection hidden="1"/>
    </xf>
    <xf numFmtId="0" fontId="4" fillId="3" borderId="23" xfId="2" applyFont="1" applyFill="1" applyBorder="1" applyAlignment="1" applyProtection="1">
      <alignment horizontal="center" vertical="center"/>
      <protection hidden="1"/>
    </xf>
    <xf numFmtId="0" fontId="4" fillId="3" borderId="11"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protection hidden="1"/>
    </xf>
    <xf numFmtId="0" fontId="4" fillId="3" borderId="13" xfId="2" applyFont="1" applyFill="1" applyBorder="1" applyAlignment="1" applyProtection="1">
      <alignment horizontal="center" vertical="center"/>
      <protection hidden="1"/>
    </xf>
    <xf numFmtId="38" fontId="76" fillId="17" borderId="23" xfId="1" applyFont="1" applyFill="1" applyBorder="1" applyAlignment="1" applyProtection="1">
      <alignment horizontal="right" vertical="center" indent="1"/>
      <protection hidden="1"/>
    </xf>
    <xf numFmtId="38" fontId="76" fillId="17" borderId="11" xfId="1" applyFont="1" applyFill="1" applyBorder="1" applyAlignment="1" applyProtection="1">
      <alignment horizontal="right" vertical="center" indent="1"/>
      <protection hidden="1"/>
    </xf>
    <xf numFmtId="0" fontId="4" fillId="18" borderId="11" xfId="0" applyFont="1" applyFill="1" applyBorder="1" applyAlignment="1" applyProtection="1">
      <alignment horizontal="center" vertical="center"/>
      <protection hidden="1"/>
    </xf>
    <xf numFmtId="0" fontId="4" fillId="18" borderId="12" xfId="0" applyFont="1" applyFill="1" applyBorder="1" applyAlignment="1" applyProtection="1">
      <alignment horizontal="center" vertical="center"/>
      <protection hidden="1"/>
    </xf>
    <xf numFmtId="0" fontId="4" fillId="18" borderId="133" xfId="0" applyFont="1" applyFill="1" applyBorder="1" applyAlignment="1" applyProtection="1">
      <alignment horizontal="center" vertical="center"/>
      <protection hidden="1"/>
    </xf>
    <xf numFmtId="38" fontId="76" fillId="0" borderId="156" xfId="1" applyFont="1" applyBorder="1" applyAlignment="1" applyProtection="1">
      <alignment horizontal="right" vertical="center" indent="1"/>
      <protection hidden="1"/>
    </xf>
    <xf numFmtId="38" fontId="76" fillId="0" borderId="157" xfId="1" applyFont="1" applyBorder="1" applyAlignment="1" applyProtection="1">
      <alignment horizontal="right" vertical="center" indent="1"/>
      <protection hidden="1"/>
    </xf>
    <xf numFmtId="38" fontId="76" fillId="0" borderId="158" xfId="1" applyFont="1" applyBorder="1" applyAlignment="1" applyProtection="1">
      <alignment horizontal="right" vertical="center" indent="1"/>
      <protection hidden="1"/>
    </xf>
    <xf numFmtId="38" fontId="76" fillId="0" borderId="58" xfId="1" applyFont="1" applyBorder="1" applyAlignment="1" applyProtection="1">
      <alignment horizontal="right" vertical="center" indent="1"/>
      <protection hidden="1"/>
    </xf>
    <xf numFmtId="0" fontId="4" fillId="3" borderId="159" xfId="2" applyFont="1" applyFill="1" applyBorder="1" applyAlignment="1" applyProtection="1">
      <alignment horizontal="center" vertical="center" wrapText="1"/>
      <protection hidden="1"/>
    </xf>
    <xf numFmtId="0" fontId="4" fillId="3" borderId="155" xfId="2" applyFont="1" applyFill="1" applyBorder="1" applyAlignment="1" applyProtection="1">
      <alignment horizontal="center" vertical="center" wrapText="1"/>
      <protection hidden="1"/>
    </xf>
    <xf numFmtId="0" fontId="4" fillId="3" borderId="160" xfId="2" applyFont="1" applyFill="1" applyBorder="1" applyAlignment="1" applyProtection="1">
      <alignment horizontal="center" vertical="center" wrapText="1"/>
      <protection hidden="1"/>
    </xf>
    <xf numFmtId="0" fontId="4" fillId="3" borderId="156" xfId="2" applyFont="1" applyFill="1" applyBorder="1" applyAlignment="1" applyProtection="1">
      <alignment horizontal="center" vertical="center" wrapText="1"/>
      <protection hidden="1"/>
    </xf>
    <xf numFmtId="38" fontId="76" fillId="17" borderId="13" xfId="1" applyFont="1" applyFill="1" applyBorder="1" applyAlignment="1" applyProtection="1">
      <alignment horizontal="right" vertical="center" indent="1"/>
      <protection hidden="1"/>
    </xf>
    <xf numFmtId="38" fontId="76" fillId="17" borderId="2" xfId="1" applyFont="1" applyFill="1" applyBorder="1" applyAlignment="1" applyProtection="1">
      <alignment horizontal="right" vertical="center" indent="1"/>
      <protection hidden="1"/>
    </xf>
    <xf numFmtId="38" fontId="76" fillId="17" borderId="4" xfId="1" applyFont="1" applyFill="1" applyBorder="1" applyAlignment="1" applyProtection="1">
      <alignment horizontal="right" vertical="center" indent="1"/>
      <protection hidden="1"/>
    </xf>
    <xf numFmtId="38" fontId="14" fillId="16" borderId="11" xfId="1" applyFont="1" applyFill="1" applyBorder="1" applyAlignment="1" applyProtection="1">
      <alignment vertical="center"/>
      <protection locked="0"/>
    </xf>
    <xf numFmtId="38" fontId="14" fillId="16" borderId="145" xfId="1" applyFont="1" applyFill="1" applyBorder="1" applyAlignment="1" applyProtection="1">
      <alignment vertical="center"/>
      <protection locked="0"/>
    </xf>
    <xf numFmtId="0" fontId="4" fillId="3" borderId="130" xfId="2" applyFont="1" applyFill="1" applyBorder="1" applyAlignment="1" applyProtection="1">
      <alignment horizontal="center" vertical="center" wrapText="1"/>
      <protection hidden="1"/>
    </xf>
    <xf numFmtId="0" fontId="4" fillId="3" borderId="129" xfId="2" applyFont="1" applyFill="1" applyBorder="1" applyAlignment="1" applyProtection="1">
      <alignment horizontal="center" vertical="center" wrapText="1"/>
      <protection hidden="1"/>
    </xf>
    <xf numFmtId="38" fontId="76" fillId="17" borderId="131" xfId="1" applyFont="1" applyFill="1" applyBorder="1" applyAlignment="1" applyProtection="1">
      <alignment horizontal="right" vertical="center" indent="1"/>
      <protection hidden="1"/>
    </xf>
    <xf numFmtId="38" fontId="76" fillId="17" borderId="12" xfId="1" applyFont="1" applyFill="1" applyBorder="1" applyAlignment="1" applyProtection="1">
      <alignment horizontal="right" vertical="center" indent="1"/>
      <protection hidden="1"/>
    </xf>
    <xf numFmtId="38" fontId="76" fillId="17" borderId="141" xfId="1" applyFont="1" applyFill="1" applyBorder="1" applyAlignment="1" applyProtection="1">
      <alignment horizontal="right" vertical="center" indent="1"/>
      <protection hidden="1"/>
    </xf>
    <xf numFmtId="38" fontId="76" fillId="17" borderId="3" xfId="1" applyFont="1" applyFill="1" applyBorder="1" applyAlignment="1" applyProtection="1">
      <alignment horizontal="right" vertical="center" indent="1"/>
      <protection hidden="1"/>
    </xf>
    <xf numFmtId="38" fontId="76" fillId="17" borderId="27" xfId="1" applyFont="1" applyFill="1" applyBorder="1" applyAlignment="1" applyProtection="1">
      <alignment horizontal="right" vertical="center" indent="1"/>
      <protection hidden="1"/>
    </xf>
    <xf numFmtId="0" fontId="4" fillId="3" borderId="141" xfId="2" applyFont="1" applyFill="1" applyBorder="1" applyAlignment="1" applyProtection="1">
      <alignment horizontal="center" vertical="center" wrapText="1"/>
      <protection hidden="1"/>
    </xf>
    <xf numFmtId="0" fontId="4" fillId="3" borderId="142" xfId="2" applyFont="1" applyFill="1" applyBorder="1" applyAlignment="1" applyProtection="1">
      <alignment horizontal="center" vertical="center" wrapText="1"/>
      <protection hidden="1"/>
    </xf>
    <xf numFmtId="0" fontId="7" fillId="3" borderId="2" xfId="2" applyFont="1" applyFill="1" applyBorder="1" applyAlignment="1" applyProtection="1">
      <alignment horizontal="center" vertical="center" wrapText="1"/>
      <protection hidden="1"/>
    </xf>
    <xf numFmtId="0" fontId="7" fillId="3" borderId="4" xfId="2" applyFont="1" applyFill="1" applyBorder="1" applyAlignment="1" applyProtection="1">
      <alignment horizontal="center" vertical="center" wrapText="1"/>
      <protection hidden="1"/>
    </xf>
    <xf numFmtId="0" fontId="7" fillId="3" borderId="29" xfId="2" applyFont="1" applyFill="1" applyBorder="1" applyAlignment="1" applyProtection="1">
      <alignment horizontal="center" vertical="center" wrapText="1"/>
      <protection hidden="1"/>
    </xf>
    <xf numFmtId="0" fontId="7" fillId="3" borderId="31" xfId="2" applyFont="1" applyFill="1" applyBorder="1" applyAlignment="1" applyProtection="1">
      <alignment horizontal="center" vertical="center" wrapText="1"/>
      <protection hidden="1"/>
    </xf>
    <xf numFmtId="0" fontId="7" fillId="3" borderId="11" xfId="2" applyFont="1" applyFill="1" applyBorder="1" applyAlignment="1" applyProtection="1">
      <alignment horizontal="center" vertical="center" wrapText="1"/>
      <protection hidden="1"/>
    </xf>
    <xf numFmtId="0" fontId="7" fillId="3" borderId="12" xfId="2" applyFont="1" applyFill="1" applyBorder="1" applyAlignment="1" applyProtection="1">
      <alignment horizontal="center" vertical="center" wrapText="1"/>
      <protection hidden="1"/>
    </xf>
    <xf numFmtId="0" fontId="7" fillId="3" borderId="13" xfId="2" applyFont="1" applyFill="1" applyBorder="1" applyAlignment="1" applyProtection="1">
      <alignment horizontal="center" vertical="center" wrapText="1"/>
      <protection hidden="1"/>
    </xf>
    <xf numFmtId="38" fontId="14" fillId="17" borderId="11" xfId="1" applyFont="1" applyFill="1" applyBorder="1" applyAlignment="1" applyProtection="1">
      <alignment vertical="center"/>
    </xf>
    <xf numFmtId="38" fontId="14" fillId="17" borderId="145" xfId="1" applyFont="1" applyFill="1" applyBorder="1" applyAlignment="1" applyProtection="1">
      <alignment vertical="center"/>
    </xf>
    <xf numFmtId="0" fontId="10" fillId="3" borderId="23" xfId="13" applyFont="1" applyFill="1" applyBorder="1" applyAlignment="1" applyProtection="1">
      <alignment horizontal="center" vertical="center" wrapText="1"/>
      <protection hidden="1"/>
    </xf>
    <xf numFmtId="0" fontId="10" fillId="3" borderId="11" xfId="13" applyFont="1" applyFill="1" applyBorder="1" applyAlignment="1" applyProtection="1">
      <alignment horizontal="center" vertical="center"/>
      <protection hidden="1"/>
    </xf>
    <xf numFmtId="0" fontId="10" fillId="3" borderId="12" xfId="13" applyFont="1" applyFill="1" applyBorder="1" applyAlignment="1" applyProtection="1">
      <alignment horizontal="center" vertical="center"/>
      <protection hidden="1"/>
    </xf>
    <xf numFmtId="0" fontId="10" fillId="3" borderId="13" xfId="13" applyFont="1" applyFill="1" applyBorder="1" applyAlignment="1" applyProtection="1">
      <alignment horizontal="center" vertical="center"/>
      <protection hidden="1"/>
    </xf>
    <xf numFmtId="0" fontId="165" fillId="3" borderId="11" xfId="13" applyFont="1" applyFill="1" applyBorder="1" applyAlignment="1" applyProtection="1">
      <alignment horizontal="center" vertical="center" wrapText="1"/>
      <protection hidden="1"/>
    </xf>
    <xf numFmtId="0" fontId="165" fillId="3" borderId="12" xfId="13" applyFont="1" applyFill="1" applyBorder="1" applyAlignment="1" applyProtection="1">
      <alignment horizontal="center" vertical="center" wrapText="1"/>
      <protection hidden="1"/>
    </xf>
    <xf numFmtId="0" fontId="165" fillId="3" borderId="13" xfId="13" applyFont="1" applyFill="1" applyBorder="1" applyAlignment="1" applyProtection="1">
      <alignment horizontal="center" vertical="center" wrapText="1"/>
      <protection hidden="1"/>
    </xf>
    <xf numFmtId="0" fontId="10" fillId="0" borderId="0" xfId="13" applyFont="1" applyAlignment="1" applyProtection="1">
      <alignment vertical="center" wrapText="1"/>
      <protection hidden="1"/>
    </xf>
    <xf numFmtId="0" fontId="10" fillId="3" borderId="23" xfId="13" applyFont="1" applyFill="1" applyBorder="1" applyAlignment="1" applyProtection="1">
      <alignment horizontal="center" vertical="center"/>
      <protection hidden="1"/>
    </xf>
    <xf numFmtId="0" fontId="10" fillId="4" borderId="12" xfId="13" applyFont="1" applyFill="1" applyBorder="1" applyAlignment="1" applyProtection="1">
      <alignment horizontal="center" vertical="center" shrinkToFit="1"/>
      <protection locked="0"/>
    </xf>
    <xf numFmtId="0" fontId="10" fillId="4" borderId="13" xfId="13" applyFont="1" applyFill="1" applyBorder="1" applyAlignment="1" applyProtection="1">
      <alignment horizontal="center" vertical="center" shrinkToFit="1"/>
      <protection locked="0"/>
    </xf>
    <xf numFmtId="0" fontId="10" fillId="0" borderId="32" xfId="13" applyFont="1" applyBorder="1" applyAlignment="1" applyProtection="1">
      <alignment horizontal="left" vertical="center"/>
      <protection hidden="1"/>
    </xf>
    <xf numFmtId="0" fontId="10" fillId="0" borderId="0" xfId="13" applyFont="1" applyAlignment="1" applyProtection="1">
      <alignment horizontal="left" vertical="center"/>
      <protection hidden="1"/>
    </xf>
    <xf numFmtId="0" fontId="10" fillId="4" borderId="12" xfId="13" applyFont="1" applyFill="1" applyBorder="1" applyAlignment="1" applyProtection="1">
      <alignment horizontal="left" vertical="top"/>
      <protection hidden="1"/>
    </xf>
    <xf numFmtId="185" fontId="10" fillId="4" borderId="12" xfId="11" applyNumberFormat="1" applyFont="1" applyFill="1" applyBorder="1" applyAlignment="1" applyProtection="1">
      <alignment horizontal="center" vertical="center" shrinkToFit="1"/>
      <protection locked="0"/>
    </xf>
    <xf numFmtId="185" fontId="10" fillId="4" borderId="13" xfId="11" applyNumberFormat="1" applyFont="1" applyFill="1" applyBorder="1" applyAlignment="1" applyProtection="1">
      <alignment horizontal="center" vertical="center" shrinkToFit="1"/>
      <protection locked="0"/>
    </xf>
    <xf numFmtId="0" fontId="10" fillId="3" borderId="23" xfId="13" applyFont="1" applyFill="1" applyBorder="1" applyAlignment="1" applyProtection="1">
      <alignment horizontal="center" vertical="center" shrinkToFit="1"/>
      <protection hidden="1"/>
    </xf>
    <xf numFmtId="38" fontId="142" fillId="0" borderId="12" xfId="11" applyFont="1" applyFill="1" applyBorder="1" applyAlignment="1" applyProtection="1">
      <alignment horizontal="center" vertical="center" shrinkToFit="1"/>
      <protection hidden="1"/>
    </xf>
    <xf numFmtId="38" fontId="142" fillId="0" borderId="13" xfId="11" applyFont="1" applyFill="1" applyBorder="1" applyAlignment="1" applyProtection="1">
      <alignment horizontal="center" vertical="center" shrinkToFit="1"/>
      <protection hidden="1"/>
    </xf>
    <xf numFmtId="0" fontId="10" fillId="3" borderId="11" xfId="13" applyFont="1" applyFill="1" applyBorder="1" applyAlignment="1" applyProtection="1">
      <alignment horizontal="center" vertical="center" wrapText="1"/>
      <protection hidden="1"/>
    </xf>
    <xf numFmtId="38" fontId="10" fillId="4" borderId="11" xfId="21" applyFont="1" applyFill="1" applyBorder="1" applyAlignment="1" applyProtection="1">
      <alignment horizontal="center" vertical="center" shrinkToFit="1"/>
      <protection locked="0"/>
    </xf>
    <xf numFmtId="38" fontId="10" fillId="4" borderId="12" xfId="21" applyFont="1" applyFill="1" applyBorder="1" applyAlignment="1" applyProtection="1">
      <alignment horizontal="center" vertical="center" shrinkToFit="1"/>
      <protection locked="0"/>
    </xf>
    <xf numFmtId="38" fontId="10" fillId="4" borderId="13" xfId="21" applyFont="1" applyFill="1" applyBorder="1" applyAlignment="1" applyProtection="1">
      <alignment horizontal="center" vertical="center" shrinkToFit="1"/>
      <protection locked="0"/>
    </xf>
    <xf numFmtId="0" fontId="10" fillId="4" borderId="0" xfId="13" applyFont="1" applyFill="1" applyProtection="1">
      <alignment vertical="center"/>
      <protection hidden="1"/>
    </xf>
    <xf numFmtId="0" fontId="10" fillId="4" borderId="0" xfId="13" applyFont="1" applyFill="1" applyAlignment="1" applyProtection="1">
      <alignment horizontal="left" vertical="center"/>
      <protection hidden="1"/>
    </xf>
    <xf numFmtId="176" fontId="10" fillId="4" borderId="12" xfId="13" applyNumberFormat="1" applyFont="1" applyFill="1" applyBorder="1" applyAlignment="1" applyProtection="1">
      <alignment horizontal="center" vertical="center" shrinkToFit="1"/>
      <protection locked="0"/>
    </xf>
    <xf numFmtId="176" fontId="10" fillId="4" borderId="13" xfId="13" applyNumberFormat="1" applyFont="1" applyFill="1" applyBorder="1" applyAlignment="1" applyProtection="1">
      <alignment horizontal="center" vertical="center" shrinkToFit="1"/>
      <protection locked="0"/>
    </xf>
    <xf numFmtId="0" fontId="142" fillId="4" borderId="23" xfId="11" applyNumberFormat="1" applyFont="1" applyFill="1" applyBorder="1" applyAlignment="1" applyProtection="1">
      <alignment horizontal="left" vertical="center" shrinkToFit="1"/>
      <protection hidden="1"/>
    </xf>
    <xf numFmtId="0" fontId="10" fillId="3" borderId="23" xfId="11" applyNumberFormat="1" applyFont="1" applyFill="1" applyBorder="1" applyAlignment="1" applyProtection="1">
      <alignment horizontal="center" vertical="center" shrinkToFit="1"/>
      <protection hidden="1"/>
    </xf>
    <xf numFmtId="0" fontId="10" fillId="3" borderId="11" xfId="11" applyNumberFormat="1" applyFont="1" applyFill="1" applyBorder="1" applyAlignment="1" applyProtection="1">
      <alignment horizontal="center" vertical="center" shrinkToFit="1"/>
      <protection hidden="1"/>
    </xf>
    <xf numFmtId="0" fontId="10" fillId="3" borderId="12" xfId="11" applyNumberFormat="1" applyFont="1" applyFill="1" applyBorder="1" applyAlignment="1" applyProtection="1">
      <alignment horizontal="center" vertical="center" shrinkToFit="1"/>
      <protection hidden="1"/>
    </xf>
    <xf numFmtId="0" fontId="10" fillId="3" borderId="13" xfId="11" applyNumberFormat="1" applyFont="1" applyFill="1" applyBorder="1" applyAlignment="1" applyProtection="1">
      <alignment horizontal="center" vertical="center" shrinkToFit="1"/>
      <protection hidden="1"/>
    </xf>
    <xf numFmtId="49" fontId="10" fillId="4" borderId="11" xfId="11" applyNumberFormat="1" applyFont="1" applyFill="1" applyBorder="1" applyAlignment="1" applyProtection="1">
      <alignment horizontal="left" vertical="center" shrinkToFit="1"/>
      <protection locked="0" hidden="1"/>
    </xf>
    <xf numFmtId="49" fontId="10" fillId="4" borderId="12" xfId="11" applyNumberFormat="1" applyFont="1" applyFill="1" applyBorder="1" applyAlignment="1" applyProtection="1">
      <alignment horizontal="left" vertical="center" shrinkToFit="1"/>
      <protection locked="0" hidden="1"/>
    </xf>
    <xf numFmtId="49" fontId="10" fillId="4" borderId="13" xfId="11" applyNumberFormat="1" applyFont="1" applyFill="1" applyBorder="1" applyAlignment="1" applyProtection="1">
      <alignment horizontal="left" vertical="center" shrinkToFit="1"/>
      <protection locked="0" hidden="1"/>
    </xf>
    <xf numFmtId="0" fontId="10" fillId="0" borderId="0" xfId="13" applyFont="1" applyProtection="1">
      <alignment vertical="center"/>
      <protection hidden="1"/>
    </xf>
    <xf numFmtId="49" fontId="10" fillId="4" borderId="23" xfId="11" applyNumberFormat="1" applyFont="1" applyFill="1" applyBorder="1" applyAlignment="1" applyProtection="1">
      <alignment horizontal="center" vertical="center" shrinkToFit="1"/>
      <protection locked="0"/>
    </xf>
    <xf numFmtId="0" fontId="10" fillId="4" borderId="32" xfId="13" applyFont="1" applyFill="1" applyBorder="1" applyAlignment="1" applyProtection="1">
      <alignment horizontal="left" vertical="center" wrapText="1"/>
      <protection hidden="1"/>
    </xf>
    <xf numFmtId="0" fontId="10" fillId="4" borderId="0" xfId="13" applyFont="1" applyFill="1" applyAlignment="1" applyProtection="1">
      <alignment horizontal="left" vertical="center" wrapText="1"/>
      <protection hidden="1"/>
    </xf>
    <xf numFmtId="38" fontId="142" fillId="4" borderId="11" xfId="23" applyFont="1" applyFill="1" applyBorder="1" applyAlignment="1" applyProtection="1">
      <alignment horizontal="center" vertical="center" shrinkToFit="1"/>
    </xf>
    <xf numFmtId="38" fontId="142" fillId="4" borderId="12" xfId="23" applyFont="1" applyFill="1" applyBorder="1" applyAlignment="1" applyProtection="1">
      <alignment horizontal="center" vertical="center" shrinkToFit="1"/>
    </xf>
    <xf numFmtId="38" fontId="142" fillId="4" borderId="13" xfId="23" applyFont="1" applyFill="1" applyBorder="1" applyAlignment="1" applyProtection="1">
      <alignment horizontal="center" vertical="center" shrinkToFit="1"/>
    </xf>
    <xf numFmtId="179" fontId="10" fillId="4" borderId="11" xfId="21" applyNumberFormat="1" applyFont="1" applyFill="1" applyBorder="1" applyAlignment="1" applyProtection="1">
      <alignment horizontal="center" vertical="center" shrinkToFit="1"/>
      <protection locked="0"/>
    </xf>
    <xf numFmtId="179" fontId="10" fillId="4" borderId="12" xfId="21" applyNumberFormat="1" applyFont="1" applyFill="1" applyBorder="1" applyAlignment="1" applyProtection="1">
      <alignment horizontal="center" vertical="center" shrinkToFit="1"/>
      <protection locked="0"/>
    </xf>
    <xf numFmtId="179" fontId="10" fillId="4" borderId="13" xfId="21" applyNumberFormat="1" applyFont="1" applyFill="1" applyBorder="1" applyAlignment="1" applyProtection="1">
      <alignment horizontal="center" vertical="center" shrinkToFit="1"/>
      <protection locked="0"/>
    </xf>
    <xf numFmtId="38" fontId="142" fillId="0" borderId="11" xfId="21" applyFont="1" applyFill="1" applyBorder="1" applyAlignment="1" applyProtection="1">
      <alignment horizontal="center" vertical="center" shrinkToFit="1"/>
      <protection hidden="1"/>
    </xf>
    <xf numFmtId="38" fontId="142" fillId="0" borderId="12" xfId="21" applyFont="1" applyFill="1" applyBorder="1" applyAlignment="1" applyProtection="1">
      <alignment horizontal="center" vertical="center" shrinkToFit="1"/>
      <protection hidden="1"/>
    </xf>
    <xf numFmtId="38" fontId="142" fillId="0" borderId="13" xfId="21" applyFont="1" applyFill="1" applyBorder="1" applyAlignment="1" applyProtection="1">
      <alignment horizontal="center" vertical="center" shrinkToFit="1"/>
      <protection hidden="1"/>
    </xf>
    <xf numFmtId="0" fontId="10" fillId="3" borderId="11" xfId="13" applyFont="1" applyFill="1" applyBorder="1" applyAlignment="1" applyProtection="1">
      <alignment horizontal="center" vertical="center" shrinkToFit="1"/>
      <protection hidden="1"/>
    </xf>
    <xf numFmtId="0" fontId="10" fillId="3" borderId="12" xfId="13" applyFont="1" applyFill="1" applyBorder="1" applyAlignment="1" applyProtection="1">
      <alignment horizontal="center" vertical="center" shrinkToFit="1"/>
      <protection hidden="1"/>
    </xf>
    <xf numFmtId="0" fontId="10" fillId="3" borderId="13" xfId="13" applyFont="1" applyFill="1" applyBorder="1" applyAlignment="1" applyProtection="1">
      <alignment horizontal="center" vertical="center" shrinkToFit="1"/>
      <protection hidden="1"/>
    </xf>
    <xf numFmtId="0" fontId="142" fillId="0" borderId="11" xfId="13" applyFont="1" applyBorder="1" applyAlignment="1" applyProtection="1">
      <alignment horizontal="center" vertical="center" shrinkToFit="1"/>
      <protection hidden="1"/>
    </xf>
    <xf numFmtId="0" fontId="142" fillId="0" borderId="13" xfId="13" applyFont="1" applyBorder="1" applyAlignment="1" applyProtection="1">
      <alignment horizontal="center" vertical="center" shrinkToFit="1"/>
      <protection hidden="1"/>
    </xf>
    <xf numFmtId="38" fontId="142" fillId="0" borderId="11" xfId="11" applyFont="1" applyFill="1" applyBorder="1" applyAlignment="1" applyProtection="1">
      <alignment horizontal="center" vertical="center" shrinkToFit="1"/>
      <protection hidden="1"/>
    </xf>
    <xf numFmtId="0" fontId="10" fillId="4" borderId="0" xfId="13" applyFont="1" applyFill="1" applyAlignment="1">
      <alignment horizontal="left" vertical="center" wrapText="1"/>
    </xf>
    <xf numFmtId="0" fontId="10" fillId="4" borderId="0" xfId="13" applyFont="1" applyFill="1" applyAlignment="1">
      <alignment horizontal="left" vertical="center"/>
    </xf>
    <xf numFmtId="0" fontId="10" fillId="3" borderId="12" xfId="13" applyFont="1" applyFill="1" applyBorder="1" applyAlignment="1" applyProtection="1">
      <alignment horizontal="center" vertical="center" wrapText="1"/>
      <protection hidden="1"/>
    </xf>
    <xf numFmtId="0" fontId="10" fillId="3" borderId="13" xfId="13" applyFont="1" applyFill="1" applyBorder="1" applyAlignment="1" applyProtection="1">
      <alignment horizontal="center" vertical="center" wrapText="1"/>
      <protection hidden="1"/>
    </xf>
    <xf numFmtId="0" fontId="10" fillId="0" borderId="0" xfId="13" applyFont="1" applyAlignment="1" applyProtection="1">
      <alignment horizontal="left" vertical="center" wrapText="1"/>
      <protection hidden="1"/>
    </xf>
    <xf numFmtId="38" fontId="142" fillId="0" borderId="23" xfId="11" applyFont="1" applyFill="1" applyBorder="1" applyAlignment="1" applyProtection="1">
      <alignment horizontal="center" vertical="center" shrinkToFit="1"/>
      <protection hidden="1"/>
    </xf>
    <xf numFmtId="187" fontId="142" fillId="0" borderId="23" xfId="11" applyNumberFormat="1" applyFont="1" applyFill="1" applyBorder="1" applyAlignment="1" applyProtection="1">
      <alignment horizontal="center" vertical="center" shrinkToFit="1"/>
      <protection hidden="1"/>
    </xf>
    <xf numFmtId="38" fontId="10" fillId="0" borderId="23" xfId="11" applyFont="1" applyFill="1" applyBorder="1" applyAlignment="1" applyProtection="1">
      <alignment horizontal="center" vertical="center" shrinkToFit="1"/>
      <protection hidden="1"/>
    </xf>
    <xf numFmtId="0" fontId="10" fillId="4" borderId="0" xfId="13" applyFont="1" applyFill="1" applyAlignment="1">
      <alignment vertical="center" wrapText="1"/>
    </xf>
    <xf numFmtId="0" fontId="10" fillId="4" borderId="0" xfId="13" applyFont="1" applyFill="1" applyAlignment="1" applyProtection="1">
      <alignment vertical="center" wrapText="1"/>
      <protection hidden="1"/>
    </xf>
    <xf numFmtId="49" fontId="10" fillId="4" borderId="0" xfId="13" applyNumberFormat="1" applyFont="1" applyFill="1" applyAlignment="1" applyProtection="1">
      <alignment vertical="center" wrapText="1"/>
      <protection hidden="1"/>
    </xf>
    <xf numFmtId="38" fontId="10" fillId="0" borderId="23" xfId="11" applyFont="1" applyFill="1" applyBorder="1" applyAlignment="1" applyProtection="1">
      <alignment horizontal="center" vertical="center" shrinkToFit="1"/>
      <protection locked="0" hidden="1"/>
    </xf>
    <xf numFmtId="38" fontId="10" fillId="4" borderId="23" xfId="11" applyFont="1" applyFill="1" applyBorder="1" applyAlignment="1" applyProtection="1">
      <alignment horizontal="center" vertical="center" shrinkToFit="1"/>
      <protection locked="0"/>
    </xf>
    <xf numFmtId="0" fontId="16" fillId="0" borderId="0" xfId="2" applyFont="1" applyAlignment="1">
      <alignment horizontal="left" vertical="center"/>
    </xf>
    <xf numFmtId="0" fontId="22" fillId="0" borderId="0" xfId="2" applyFont="1" applyAlignment="1">
      <alignment vertical="center" wrapText="1"/>
    </xf>
    <xf numFmtId="0" fontId="172" fillId="0" borderId="0" xfId="2" applyFont="1" applyAlignment="1">
      <alignment vertical="center"/>
    </xf>
    <xf numFmtId="0" fontId="172" fillId="0" borderId="12" xfId="2" applyFont="1" applyBorder="1" applyAlignment="1" applyProtection="1">
      <alignment vertical="center"/>
      <protection locked="0"/>
    </xf>
    <xf numFmtId="0" fontId="172" fillId="0" borderId="23" xfId="2" applyFont="1" applyBorder="1" applyAlignment="1">
      <alignment vertical="center"/>
    </xf>
    <xf numFmtId="0" fontId="10" fillId="3" borderId="11" xfId="13" applyFont="1" applyFill="1" applyBorder="1" applyAlignment="1">
      <alignment horizontal="center" vertical="center"/>
    </xf>
    <xf numFmtId="0" fontId="10" fillId="3" borderId="12" xfId="13" applyFont="1" applyFill="1" applyBorder="1" applyAlignment="1">
      <alignment horizontal="center" vertical="center"/>
    </xf>
    <xf numFmtId="0" fontId="10" fillId="3" borderId="13" xfId="13" applyFont="1" applyFill="1" applyBorder="1" applyAlignment="1">
      <alignment horizontal="center" vertical="center"/>
    </xf>
    <xf numFmtId="0" fontId="142" fillId="0" borderId="12" xfId="13" applyFont="1" applyBorder="1" applyAlignment="1">
      <alignment vertical="center" shrinkToFit="1"/>
    </xf>
    <xf numFmtId="0" fontId="142" fillId="0" borderId="13" xfId="13" applyFont="1" applyBorder="1" applyAlignment="1">
      <alignment vertical="center" shrinkToFit="1"/>
    </xf>
    <xf numFmtId="0" fontId="10" fillId="3" borderId="11" xfId="12" applyFont="1" applyFill="1" applyBorder="1" applyAlignment="1">
      <alignment horizontal="center" vertical="center" shrinkToFit="1"/>
    </xf>
    <xf numFmtId="0" fontId="10" fillId="3" borderId="12" xfId="12" applyFont="1" applyFill="1" applyBorder="1" applyAlignment="1">
      <alignment horizontal="center" vertical="center" shrinkToFit="1"/>
    </xf>
    <xf numFmtId="0" fontId="10" fillId="3" borderId="13" xfId="12" applyFont="1" applyFill="1" applyBorder="1" applyAlignment="1">
      <alignment horizontal="center" vertical="center" shrinkToFit="1"/>
    </xf>
    <xf numFmtId="0" fontId="10" fillId="0" borderId="11" xfId="12" applyFont="1" applyBorder="1" applyAlignment="1" applyProtection="1">
      <alignment horizontal="center" vertical="center" shrinkToFit="1"/>
      <protection locked="0"/>
    </xf>
    <xf numFmtId="0" fontId="10" fillId="0" borderId="12" xfId="12" applyFont="1" applyBorder="1" applyAlignment="1" applyProtection="1">
      <alignment horizontal="center" vertical="center" shrinkToFit="1"/>
      <protection locked="0"/>
    </xf>
    <xf numFmtId="38" fontId="142" fillId="0" borderId="11" xfId="1" applyFont="1" applyBorder="1" applyAlignment="1" applyProtection="1">
      <alignment horizontal="center" vertical="center" shrinkToFit="1"/>
    </xf>
    <xf numFmtId="38" fontId="142" fillId="0" borderId="12" xfId="1" applyFont="1" applyBorder="1" applyAlignment="1" applyProtection="1">
      <alignment horizontal="center" vertical="center" shrinkToFit="1"/>
    </xf>
    <xf numFmtId="0" fontId="10" fillId="0" borderId="11" xfId="13" applyFont="1" applyBorder="1" applyAlignment="1" applyProtection="1">
      <alignment horizontal="left" vertical="center"/>
      <protection locked="0"/>
    </xf>
    <xf numFmtId="0" fontId="10" fillId="0" borderId="12" xfId="13" applyFont="1" applyBorder="1" applyAlignment="1" applyProtection="1">
      <alignment horizontal="left" vertical="center"/>
      <protection locked="0"/>
    </xf>
    <xf numFmtId="0" fontId="10" fillId="0" borderId="13" xfId="13" applyFont="1" applyBorder="1" applyAlignment="1" applyProtection="1">
      <alignment horizontal="left" vertical="center"/>
      <protection locked="0"/>
    </xf>
    <xf numFmtId="0" fontId="166" fillId="3" borderId="11" xfId="12" applyFont="1" applyFill="1" applyBorder="1" applyAlignment="1">
      <alignment horizontal="center" vertical="center"/>
    </xf>
    <xf numFmtId="0" fontId="166" fillId="3" borderId="12" xfId="12" applyFont="1" applyFill="1" applyBorder="1" applyAlignment="1">
      <alignment horizontal="center" vertical="center"/>
    </xf>
    <xf numFmtId="49" fontId="10" fillId="3" borderId="11" xfId="12" applyNumberFormat="1" applyFont="1" applyFill="1" applyBorder="1" applyAlignment="1">
      <alignment horizontal="center" vertical="center" shrinkToFit="1"/>
    </xf>
    <xf numFmtId="49" fontId="10" fillId="3" borderId="12" xfId="12" applyNumberFormat="1" applyFont="1" applyFill="1" applyBorder="1" applyAlignment="1">
      <alignment horizontal="center" vertical="center" shrinkToFit="1"/>
    </xf>
    <xf numFmtId="49" fontId="10" fillId="3" borderId="13" xfId="12" applyNumberFormat="1" applyFont="1" applyFill="1" applyBorder="1" applyAlignment="1">
      <alignment horizontal="center" vertical="center" shrinkToFit="1"/>
    </xf>
    <xf numFmtId="0" fontId="142" fillId="0" borderId="11" xfId="13" applyFont="1" applyBorder="1" applyAlignment="1">
      <alignment horizontal="center" vertical="center"/>
    </xf>
    <xf numFmtId="0" fontId="142" fillId="0" borderId="12" xfId="13" applyFont="1" applyBorder="1" applyAlignment="1">
      <alignment horizontal="center" vertical="center"/>
    </xf>
    <xf numFmtId="38" fontId="142" fillId="0" borderId="125" xfId="1" applyFont="1" applyBorder="1" applyAlignment="1" applyProtection="1">
      <alignment horizontal="center" vertical="center" shrinkToFit="1"/>
    </xf>
    <xf numFmtId="38" fontId="142" fillId="0" borderId="123" xfId="1" applyFont="1" applyBorder="1" applyAlignment="1" applyProtection="1">
      <alignment horizontal="center" vertical="center" shrinkToFit="1"/>
    </xf>
    <xf numFmtId="0" fontId="10" fillId="3" borderId="125" xfId="12" applyFont="1" applyFill="1" applyBorder="1" applyAlignment="1">
      <alignment horizontal="center" vertical="center" shrinkToFit="1"/>
    </xf>
    <xf numFmtId="0" fontId="10" fillId="3" borderId="123" xfId="12" applyFont="1" applyFill="1" applyBorder="1" applyAlignment="1">
      <alignment horizontal="center" vertical="center" shrinkToFit="1"/>
    </xf>
    <xf numFmtId="0" fontId="10" fillId="3" borderId="124" xfId="12" applyFont="1" applyFill="1" applyBorder="1" applyAlignment="1">
      <alignment horizontal="center" vertical="center" shrinkToFit="1"/>
    </xf>
    <xf numFmtId="0" fontId="142" fillId="0" borderId="125" xfId="12" applyFont="1" applyBorder="1" applyAlignment="1">
      <alignment horizontal="center" vertical="center" shrinkToFit="1"/>
    </xf>
    <xf numFmtId="0" fontId="142" fillId="0" borderId="123" xfId="12" applyFont="1" applyBorder="1" applyAlignment="1">
      <alignment horizontal="center" vertical="center" shrinkToFit="1"/>
    </xf>
    <xf numFmtId="0" fontId="10" fillId="0" borderId="12" xfId="12" applyFont="1" applyBorder="1">
      <alignment vertical="center"/>
    </xf>
    <xf numFmtId="0" fontId="10" fillId="0" borderId="11" xfId="13" applyFont="1" applyBorder="1" applyAlignment="1" applyProtection="1">
      <alignment horizontal="center" vertical="center"/>
      <protection locked="0"/>
    </xf>
    <xf numFmtId="0" fontId="10" fillId="0" borderId="12" xfId="13" applyFont="1" applyBorder="1" applyAlignment="1" applyProtection="1">
      <alignment horizontal="center" vertical="center"/>
      <protection locked="0"/>
    </xf>
    <xf numFmtId="0" fontId="10" fillId="3" borderId="11" xfId="13" applyFont="1" applyFill="1" applyBorder="1" applyAlignment="1">
      <alignment horizontal="center" vertical="center" wrapText="1"/>
    </xf>
    <xf numFmtId="38" fontId="173" fillId="0" borderId="11" xfId="1" applyFont="1" applyFill="1" applyBorder="1" applyAlignment="1" applyProtection="1">
      <alignment horizontal="center" vertical="center"/>
    </xf>
    <xf numFmtId="38" fontId="173" fillId="0" borderId="12" xfId="1" applyFont="1" applyFill="1" applyBorder="1" applyAlignment="1" applyProtection="1">
      <alignment horizontal="center" vertical="center"/>
    </xf>
    <xf numFmtId="0" fontId="10" fillId="0" borderId="12" xfId="12" applyFont="1" applyBorder="1" applyAlignment="1">
      <alignment vertical="center" wrapText="1"/>
    </xf>
    <xf numFmtId="49" fontId="10" fillId="0" borderId="12" xfId="13" applyNumberFormat="1" applyFont="1" applyBorder="1" applyAlignment="1" applyProtection="1">
      <alignment horizontal="left" vertical="center"/>
      <protection locked="0"/>
    </xf>
    <xf numFmtId="38" fontId="142" fillId="0" borderId="0" xfId="1" applyFont="1" applyFill="1" applyBorder="1" applyAlignment="1" applyProtection="1">
      <alignment horizontal="center" vertical="center" shrinkToFit="1"/>
    </xf>
    <xf numFmtId="0" fontId="166" fillId="3" borderId="13" xfId="12" applyFont="1" applyFill="1" applyBorder="1" applyAlignment="1">
      <alignment horizontal="center" vertical="center"/>
    </xf>
    <xf numFmtId="49" fontId="10" fillId="0" borderId="0" xfId="12" applyNumberFormat="1" applyFont="1" applyAlignment="1">
      <alignment horizontal="center" vertical="center" shrinkToFit="1"/>
    </xf>
    <xf numFmtId="49" fontId="10" fillId="0" borderId="11" xfId="13" applyNumberFormat="1" applyFont="1" applyBorder="1" applyAlignment="1" applyProtection="1">
      <alignment horizontal="left" vertical="center"/>
      <protection locked="0"/>
    </xf>
    <xf numFmtId="49" fontId="10" fillId="0" borderId="13" xfId="13" applyNumberFormat="1" applyFont="1" applyBorder="1" applyAlignment="1" applyProtection="1">
      <alignment horizontal="left" vertical="center"/>
      <protection locked="0"/>
    </xf>
    <xf numFmtId="0" fontId="10" fillId="3" borderId="12" xfId="13" applyFont="1" applyFill="1" applyBorder="1" applyAlignment="1">
      <alignment horizontal="center" vertical="center" wrapText="1"/>
    </xf>
    <xf numFmtId="0" fontId="10" fillId="3" borderId="13" xfId="13" applyFont="1" applyFill="1" applyBorder="1" applyAlignment="1">
      <alignment horizontal="center" vertical="center" wrapText="1"/>
    </xf>
    <xf numFmtId="38" fontId="174" fillId="0" borderId="11" xfId="11" applyFont="1" applyFill="1" applyBorder="1" applyAlignment="1" applyProtection="1">
      <alignment horizontal="center" vertical="center" shrinkToFit="1"/>
    </xf>
    <xf numFmtId="38" fontId="174" fillId="0" borderId="12" xfId="11" applyFont="1" applyFill="1" applyBorder="1" applyAlignment="1" applyProtection="1">
      <alignment horizontal="center" vertical="center" shrinkToFit="1"/>
    </xf>
    <xf numFmtId="38" fontId="174" fillId="0" borderId="13" xfId="11" applyFont="1" applyFill="1" applyBorder="1" applyAlignment="1" applyProtection="1">
      <alignment horizontal="center" vertical="center" shrinkToFit="1"/>
    </xf>
    <xf numFmtId="49" fontId="8" fillId="4" borderId="0" xfId="13" applyNumberFormat="1" applyFont="1" applyFill="1" applyAlignment="1">
      <alignment horizontal="left" vertical="center" wrapText="1"/>
    </xf>
    <xf numFmtId="0" fontId="8" fillId="4" borderId="0" xfId="13" applyFont="1" applyFill="1" applyAlignment="1">
      <alignment vertical="center" wrapText="1"/>
    </xf>
    <xf numFmtId="38" fontId="14" fillId="0" borderId="11" xfId="11" applyFont="1" applyFill="1" applyBorder="1" applyAlignment="1" applyProtection="1">
      <alignment horizontal="center" vertical="center" shrinkToFit="1"/>
    </xf>
    <xf numFmtId="38" fontId="14" fillId="0" borderId="12" xfId="11" applyFont="1" applyFill="1" applyBorder="1" applyAlignment="1" applyProtection="1">
      <alignment horizontal="center" vertical="center" shrinkToFit="1"/>
    </xf>
    <xf numFmtId="38" fontId="14" fillId="0" borderId="13" xfId="11" applyFont="1" applyFill="1" applyBorder="1" applyAlignment="1" applyProtection="1">
      <alignment horizontal="center" vertical="center" shrinkToFit="1"/>
    </xf>
    <xf numFmtId="0" fontId="8" fillId="4" borderId="0" xfId="13" applyFont="1" applyFill="1" applyAlignment="1">
      <alignment horizontal="left" vertical="center"/>
    </xf>
    <xf numFmtId="38" fontId="76" fillId="0" borderId="11" xfId="11" applyFont="1" applyFill="1" applyBorder="1" applyAlignment="1" applyProtection="1">
      <alignment horizontal="center" vertical="center" shrinkToFit="1"/>
    </xf>
    <xf numFmtId="38" fontId="76" fillId="0" borderId="12" xfId="11" applyFont="1" applyFill="1" applyBorder="1" applyAlignment="1" applyProtection="1">
      <alignment horizontal="center" vertical="center" shrinkToFit="1"/>
    </xf>
    <xf numFmtId="38" fontId="76" fillId="0" borderId="13" xfId="11" applyFont="1" applyFill="1" applyBorder="1" applyAlignment="1" applyProtection="1">
      <alignment horizontal="center" vertical="center" shrinkToFit="1"/>
    </xf>
    <xf numFmtId="49" fontId="8" fillId="4" borderId="0" xfId="13" applyNumberFormat="1" applyFont="1" applyFill="1" applyAlignment="1">
      <alignment vertical="center" wrapText="1"/>
    </xf>
    <xf numFmtId="0" fontId="10" fillId="4" borderId="3" xfId="13" applyFont="1" applyFill="1" applyBorder="1" applyAlignment="1">
      <alignment horizontal="left" vertical="top" wrapText="1"/>
    </xf>
    <xf numFmtId="0" fontId="10" fillId="4" borderId="0" xfId="13" applyFont="1" applyFill="1" applyAlignment="1">
      <alignment vertical="top" wrapText="1"/>
    </xf>
    <xf numFmtId="0" fontId="181" fillId="4" borderId="0" xfId="13" applyFont="1" applyFill="1" applyAlignment="1">
      <alignment horizontal="left" vertical="top" wrapText="1"/>
    </xf>
    <xf numFmtId="0" fontId="10" fillId="4" borderId="0" xfId="13" applyFont="1" applyFill="1" applyAlignment="1">
      <alignment horizontal="left" vertical="top" wrapText="1"/>
    </xf>
    <xf numFmtId="0" fontId="10" fillId="4" borderId="0" xfId="13" applyFont="1" applyFill="1">
      <alignment vertical="center"/>
    </xf>
    <xf numFmtId="38" fontId="76" fillId="4" borderId="11" xfId="20" applyFont="1" applyFill="1" applyBorder="1" applyAlignment="1" applyProtection="1">
      <alignment horizontal="center" vertical="center" shrinkToFit="1"/>
    </xf>
    <xf numFmtId="38" fontId="76" fillId="4" borderId="12" xfId="20" applyFont="1" applyFill="1" applyBorder="1" applyAlignment="1" applyProtection="1">
      <alignment horizontal="center" vertical="center" shrinkToFit="1"/>
    </xf>
    <xf numFmtId="38" fontId="76" fillId="4" borderId="13" xfId="20" applyFont="1" applyFill="1" applyBorder="1" applyAlignment="1" applyProtection="1">
      <alignment horizontal="center" vertical="center" shrinkToFit="1"/>
    </xf>
    <xf numFmtId="0" fontId="10" fillId="3" borderId="11" xfId="13" applyFont="1" applyFill="1" applyBorder="1" applyAlignment="1">
      <alignment horizontal="center" vertical="center" wrapText="1" shrinkToFit="1"/>
    </xf>
    <xf numFmtId="0" fontId="10" fillId="3" borderId="12" xfId="13" applyFont="1" applyFill="1" applyBorder="1" applyAlignment="1">
      <alignment horizontal="center" vertical="center" wrapText="1" shrinkToFit="1"/>
    </xf>
    <xf numFmtId="0" fontId="10" fillId="3" borderId="13" xfId="13" applyFont="1" applyFill="1" applyBorder="1" applyAlignment="1">
      <alignment horizontal="center" vertical="center" wrapText="1" shrinkToFit="1"/>
    </xf>
    <xf numFmtId="38" fontId="14" fillId="0" borderId="11" xfId="1" applyFont="1" applyFill="1" applyBorder="1" applyAlignment="1" applyProtection="1">
      <alignment horizontal="center" vertical="center" wrapText="1" shrinkToFit="1"/>
      <protection locked="0"/>
    </xf>
    <xf numFmtId="38" fontId="14" fillId="0" borderId="12" xfId="1" applyFont="1" applyFill="1" applyBorder="1" applyAlignment="1" applyProtection="1">
      <alignment horizontal="center" vertical="center" wrapText="1" shrinkToFit="1"/>
      <protection locked="0"/>
    </xf>
    <xf numFmtId="38" fontId="14" fillId="0" borderId="13" xfId="1" applyFont="1" applyFill="1" applyBorder="1" applyAlignment="1" applyProtection="1">
      <alignment horizontal="center" vertical="center" wrapText="1" shrinkToFit="1"/>
      <protection locked="0"/>
    </xf>
    <xf numFmtId="0" fontId="10" fillId="0" borderId="13" xfId="13" applyFont="1" applyBorder="1" applyAlignment="1" applyProtection="1">
      <alignment horizontal="center" vertical="center"/>
      <protection locked="0"/>
    </xf>
    <xf numFmtId="0" fontId="80" fillId="0" borderId="0" xfId="15" applyAlignment="1" applyProtection="1">
      <alignment horizontal="left" vertical="center"/>
      <protection locked="0" hidden="1"/>
    </xf>
    <xf numFmtId="49" fontId="30" fillId="4" borderId="0" xfId="13" applyNumberFormat="1" applyFont="1" applyFill="1" applyAlignment="1" applyProtection="1">
      <alignment horizontal="left" vertical="top" wrapText="1" shrinkToFit="1"/>
      <protection hidden="1"/>
    </xf>
    <xf numFmtId="0" fontId="0" fillId="0" borderId="0" xfId="0" applyAlignment="1" applyProtection="1">
      <alignment horizontal="left" vertical="center"/>
      <protection locked="0" hidden="1"/>
    </xf>
    <xf numFmtId="49" fontId="80" fillId="4" borderId="0" xfId="15" applyNumberFormat="1" applyFill="1" applyAlignment="1" applyProtection="1">
      <alignment horizontal="left" vertical="top"/>
      <protection locked="0" hidden="1"/>
    </xf>
    <xf numFmtId="178" fontId="30" fillId="4" borderId="0" xfId="12" applyNumberFormat="1" applyFont="1" applyFill="1" applyAlignment="1" applyProtection="1">
      <alignment horizontal="right" vertical="center" shrinkToFit="1"/>
      <protection hidden="1"/>
    </xf>
  </cellXfs>
  <cellStyles count="1229">
    <cellStyle name="パーセント 2" xfId="24" xr:uid="{63FECDF1-0FF4-4382-8530-8E1BD9B0117F}"/>
    <cellStyle name="パーセント 2 2" xfId="69" xr:uid="{66D4EDA1-C776-4CCC-84E6-91447179FF1E}"/>
    <cellStyle name="パーセント 2 3" xfId="115" xr:uid="{E2088BD4-457F-4E59-AB17-B0B8164B6587}"/>
    <cellStyle name="パーセント 3" xfId="37" xr:uid="{AB6648BE-E195-496A-99C3-07637A7C980E}"/>
    <cellStyle name="パーセント 3 2" xfId="54" xr:uid="{366765B0-BD90-486C-B1A1-31002128E25F}"/>
    <cellStyle name="パーセント 3 2 2" xfId="95" xr:uid="{E77D9C9D-11CE-4790-B48C-5EDFD59C9B4A}"/>
    <cellStyle name="パーセント 3 2 2 2" xfId="202" xr:uid="{5318CF15-4984-45E1-B70B-C09AF8852F65}"/>
    <cellStyle name="パーセント 3 2 2 2 2" xfId="493" xr:uid="{5B4AFDD9-F028-4D83-AE83-242774420BE6}"/>
    <cellStyle name="パーセント 3 2 2 2 2 2" xfId="1078" xr:uid="{59BADAA2-FC35-4698-9D7A-5ADE0C139F2B}"/>
    <cellStyle name="パーセント 3 2 2 2 3" xfId="787" xr:uid="{C8CA3A1D-B7C8-4EB3-9046-831B6BCAC75E}"/>
    <cellStyle name="パーセント 3 2 2 3" xfId="254" xr:uid="{09D7CC80-9D5B-417C-9B1C-050D5268D846}"/>
    <cellStyle name="パーセント 3 2 2 3 2" xfId="545" xr:uid="{47A6A58A-47F8-466F-A74A-118008DC177D}"/>
    <cellStyle name="パーセント 3 2 2 3 2 2" xfId="1130" xr:uid="{814AE8E0-0920-4AB0-AB10-0C24CA07A6B0}"/>
    <cellStyle name="パーセント 3 2 2 3 3" xfId="839" xr:uid="{3751E4AD-F22A-4F9E-BDC7-7FC3A9BD6B4C}"/>
    <cellStyle name="パーセント 3 2 2 4" xfId="396" xr:uid="{1057C934-0F75-44E6-88A3-64BCDB62E49A}"/>
    <cellStyle name="パーセント 3 2 2 4 2" xfId="981" xr:uid="{2EEDC46B-F656-4698-B649-92426A3B70B3}"/>
    <cellStyle name="パーセント 3 2 2 5" xfId="690" xr:uid="{8AD3B485-4BEA-49FD-9FF6-E5AF150D0171}"/>
    <cellStyle name="パーセント 3 2 3" xfId="117" xr:uid="{81E59E3E-0DFB-4EED-846C-0FAA770C46CB}"/>
    <cellStyle name="パーセント 3 2 3 2" xfId="221" xr:uid="{6E30471D-A5A2-49D0-BBE7-C4A72DF15140}"/>
    <cellStyle name="パーセント 3 2 3 2 2" xfId="512" xr:uid="{09F27FDB-AA9F-428A-939D-FA553E31CBF5}"/>
    <cellStyle name="パーセント 3 2 3 2 2 2" xfId="1097" xr:uid="{C495D440-F5CA-4B3A-91AC-5807B110B816}"/>
    <cellStyle name="パーセント 3 2 3 2 3" xfId="806" xr:uid="{BBC20E89-A4DA-4DAF-9ABD-0171D6F17356}"/>
    <cellStyle name="パーセント 3 2 3 3" xfId="255" xr:uid="{9EFEC267-E52B-43ED-9FF9-63AC3D40B1F7}"/>
    <cellStyle name="パーセント 3 2 3 3 2" xfId="546" xr:uid="{D3424D75-2EA6-480E-9EE2-D0CE5956E744}"/>
    <cellStyle name="パーセント 3 2 3 3 2 2" xfId="1131" xr:uid="{45C0E92E-CF45-4662-A40B-4B3168865FB4}"/>
    <cellStyle name="パーセント 3 2 3 3 3" xfId="840" xr:uid="{38517F63-056D-4B29-A66D-3557093ADAEA}"/>
    <cellStyle name="パーセント 3 2 3 4" xfId="415" xr:uid="{11770D67-8C8E-444E-97BD-DFBFE88AB447}"/>
    <cellStyle name="パーセント 3 2 3 4 2" xfId="1000" xr:uid="{CA0A7FB3-F8AC-465A-8546-BA28F9CE2C2F}"/>
    <cellStyle name="パーセント 3 2 3 5" xfId="709" xr:uid="{A41BFEBD-58D9-4C94-A5C3-6C4C353BAB72}"/>
    <cellStyle name="パーセント 3 2 4" xfId="169" xr:uid="{39B1653E-1ECC-4284-B79E-8596340F0F2E}"/>
    <cellStyle name="パーセント 3 2 4 2" xfId="461" xr:uid="{D477A2AF-0BE5-42BD-8E6D-CE6B607BF363}"/>
    <cellStyle name="パーセント 3 2 4 2 2" xfId="1046" xr:uid="{73325DB7-4658-44EB-A868-794726082A58}"/>
    <cellStyle name="パーセント 3 2 4 3" xfId="755" xr:uid="{6B00F800-B698-4A13-B2E1-4EE6625A5F6F}"/>
    <cellStyle name="パーセント 3 2 5" xfId="256" xr:uid="{CB6D6307-FAD3-41F4-89E1-C710DC721B2D}"/>
    <cellStyle name="パーセント 3 2 5 2" xfId="547" xr:uid="{DDBC1F12-2482-48E7-B2F8-399FF2F36EFF}"/>
    <cellStyle name="パーセント 3 2 5 2 2" xfId="1132" xr:uid="{C2649CA4-5DAC-42F1-86C3-9504587BF823}"/>
    <cellStyle name="パーセント 3 2 5 3" xfId="841" xr:uid="{40CACCC8-DCD3-443F-9053-4B718E4C732D}"/>
    <cellStyle name="パーセント 3 2 6" xfId="364" xr:uid="{3233FC4C-6029-4E63-9329-322AE4AE8028}"/>
    <cellStyle name="パーセント 3 2 6 2" xfId="949" xr:uid="{2F8CC58A-F316-4ED9-8DCD-3759FAA09956}"/>
    <cellStyle name="パーセント 3 2 7" xfId="657" xr:uid="{A25B2590-B641-4F1B-952C-9B22F8F8BCD6}"/>
    <cellStyle name="パーセント 3 3" xfId="82" xr:uid="{03365518-76F0-4130-A003-7B7E6A83D7F8}"/>
    <cellStyle name="パーセント 3 3 2" xfId="189" xr:uid="{5F934FCF-5080-4EEF-97E2-4B081C00C89B}"/>
    <cellStyle name="パーセント 3 3 2 2" xfId="480" xr:uid="{46A3A05A-B801-4758-8B2F-67125ADF37F4}"/>
    <cellStyle name="パーセント 3 3 2 2 2" xfId="1065" xr:uid="{FEE29C13-B96A-4F3C-A3A9-690C9C7B8628}"/>
    <cellStyle name="パーセント 3 3 2 3" xfId="774" xr:uid="{5095DE11-CD62-4983-B886-178C35C012B2}"/>
    <cellStyle name="パーセント 3 3 3" xfId="257" xr:uid="{11D9ADB6-3DA0-476B-9477-5AD96C4819CA}"/>
    <cellStyle name="パーセント 3 3 3 2" xfId="548" xr:uid="{5FB75CC2-1FE3-4746-A5BE-387E8894B673}"/>
    <cellStyle name="パーセント 3 3 3 2 2" xfId="1133" xr:uid="{37DA2058-C111-4D7F-B454-C6FD0E060905}"/>
    <cellStyle name="パーセント 3 3 3 3" xfId="842" xr:uid="{7E758E29-B169-4B63-8E4E-C0B1F6D3ACB5}"/>
    <cellStyle name="パーセント 3 3 4" xfId="383" xr:uid="{40F80BB2-E81E-4B08-A407-CF24B25CF50E}"/>
    <cellStyle name="パーセント 3 3 4 2" xfId="968" xr:uid="{2834CE15-C56A-4133-ACB4-E0AD546E132E}"/>
    <cellStyle name="パーセント 3 3 5" xfId="677" xr:uid="{9AA2F045-C05E-480B-9CDF-5A38E1144815}"/>
    <cellStyle name="パーセント 3 4" xfId="116" xr:uid="{3EA584EE-9B79-4FC7-BFA2-99BD856A21D2}"/>
    <cellStyle name="パーセント 3 5" xfId="156" xr:uid="{4982397F-5EB4-40B0-A81E-B340D68DE8CC}"/>
    <cellStyle name="パーセント 3 5 2" xfId="448" xr:uid="{5A7F5E3D-0D8B-403E-A9C6-B67620F4C623}"/>
    <cellStyle name="パーセント 3 5 2 2" xfId="1033" xr:uid="{7BFD6364-EE2B-4227-8C55-23458849E2B2}"/>
    <cellStyle name="パーセント 3 5 3" xfId="742" xr:uid="{775B9B57-E8DA-4CFA-86B2-A4FA4071C371}"/>
    <cellStyle name="パーセント 3 6" xfId="258" xr:uid="{7D4F8D8C-73EE-4FFE-943A-67A659F72568}"/>
    <cellStyle name="パーセント 3 6 2" xfId="549" xr:uid="{0D270880-49AD-47B1-8CD1-AF5B157E3422}"/>
    <cellStyle name="パーセント 3 6 2 2" xfId="1134" xr:uid="{193B18B4-E64D-4E3F-A694-5D8AC9C10F6B}"/>
    <cellStyle name="パーセント 3 6 3" xfId="843" xr:uid="{6B392336-32E3-4792-92FC-A996A5519D56}"/>
    <cellStyle name="パーセント 3 7" xfId="351" xr:uid="{C8B08289-DB4A-4629-93E4-E3D615A92D80}"/>
    <cellStyle name="パーセント 3 7 2" xfId="936" xr:uid="{E15FE916-8BC2-4EFD-BB32-DA6988D9AE95}"/>
    <cellStyle name="パーセント 3 8" xfId="644" xr:uid="{2981260E-89FD-4ADD-A678-C9CDBD5F4B5A}"/>
    <cellStyle name="パーセント 4" xfId="44" xr:uid="{FBF23AE5-7C57-4E4F-B22F-20E8AE165CCB}"/>
    <cellStyle name="パーセント 5" xfId="70" xr:uid="{62D7B0DA-E6C8-4F55-A72C-5AA89E1B8819}"/>
    <cellStyle name="パーセント 6" xfId="71" xr:uid="{9CFAB03F-4E9E-4B77-8884-8CC878146FA5}"/>
    <cellStyle name="パーセント 7" xfId="188" xr:uid="{A858DAA1-3847-4F8B-BC95-B4E3547A389B}"/>
    <cellStyle name="パーセント 8" xfId="676" xr:uid="{740F554E-3EC0-4FA4-B2F4-B91D877D52AB}"/>
    <cellStyle name="パーセント 9" xfId="81" xr:uid="{9B6BE801-B796-4E95-852A-6C831DBE9396}"/>
    <cellStyle name="ハイパーリンク" xfId="15" builtinId="8"/>
    <cellStyle name="ハイパーリンク 2" xfId="3" xr:uid="{00000000-0005-0000-0000-000001000000}"/>
    <cellStyle name="桁区切り" xfId="1" builtinId="6"/>
    <cellStyle name="桁区切り 2" xfId="10" xr:uid="{00000000-0005-0000-0000-000003000000}"/>
    <cellStyle name="桁区切り 2 2" xfId="11" xr:uid="{00000000-0005-0000-0000-000004000000}"/>
    <cellStyle name="桁区切り 2 3" xfId="23" xr:uid="{943C95BB-B178-49F7-A093-E7C67EEE7230}"/>
    <cellStyle name="桁区切り 3" xfId="20" xr:uid="{AB55BDC3-B058-41BA-9688-167384CB1B61}"/>
    <cellStyle name="桁区切り 3 2" xfId="57" xr:uid="{4C9CC151-2492-4512-A267-6415AE8B6C7C}"/>
    <cellStyle name="桁区切り 3 2 2" xfId="98" xr:uid="{2D90FC5F-F949-4AC2-8242-A9107D71344D}"/>
    <cellStyle name="桁区切り 3 2 2 2" xfId="205" xr:uid="{9B9DDE35-C653-4E86-B137-83FCAEDD50B1}"/>
    <cellStyle name="桁区切り 3 2 2 2 2" xfId="496" xr:uid="{BC294C70-3347-4B41-BDCA-120B3A2DECCD}"/>
    <cellStyle name="桁区切り 3 2 2 2 2 2" xfId="1081" xr:uid="{9F2DD4C1-F9A9-40E6-AE67-16D72332EF69}"/>
    <cellStyle name="桁区切り 3 2 2 2 3" xfId="790" xr:uid="{97574D78-4773-43E8-9050-3F0E06932C6F}"/>
    <cellStyle name="桁区切り 3 2 2 3" xfId="259" xr:uid="{AC7A3605-B076-44BA-92B1-C78B72E804E7}"/>
    <cellStyle name="桁区切り 3 2 2 3 2" xfId="550" xr:uid="{43B4B1AB-5660-431D-AD75-48FFF7CF7EC8}"/>
    <cellStyle name="桁区切り 3 2 2 3 2 2" xfId="1135" xr:uid="{4214147A-9C40-400D-8E7A-9A3F00CB2AA1}"/>
    <cellStyle name="桁区切り 3 2 2 3 3" xfId="844" xr:uid="{7A2D8C32-A746-40F6-B1E1-0AE54BDC86D5}"/>
    <cellStyle name="桁区切り 3 2 2 4" xfId="399" xr:uid="{721B3324-1C6C-4EF2-964B-0D8471D8A21E}"/>
    <cellStyle name="桁区切り 3 2 2 4 2" xfId="984" xr:uid="{49B0FAED-C1C7-4BAD-8F53-7E0FB9F3C47D}"/>
    <cellStyle name="桁区切り 3 2 2 5" xfId="693" xr:uid="{A70FBDDF-9C82-4CC4-A1AA-76F2DF467982}"/>
    <cellStyle name="桁区切り 3 2 3" xfId="119" xr:uid="{26DB55CF-921F-449F-9B05-A8A43C6B864E}"/>
    <cellStyle name="桁区切り 3 2 3 2" xfId="222" xr:uid="{4C009E7E-4735-4701-A0DB-D8650BEB96AF}"/>
    <cellStyle name="桁区切り 3 2 3 2 2" xfId="513" xr:uid="{AC152D30-1872-430B-A5D2-6308D7196A50}"/>
    <cellStyle name="桁区切り 3 2 3 2 2 2" xfId="1098" xr:uid="{AC369F47-5B3F-4141-985E-34559D708C49}"/>
    <cellStyle name="桁区切り 3 2 3 2 3" xfId="807" xr:uid="{0769EFD8-A2C6-46A6-86C4-798A3EF9DC53}"/>
    <cellStyle name="桁区切り 3 2 3 3" xfId="260" xr:uid="{3CB09805-5DB1-4E5E-A8E8-7600C8E14DA5}"/>
    <cellStyle name="桁区切り 3 2 3 3 2" xfId="551" xr:uid="{41F07786-9A21-4F55-91EB-51848AE05B7E}"/>
    <cellStyle name="桁区切り 3 2 3 3 2 2" xfId="1136" xr:uid="{005AE56A-88BC-4A08-BF55-2DBF0144DB31}"/>
    <cellStyle name="桁区切り 3 2 3 3 3" xfId="845" xr:uid="{7AB2A2CC-183A-4EC8-8645-37338BC6920A}"/>
    <cellStyle name="桁区切り 3 2 3 4" xfId="416" xr:uid="{66AD43A9-6218-49D5-B6F8-8A5DFCBC9A1C}"/>
    <cellStyle name="桁区切り 3 2 3 4 2" xfId="1001" xr:uid="{D8019DD2-2F95-40AF-B924-592EC3531EFD}"/>
    <cellStyle name="桁区切り 3 2 3 5" xfId="710" xr:uid="{971376CF-36DD-46AC-BA6B-505319490BD1}"/>
    <cellStyle name="桁区切り 3 2 4" xfId="172" xr:uid="{EDDAA6ED-E936-4488-8909-5A46886CA083}"/>
    <cellStyle name="桁区切り 3 2 4 2" xfId="464" xr:uid="{EF66C313-0D2F-4F85-B535-DBB91414A994}"/>
    <cellStyle name="桁区切り 3 2 4 2 2" xfId="1049" xr:uid="{D67FCB71-9F02-4771-88CE-D84378C4942E}"/>
    <cellStyle name="桁区切り 3 2 4 3" xfId="758" xr:uid="{A7E0A3CF-29A8-407A-84C6-BDB62312B3AA}"/>
    <cellStyle name="桁区切り 3 2 5" xfId="261" xr:uid="{2E69127E-60B3-45F5-ABCF-998C10C62E7D}"/>
    <cellStyle name="桁区切り 3 2 5 2" xfId="552" xr:uid="{F6A5B926-6416-41D4-8222-7EFF8B2AF67C}"/>
    <cellStyle name="桁区切り 3 2 5 2 2" xfId="1137" xr:uid="{4F4B15A0-DE31-49C2-A18C-DADC4339AF48}"/>
    <cellStyle name="桁区切り 3 2 5 3" xfId="846" xr:uid="{4D0B3485-ADF9-487E-8B1B-2A029E7FCB78}"/>
    <cellStyle name="桁区切り 3 2 6" xfId="367" xr:uid="{C0D167E2-925B-43D2-ADB1-1F4FC92CB544}"/>
    <cellStyle name="桁区切り 3 2 6 2" xfId="952" xr:uid="{9B8C7796-475F-419A-8BFC-0EB448A61F89}"/>
    <cellStyle name="桁区切り 3 2 7" xfId="660" xr:uid="{035308BA-AA66-419F-BDB4-3D64C49FF026}"/>
    <cellStyle name="桁区切り 3 3" xfId="85" xr:uid="{C23EE9FA-CC7F-41FE-ACA9-DBB5CF54F252}"/>
    <cellStyle name="桁区切り 3 3 2" xfId="192" xr:uid="{8A846F71-3605-4552-94BF-EA413EA1EFED}"/>
    <cellStyle name="桁区切り 3 3 2 2" xfId="483" xr:uid="{8E578645-5886-4265-A383-2D7C94680511}"/>
    <cellStyle name="桁区切り 3 3 2 2 2" xfId="1068" xr:uid="{E9ACFCFA-A750-4E5F-AD1C-6ED578F3D9EE}"/>
    <cellStyle name="桁区切り 3 3 2 3" xfId="777" xr:uid="{3F48123D-D991-4E90-91E6-F9AB4A3BD8EA}"/>
    <cellStyle name="桁区切り 3 3 3" xfId="262" xr:uid="{AAFCDFF1-CC0B-4703-A5F1-F3D468C46C95}"/>
    <cellStyle name="桁区切り 3 3 3 2" xfId="553" xr:uid="{FF2431DF-8115-45FA-B352-83D220C7562A}"/>
    <cellStyle name="桁区切り 3 3 3 2 2" xfId="1138" xr:uid="{079D9118-0B72-4FBD-8572-1A6ADFEEE09E}"/>
    <cellStyle name="桁区切り 3 3 3 3" xfId="847" xr:uid="{369493D8-B26F-44DC-95B7-4793EEB2D19A}"/>
    <cellStyle name="桁区切り 3 3 4" xfId="386" xr:uid="{2D9A9686-4162-492F-8973-D94F32FB0173}"/>
    <cellStyle name="桁区切り 3 3 4 2" xfId="971" xr:uid="{CAB0434D-7530-43DB-BB44-A7B612BAF361}"/>
    <cellStyle name="桁区切り 3 3 5" xfId="680" xr:uid="{DF8F9FFB-A4F3-4244-919A-BCADDB7D75CD}"/>
    <cellStyle name="桁区切り 3 4" xfId="118" xr:uid="{C66F3069-49B6-43F3-B85F-2225C3BFFF49}"/>
    <cellStyle name="桁区切り 3 5" xfId="159" xr:uid="{BC716DFB-DB27-4D83-9A34-BA971B144D1A}"/>
    <cellStyle name="桁区切り 3 5 2" xfId="451" xr:uid="{3134DBDF-425F-4E98-84A5-731F60ECD792}"/>
    <cellStyle name="桁区切り 3 5 2 2" xfId="1036" xr:uid="{4D7C7993-22A5-4487-B5DA-35C72EDB8422}"/>
    <cellStyle name="桁区切り 3 5 3" xfId="745" xr:uid="{9580164F-8137-4034-8AD9-DE0AEC1CAD71}"/>
    <cellStyle name="桁区切り 3 6" xfId="263" xr:uid="{1E554BE6-98D5-4FAF-A8B9-0A0691A61159}"/>
    <cellStyle name="桁区切り 3 6 2" xfId="554" xr:uid="{96AD15EC-4A5D-441E-AB93-5F74B1767D91}"/>
    <cellStyle name="桁区切り 3 6 2 2" xfId="1139" xr:uid="{A4158C6F-1DD9-49C5-B84F-ADDF07A49820}"/>
    <cellStyle name="桁区切り 3 6 3" xfId="848" xr:uid="{F4706B3E-FC16-4E75-B4D5-11D356213BDC}"/>
    <cellStyle name="桁区切り 3 7" xfId="354" xr:uid="{93DCB6E0-AF00-471E-AE1E-F69C013ED653}"/>
    <cellStyle name="桁区切り 3 7 2" xfId="939" xr:uid="{05459C6B-E966-47D4-AEA4-0D6C7CBFC508}"/>
    <cellStyle name="桁区切り 3 8" xfId="647" xr:uid="{4BB6EA2C-457A-409F-B323-2A73A4C0E1D3}"/>
    <cellStyle name="桁区切り 3 9" xfId="41" xr:uid="{7CCD35DD-5A32-4985-9DBF-4FF16BC5AF66}"/>
    <cellStyle name="桁区切り 4" xfId="43" xr:uid="{D497E6B9-97FA-4529-8B7D-1B1597AC8A6A}"/>
    <cellStyle name="桁区切り 4 10" xfId="264" xr:uid="{7F5B2460-4877-45F5-BC20-311CAFE3AE7B}"/>
    <cellStyle name="桁区切り 4 10 2" xfId="555" xr:uid="{200A4090-C0F2-4BA8-B148-6D0933125CBE}"/>
    <cellStyle name="桁区切り 4 10 2 2" xfId="1140" xr:uid="{933A04A8-95FD-4BCC-B8F0-6B0D9750C874}"/>
    <cellStyle name="桁区切り 4 10 3" xfId="849" xr:uid="{7C715F87-6F0F-4277-9BF8-765346481D01}"/>
    <cellStyle name="桁区切り 4 11" xfId="356" xr:uid="{CC7C8D11-CDDC-42C1-8BBC-1C1D2601E870}"/>
    <cellStyle name="桁区切り 4 11 2" xfId="941" xr:uid="{7B9C9138-38E6-40AA-B3C1-5316681ACF57}"/>
    <cellStyle name="桁区切り 4 12" xfId="649" xr:uid="{BFEEC021-C4AD-45E6-86E0-FBF660C79EA8}"/>
    <cellStyle name="桁区切り 4 2" xfId="48" xr:uid="{139A5D3E-28D1-474B-A321-5D62964FF66C}"/>
    <cellStyle name="桁区切り 4 2 2" xfId="59" xr:uid="{984F3017-460D-48CF-AC10-C6927D9B4B05}"/>
    <cellStyle name="桁区切り 4 2 2 2" xfId="100" xr:uid="{64B088EA-0EB6-4C5E-969F-B5BC37A58016}"/>
    <cellStyle name="桁区切り 4 2 2 2 2" xfId="207" xr:uid="{DCB06BA8-29A1-4A7D-804F-C8E235D4CAEB}"/>
    <cellStyle name="桁区切り 4 2 2 2 2 2" xfId="498" xr:uid="{D77B8FCF-6751-488A-ABD1-E270279BFF58}"/>
    <cellStyle name="桁区切り 4 2 2 2 2 2 2" xfId="1083" xr:uid="{F153D9FF-E0C2-4044-B6EF-48F08615FE45}"/>
    <cellStyle name="桁区切り 4 2 2 2 2 3" xfId="792" xr:uid="{63A123CC-B216-447E-BDC5-548EECC9BA67}"/>
    <cellStyle name="桁区切り 4 2 2 2 3" xfId="265" xr:uid="{C2CB86E7-3387-4A89-98F8-5ED810FD0F5F}"/>
    <cellStyle name="桁区切り 4 2 2 2 3 2" xfId="556" xr:uid="{5D21C8E0-2B45-4F4A-8A95-AA6DA4861EE7}"/>
    <cellStyle name="桁区切り 4 2 2 2 3 2 2" xfId="1141" xr:uid="{F90E8F14-1542-4A93-8711-5EB24F6394C9}"/>
    <cellStyle name="桁区切り 4 2 2 2 3 3" xfId="850" xr:uid="{4502D77F-5886-4ABD-ADFA-213EAF363036}"/>
    <cellStyle name="桁区切り 4 2 2 2 4" xfId="401" xr:uid="{B5CB51A7-7E63-4A6A-95D0-621A776BDA32}"/>
    <cellStyle name="桁区切り 4 2 2 2 4 2" xfId="986" xr:uid="{42B868A4-F5A0-4862-9454-BB3D757BCB9A}"/>
    <cellStyle name="桁区切り 4 2 2 2 5" xfId="695" xr:uid="{8007C05C-F519-4244-8FE9-0C36268EA37C}"/>
    <cellStyle name="桁区切り 4 2 2 3" xfId="122" xr:uid="{DDE5A0EB-01DE-4F0F-8F7B-AFF4729FE31F}"/>
    <cellStyle name="桁区切り 4 2 2 3 2" xfId="224" xr:uid="{3080301E-C3F0-48A0-86DF-B2F290323B95}"/>
    <cellStyle name="桁区切り 4 2 2 3 2 2" xfId="515" xr:uid="{7B54E722-7DBC-4FB8-BD86-C628E4342646}"/>
    <cellStyle name="桁区切り 4 2 2 3 2 2 2" xfId="1100" xr:uid="{62AD7FCD-412D-4C1C-A495-E9D9944E07CD}"/>
    <cellStyle name="桁区切り 4 2 2 3 2 3" xfId="809" xr:uid="{F5A75913-655A-4D8E-ADA9-F5DB5C77CCF8}"/>
    <cellStyle name="桁区切り 4 2 2 3 3" xfId="266" xr:uid="{5C2D6E42-1096-4A87-9737-9D52980FD40C}"/>
    <cellStyle name="桁区切り 4 2 2 3 3 2" xfId="557" xr:uid="{0E5CF67F-4B8D-49B6-8B3D-77693EF2320C}"/>
    <cellStyle name="桁区切り 4 2 2 3 3 2 2" xfId="1142" xr:uid="{821ECEE6-AFDF-4A75-8BBE-FACC75491161}"/>
    <cellStyle name="桁区切り 4 2 2 3 3 3" xfId="851" xr:uid="{C9A82830-323D-4AF8-947A-C233051F2AE3}"/>
    <cellStyle name="桁区切り 4 2 2 3 4" xfId="418" xr:uid="{B0018F26-EBF9-466F-A0C9-8F8E491FEBE7}"/>
    <cellStyle name="桁区切り 4 2 2 3 4 2" xfId="1003" xr:uid="{72F0B80A-4356-4CFE-8DF2-6956004CD6CB}"/>
    <cellStyle name="桁区切り 4 2 2 3 5" xfId="712" xr:uid="{C47B3C97-30B6-4DF5-822C-E516EB82B6FA}"/>
    <cellStyle name="桁区切り 4 2 2 4" xfId="174" xr:uid="{930DDBB2-F7CF-46E6-94FE-49FC6DEE22AB}"/>
    <cellStyle name="桁区切り 4 2 2 4 2" xfId="466" xr:uid="{16517453-FDE0-4111-8675-70ACA40B9041}"/>
    <cellStyle name="桁区切り 4 2 2 4 2 2" xfId="1051" xr:uid="{4E990DE1-D8E8-4D02-B1B5-1A7886546CFA}"/>
    <cellStyle name="桁区切り 4 2 2 4 3" xfId="760" xr:uid="{1182D22D-498A-45ED-BCD3-63A06886AD8D}"/>
    <cellStyle name="桁区切り 4 2 2 5" xfId="267" xr:uid="{63FB7D92-9BB1-4DB0-A04C-0150681605B1}"/>
    <cellStyle name="桁区切り 4 2 2 5 2" xfId="558" xr:uid="{D89ED15C-1C04-42F2-968B-F95CABBBF2F0}"/>
    <cellStyle name="桁区切り 4 2 2 5 2 2" xfId="1143" xr:uid="{B0042B7A-C9B0-4A8C-96AD-FE60811840C1}"/>
    <cellStyle name="桁区切り 4 2 2 5 3" xfId="852" xr:uid="{9B0BC4D5-0CFA-4EC9-9AE3-6A26EEF55D1F}"/>
    <cellStyle name="桁区切り 4 2 2 6" xfId="369" xr:uid="{79F542B6-7E49-4F3B-B674-2B4EA57F9388}"/>
    <cellStyle name="桁区切り 4 2 2 6 2" xfId="954" xr:uid="{0EC92F5D-D55D-4B0E-BBCF-64870E867862}"/>
    <cellStyle name="桁区切り 4 2 2 7" xfId="662" xr:uid="{75B83029-794A-4B86-B683-469F37C90813}"/>
    <cellStyle name="桁区切り 4 2 3" xfId="89" xr:uid="{5D371371-616E-451B-9E1B-A645BD696746}"/>
    <cellStyle name="桁区切り 4 2 3 2" xfId="196" xr:uid="{59055182-49C8-4B4D-85DB-64467D10F674}"/>
    <cellStyle name="桁区切り 4 2 3 2 2" xfId="487" xr:uid="{EC1724BD-75E5-4C37-AB13-0E9BE6430609}"/>
    <cellStyle name="桁区切り 4 2 3 2 2 2" xfId="1072" xr:uid="{BDA6AE51-30C9-4580-B5CD-5EAD7672BA19}"/>
    <cellStyle name="桁区切り 4 2 3 2 3" xfId="781" xr:uid="{2727BC79-2D41-412E-871A-7B1CB4668929}"/>
    <cellStyle name="桁区切り 4 2 3 3" xfId="268" xr:uid="{3A4CEE39-CD48-4FD7-A676-14DBF04A2B6D}"/>
    <cellStyle name="桁区切り 4 2 3 3 2" xfId="559" xr:uid="{F1F3B25D-7369-4632-B5DD-DD8DE691867E}"/>
    <cellStyle name="桁区切り 4 2 3 3 2 2" xfId="1144" xr:uid="{933F06FE-16F5-417F-8027-BCED778B9C9D}"/>
    <cellStyle name="桁区切り 4 2 3 3 3" xfId="853" xr:uid="{0D1B818E-4BEE-4495-AD82-CC3DE4230F80}"/>
    <cellStyle name="桁区切り 4 2 3 4" xfId="390" xr:uid="{E4FBFDAE-724B-4BB6-AF9E-33C296E08948}"/>
    <cellStyle name="桁区切り 4 2 3 4 2" xfId="975" xr:uid="{824F2177-6D5B-4EA4-9BF6-49D5C6EC2A55}"/>
    <cellStyle name="桁区切り 4 2 3 5" xfId="684" xr:uid="{3AFDF65C-C217-4AAE-A02C-964D0456C083}"/>
    <cellStyle name="桁区切り 4 2 4" xfId="121" xr:uid="{0AC5F32B-639F-431B-894E-44C98A612F20}"/>
    <cellStyle name="桁区切り 4 2 4 2" xfId="223" xr:uid="{C67C3AF3-25A8-4C11-A3BD-80A4E45D6B00}"/>
    <cellStyle name="桁区切り 4 2 4 2 2" xfId="514" xr:uid="{E5FB6161-508B-4E42-8235-F1C330782ED4}"/>
    <cellStyle name="桁区切り 4 2 4 2 2 2" xfId="1099" xr:uid="{1A340931-9F44-41EE-B36B-94117A276847}"/>
    <cellStyle name="桁区切り 4 2 4 2 3" xfId="808" xr:uid="{C3CC3540-0BB9-4C77-B0B3-06D48FD6E2DC}"/>
    <cellStyle name="桁区切り 4 2 4 3" xfId="269" xr:uid="{7123930E-C13F-4EF0-A9F1-A2F3A91E316E}"/>
    <cellStyle name="桁区切り 4 2 4 3 2" xfId="560" xr:uid="{9ABF5C82-BD98-4518-A8B1-16D0AD433F80}"/>
    <cellStyle name="桁区切り 4 2 4 3 2 2" xfId="1145" xr:uid="{281C5646-62C7-4B56-8B4F-0A3B60AFBAB2}"/>
    <cellStyle name="桁区切り 4 2 4 3 3" xfId="854" xr:uid="{D12DFF6E-D86B-42A5-B851-E1DC917B023A}"/>
    <cellStyle name="桁区切り 4 2 4 4" xfId="417" xr:uid="{C94A40D8-6285-4700-9AD3-917858D3CC6C}"/>
    <cellStyle name="桁区切り 4 2 4 4 2" xfId="1002" xr:uid="{0DA6084D-19F4-417E-8341-854A02C56988}"/>
    <cellStyle name="桁区切り 4 2 4 5" xfId="711" xr:uid="{718A873F-2FEC-423F-A830-11DD99F99B98}"/>
    <cellStyle name="桁区切り 4 2 5" xfId="163" xr:uid="{E6202352-EECC-40DC-94AE-0179B990932A}"/>
    <cellStyle name="桁区切り 4 2 5 2" xfId="455" xr:uid="{BBEB523F-82CE-4182-B735-BE353AF51C0E}"/>
    <cellStyle name="桁区切り 4 2 5 2 2" xfId="1040" xr:uid="{8F8EE720-20C7-464B-9F2E-3884AEFC404F}"/>
    <cellStyle name="桁区切り 4 2 5 3" xfId="749" xr:uid="{EC7FE5AF-0724-407E-A352-6690FF3B57FF}"/>
    <cellStyle name="桁区切り 4 2 6" xfId="270" xr:uid="{BAAE9119-0349-44F7-B633-5FDDCED28D64}"/>
    <cellStyle name="桁区切り 4 2 6 2" xfId="561" xr:uid="{D4D9FA28-318E-4F51-8E37-19AE5AFDAA8A}"/>
    <cellStyle name="桁区切り 4 2 6 2 2" xfId="1146" xr:uid="{D736101D-33C9-45C9-927D-3D90263701D3}"/>
    <cellStyle name="桁区切り 4 2 6 3" xfId="855" xr:uid="{50781F8F-13F8-48F1-9565-9DF645430B0E}"/>
    <cellStyle name="桁区切り 4 2 7" xfId="358" xr:uid="{9EA71D79-6570-42DD-9DF3-F1B76480ED00}"/>
    <cellStyle name="桁区切り 4 2 7 2" xfId="943" xr:uid="{90605AD4-33D5-42B9-B91A-698815278E40}"/>
    <cellStyle name="桁区切り 4 2 8" xfId="651" xr:uid="{617204D3-C39B-4C3F-A799-B82BFB6776A3}"/>
    <cellStyle name="桁区切り 4 3" xfId="50" xr:uid="{AFE3026C-23BB-4424-B049-3C774C28994D}"/>
    <cellStyle name="桁区切り 4 3 2" xfId="60" xr:uid="{85A12BD3-2957-4A3E-ACD6-0483B954636E}"/>
    <cellStyle name="桁区切り 4 3 2 2" xfId="101" xr:uid="{7B586787-E779-4293-AA0D-69B833DF4667}"/>
    <cellStyle name="桁区切り 4 3 2 2 2" xfId="208" xr:uid="{B07E61E3-1293-45AA-B4A4-C9A386A757E2}"/>
    <cellStyle name="桁区切り 4 3 2 2 2 2" xfId="499" xr:uid="{502356D6-4717-40B0-B138-59A8CF73E679}"/>
    <cellStyle name="桁区切り 4 3 2 2 2 2 2" xfId="1084" xr:uid="{B5CCF753-01D4-4728-8B72-D4F5CD1EB59F}"/>
    <cellStyle name="桁区切り 4 3 2 2 2 3" xfId="793" xr:uid="{6FA5399F-C930-4F85-8BD0-B727D38DD398}"/>
    <cellStyle name="桁区切り 4 3 2 2 3" xfId="271" xr:uid="{826BD511-6124-42A2-9232-3D2F77EF89C3}"/>
    <cellStyle name="桁区切り 4 3 2 2 3 2" xfId="562" xr:uid="{53ECF3FE-7DE5-47D3-9A3A-8C084E2C99EA}"/>
    <cellStyle name="桁区切り 4 3 2 2 3 2 2" xfId="1147" xr:uid="{2E819665-3135-4290-8899-E4B8FD2EEE74}"/>
    <cellStyle name="桁区切り 4 3 2 2 3 3" xfId="856" xr:uid="{83092728-1AEE-470B-A6FE-A210E7917790}"/>
    <cellStyle name="桁区切り 4 3 2 2 4" xfId="402" xr:uid="{BDFC6EEE-5646-46BD-968C-391E4B05B602}"/>
    <cellStyle name="桁区切り 4 3 2 2 4 2" xfId="987" xr:uid="{63C27EF6-7A2A-4212-B711-313581397AAE}"/>
    <cellStyle name="桁区切り 4 3 2 2 5" xfId="696" xr:uid="{4BF25111-50BB-4978-8802-E9A0F2505FB3}"/>
    <cellStyle name="桁区切り 4 3 2 3" xfId="124" xr:uid="{7F80BE1A-A0A5-4CFD-B881-4F085AF1E540}"/>
    <cellStyle name="桁区切り 4 3 2 3 2" xfId="226" xr:uid="{3377841F-D6DC-42E6-9B87-3D1BDB3A676A}"/>
    <cellStyle name="桁区切り 4 3 2 3 2 2" xfId="517" xr:uid="{EDBB7F83-A10F-45E6-A61E-0A47A7E5D293}"/>
    <cellStyle name="桁区切り 4 3 2 3 2 2 2" xfId="1102" xr:uid="{9EA5EBEB-42D6-4C1F-8FB0-FEB3CF18FAAD}"/>
    <cellStyle name="桁区切り 4 3 2 3 2 3" xfId="811" xr:uid="{4DE407CE-DF06-440B-863E-F589BDBD485B}"/>
    <cellStyle name="桁区切り 4 3 2 3 3" xfId="272" xr:uid="{22864A35-4EA2-4C09-9EF1-F02B69BE4061}"/>
    <cellStyle name="桁区切り 4 3 2 3 3 2" xfId="563" xr:uid="{671B9CE5-ED0D-4C1C-9904-0799452CC880}"/>
    <cellStyle name="桁区切り 4 3 2 3 3 2 2" xfId="1148" xr:uid="{785016FB-BD0D-4186-8B10-D449152A88D5}"/>
    <cellStyle name="桁区切り 4 3 2 3 3 3" xfId="857" xr:uid="{B9F733FE-19B8-4731-A58E-16E0DD5A8DF9}"/>
    <cellStyle name="桁区切り 4 3 2 3 4" xfId="420" xr:uid="{AB23E4B9-9E39-4A2B-92D8-5053C1CFF21C}"/>
    <cellStyle name="桁区切り 4 3 2 3 4 2" xfId="1005" xr:uid="{1BB56E6A-BE7C-4CC4-A2AB-7713C2908262}"/>
    <cellStyle name="桁区切り 4 3 2 3 5" xfId="714" xr:uid="{95E169A1-6FE8-41D5-A11D-7D9B99200F23}"/>
    <cellStyle name="桁区切り 4 3 2 4" xfId="175" xr:uid="{FC6BAAA2-39BD-4551-89E9-885A8E9CE671}"/>
    <cellStyle name="桁区切り 4 3 2 4 2" xfId="467" xr:uid="{3A04F5C5-0D1B-45BE-A4CD-DAF52862C276}"/>
    <cellStyle name="桁区切り 4 3 2 4 2 2" xfId="1052" xr:uid="{F7108825-120F-4EC2-B171-64FA5F509F90}"/>
    <cellStyle name="桁区切り 4 3 2 4 3" xfId="761" xr:uid="{91B1E26B-3C13-4120-837E-4C4B05F13F6F}"/>
    <cellStyle name="桁区切り 4 3 2 5" xfId="273" xr:uid="{D491DB25-168B-4350-9C50-02CB85B732A7}"/>
    <cellStyle name="桁区切り 4 3 2 5 2" xfId="564" xr:uid="{F22D3991-0379-4217-BC38-A2F1AEF28C90}"/>
    <cellStyle name="桁区切り 4 3 2 5 2 2" xfId="1149" xr:uid="{BCF0B44E-CA94-402E-B6DD-F3ABF1D7236E}"/>
    <cellStyle name="桁区切り 4 3 2 5 3" xfId="858" xr:uid="{55268AB6-EA9F-4199-9417-00B6E2CE4780}"/>
    <cellStyle name="桁区切り 4 3 2 6" xfId="370" xr:uid="{561A2ED6-9EDE-4A15-A801-53B0D2B79113}"/>
    <cellStyle name="桁区切り 4 3 2 6 2" xfId="955" xr:uid="{5C9A2A7C-7EFB-42A9-A890-7306E34F93AA}"/>
    <cellStyle name="桁区切り 4 3 2 7" xfId="663" xr:uid="{385A4D31-5130-4965-B4CB-026DF5F92D2B}"/>
    <cellStyle name="桁区切り 4 3 3" xfId="91" xr:uid="{0EEB6C16-BC08-4888-B62A-29D492A162F9}"/>
    <cellStyle name="桁区切り 4 3 3 2" xfId="198" xr:uid="{3A636A12-8350-4337-B993-4B55BD197499}"/>
    <cellStyle name="桁区切り 4 3 3 2 2" xfId="489" xr:uid="{D8305B03-0F6E-4F02-B9AC-893F5186492A}"/>
    <cellStyle name="桁区切り 4 3 3 2 2 2" xfId="1074" xr:uid="{01722FC4-382A-4983-85E8-620307453F41}"/>
    <cellStyle name="桁区切り 4 3 3 2 3" xfId="783" xr:uid="{E5C9F90F-F048-4663-B6AA-3E7AF7921F6F}"/>
    <cellStyle name="桁区切り 4 3 3 3" xfId="274" xr:uid="{388D425B-B27B-4F21-98F3-FDB9AEFC13F7}"/>
    <cellStyle name="桁区切り 4 3 3 3 2" xfId="565" xr:uid="{433A7A8A-2A71-4059-96AC-22D2CC3791AF}"/>
    <cellStyle name="桁区切り 4 3 3 3 2 2" xfId="1150" xr:uid="{264F71C3-9596-44D0-9F71-1FC6EEA05AAB}"/>
    <cellStyle name="桁区切り 4 3 3 3 3" xfId="859" xr:uid="{14214322-A12D-417E-8F45-0782F0AD7860}"/>
    <cellStyle name="桁区切り 4 3 3 4" xfId="392" xr:uid="{4B82D0D4-3F0F-41DB-A6B0-B8766B5FC7D0}"/>
    <cellStyle name="桁区切り 4 3 3 4 2" xfId="977" xr:uid="{0E9D4AA1-40D5-435C-B31C-1BCF06776CE1}"/>
    <cellStyle name="桁区切り 4 3 3 5" xfId="686" xr:uid="{4B6D76AF-B982-4DF4-B992-FD2A242FCA41}"/>
    <cellStyle name="桁区切り 4 3 4" xfId="123" xr:uid="{DBD056F5-BA6B-4DC5-8964-F96D384EF854}"/>
    <cellStyle name="桁区切り 4 3 4 2" xfId="225" xr:uid="{7A6C74CB-B873-4C7F-AA11-961258594D26}"/>
    <cellStyle name="桁区切り 4 3 4 2 2" xfId="516" xr:uid="{DFD607D7-60BE-40A8-8542-559132CE3D02}"/>
    <cellStyle name="桁区切り 4 3 4 2 2 2" xfId="1101" xr:uid="{ECC19EE9-099B-4741-9E4D-DE7FF649F591}"/>
    <cellStyle name="桁区切り 4 3 4 2 3" xfId="810" xr:uid="{0D39327D-1749-4221-A622-71DE2C23FB98}"/>
    <cellStyle name="桁区切り 4 3 4 3" xfId="275" xr:uid="{464DF908-A3F3-41E8-89E8-330C125DFA57}"/>
    <cellStyle name="桁区切り 4 3 4 3 2" xfId="566" xr:uid="{C53306FE-7495-4BB2-97C1-3B6A6AA32924}"/>
    <cellStyle name="桁区切り 4 3 4 3 2 2" xfId="1151" xr:uid="{5ADCBD63-3BE9-44CF-994A-BC74D0DB56D2}"/>
    <cellStyle name="桁区切り 4 3 4 3 3" xfId="860" xr:uid="{7FDA769C-287F-45F3-8A29-F90C95BE55C5}"/>
    <cellStyle name="桁区切り 4 3 4 4" xfId="419" xr:uid="{A8C921A8-75C7-4E2F-8C01-3F22BC9A3F40}"/>
    <cellStyle name="桁区切り 4 3 4 4 2" xfId="1004" xr:uid="{729B7806-A04F-463D-B1E0-76ECD026CA63}"/>
    <cellStyle name="桁区切り 4 3 4 5" xfId="713" xr:uid="{61DB7333-43A3-465D-A440-FA29BF72D9C3}"/>
    <cellStyle name="桁区切り 4 3 5" xfId="165" xr:uid="{5B17B6A8-21A1-4EDD-8A1D-785B7587F0FE}"/>
    <cellStyle name="桁区切り 4 3 5 2" xfId="457" xr:uid="{FDEBA89B-8064-4ECE-9F31-41B00AA17C74}"/>
    <cellStyle name="桁区切り 4 3 5 2 2" xfId="1042" xr:uid="{49906C5E-6A8A-488C-B9F0-0BFB78CD2696}"/>
    <cellStyle name="桁区切り 4 3 5 3" xfId="751" xr:uid="{BD1F7A0A-38E9-4813-8CF4-607E72277903}"/>
    <cellStyle name="桁区切り 4 3 6" xfId="276" xr:uid="{5D80A5A6-578F-4004-A453-5A5A0B940D68}"/>
    <cellStyle name="桁区切り 4 3 6 2" xfId="567" xr:uid="{8BC9163B-53DD-4EE1-B679-3FFD78381E6C}"/>
    <cellStyle name="桁区切り 4 3 6 2 2" xfId="1152" xr:uid="{3FABC3DD-2C0D-4945-9620-CEB7FED10E48}"/>
    <cellStyle name="桁区切り 4 3 6 3" xfId="861" xr:uid="{55D31B37-30F0-4E77-9605-4E223B828FB9}"/>
    <cellStyle name="桁区切り 4 3 7" xfId="360" xr:uid="{B8B2AD57-97E6-4DC4-A369-FB8ADD497081}"/>
    <cellStyle name="桁区切り 4 3 7 2" xfId="945" xr:uid="{BB0C6509-50EE-42D1-876F-788DF65DE1EC}"/>
    <cellStyle name="桁区切り 4 3 8" xfId="653" xr:uid="{162DD068-F23B-407E-8DC3-6C0060480A78}"/>
    <cellStyle name="桁区切り 4 4" xfId="53" xr:uid="{59759E8B-3BDD-41DA-94F7-DA9FFE705EE1}"/>
    <cellStyle name="桁区切り 4 4 2" xfId="61" xr:uid="{6CC079E5-C31D-428B-BD9D-EE039AC8397B}"/>
    <cellStyle name="桁区切り 4 4 2 2" xfId="102" xr:uid="{5C3A571A-A6D7-415F-B21F-53B7A941FD8E}"/>
    <cellStyle name="桁区切り 4 4 2 2 2" xfId="209" xr:uid="{5AB491D7-4824-44AA-81A5-9FECB6FD3C38}"/>
    <cellStyle name="桁区切り 4 4 2 2 2 2" xfId="500" xr:uid="{FD0B74B1-D319-462F-B656-44BB2622E123}"/>
    <cellStyle name="桁区切り 4 4 2 2 2 2 2" xfId="1085" xr:uid="{51D25766-D49B-4931-86C5-FD19679A089C}"/>
    <cellStyle name="桁区切り 4 4 2 2 2 3" xfId="794" xr:uid="{0F2AEBDD-E212-4BB5-9CC0-2D2425D41E58}"/>
    <cellStyle name="桁区切り 4 4 2 2 3" xfId="277" xr:uid="{454DF4ED-B1A3-4ADA-92A1-FD2C0F6726EB}"/>
    <cellStyle name="桁区切り 4 4 2 2 3 2" xfId="568" xr:uid="{B5DF4163-B04A-4B7D-9041-CA2C6A388481}"/>
    <cellStyle name="桁区切り 4 4 2 2 3 2 2" xfId="1153" xr:uid="{F27B9794-836C-4BAB-A87E-1FFBD10673CE}"/>
    <cellStyle name="桁区切り 4 4 2 2 3 3" xfId="862" xr:uid="{FB95038C-9F70-4B12-9CBB-D814D656E26F}"/>
    <cellStyle name="桁区切り 4 4 2 2 4" xfId="403" xr:uid="{6A24B6F1-BFAE-41DD-8C68-B5936CAAFBD5}"/>
    <cellStyle name="桁区切り 4 4 2 2 4 2" xfId="988" xr:uid="{421F7647-251D-42FB-844F-072BA53EE3CA}"/>
    <cellStyle name="桁区切り 4 4 2 2 5" xfId="697" xr:uid="{66AFFA9F-ECAC-47FE-AC29-6D028A57F811}"/>
    <cellStyle name="桁区切り 4 4 2 3" xfId="126" xr:uid="{5C40944F-28C6-4BC6-847A-4CEA29B07ED6}"/>
    <cellStyle name="桁区切り 4 4 2 3 2" xfId="228" xr:uid="{B3299EF6-AB4D-4EB2-8B6C-AEC0C0DD96F9}"/>
    <cellStyle name="桁区切り 4 4 2 3 2 2" xfId="519" xr:uid="{3114F055-D202-42CF-A2DB-4D84B4EB3969}"/>
    <cellStyle name="桁区切り 4 4 2 3 2 2 2" xfId="1104" xr:uid="{EBB5334C-5615-487E-96F5-CA299AB9B189}"/>
    <cellStyle name="桁区切り 4 4 2 3 2 3" xfId="813" xr:uid="{AE47FAAA-A16C-4D55-A5FF-49FC508AC4E8}"/>
    <cellStyle name="桁区切り 4 4 2 3 3" xfId="278" xr:uid="{9FFBA08F-3738-4471-BEE9-989E13E709C2}"/>
    <cellStyle name="桁区切り 4 4 2 3 3 2" xfId="569" xr:uid="{63F23863-CEEA-4442-A6AC-11A12354B6BE}"/>
    <cellStyle name="桁区切り 4 4 2 3 3 2 2" xfId="1154" xr:uid="{FA73CB5F-AF7A-48AF-A120-3C3E52B1FE47}"/>
    <cellStyle name="桁区切り 4 4 2 3 3 3" xfId="863" xr:uid="{E59A5824-32A4-48EA-9DFA-4EF9CE66ED07}"/>
    <cellStyle name="桁区切り 4 4 2 3 4" xfId="422" xr:uid="{2CD4D05B-38C3-457B-B198-4562EC5B1F2E}"/>
    <cellStyle name="桁区切り 4 4 2 3 4 2" xfId="1007" xr:uid="{926C2F4B-C08C-4344-8777-5A9D98B11DA2}"/>
    <cellStyle name="桁区切り 4 4 2 3 5" xfId="716" xr:uid="{BD53ABD6-B426-4C83-8CA5-39A93FB91A17}"/>
    <cellStyle name="桁区切り 4 4 2 4" xfId="176" xr:uid="{803E61B2-0EB7-426C-8463-32FADC43B083}"/>
    <cellStyle name="桁区切り 4 4 2 4 2" xfId="468" xr:uid="{3B702248-8838-45FA-9F4F-9C38FEDFB586}"/>
    <cellStyle name="桁区切り 4 4 2 4 2 2" xfId="1053" xr:uid="{3FD9C1AB-6E5E-47DB-8549-726E8854FC3C}"/>
    <cellStyle name="桁区切り 4 4 2 4 3" xfId="762" xr:uid="{01AE73AD-FDEA-4425-8DE1-E677073926D1}"/>
    <cellStyle name="桁区切り 4 4 2 5" xfId="279" xr:uid="{C8E48118-AE63-4AED-97F9-F583C7E281EB}"/>
    <cellStyle name="桁区切り 4 4 2 5 2" xfId="570" xr:uid="{3ADD2F8C-E454-491D-B70B-18730ECF049B}"/>
    <cellStyle name="桁区切り 4 4 2 5 2 2" xfId="1155" xr:uid="{4D2B203B-0C40-451D-A810-F155EDE7A8C2}"/>
    <cellStyle name="桁区切り 4 4 2 5 3" xfId="864" xr:uid="{90EC38D1-C35E-497E-ACC6-E66D35AF52E7}"/>
    <cellStyle name="桁区切り 4 4 2 6" xfId="371" xr:uid="{5A48B9CF-EF8F-4ABA-8B3C-E835DAD715EA}"/>
    <cellStyle name="桁区切り 4 4 2 6 2" xfId="956" xr:uid="{F5428A40-2C85-4302-8BA0-CC913AC14750}"/>
    <cellStyle name="桁区切り 4 4 2 7" xfId="664" xr:uid="{78F709A3-572C-4FF8-893B-151A6750927B}"/>
    <cellStyle name="桁区切り 4 4 3" xfId="94" xr:uid="{27C75A0B-F823-4CBF-9E05-7B0EDEBAB0A3}"/>
    <cellStyle name="桁区切り 4 4 3 2" xfId="201" xr:uid="{977BB8FC-DF00-4B90-A037-4CBADA75F47E}"/>
    <cellStyle name="桁区切り 4 4 3 2 2" xfId="492" xr:uid="{BFB0C132-40C0-4DBB-9ED5-34B37D216D43}"/>
    <cellStyle name="桁区切り 4 4 3 2 2 2" xfId="1077" xr:uid="{82917FDF-0EC2-4291-8874-D4E977B5E494}"/>
    <cellStyle name="桁区切り 4 4 3 2 3" xfId="786" xr:uid="{8F26861C-8DB2-4DDD-BE3E-18FC0856D517}"/>
    <cellStyle name="桁区切り 4 4 3 3" xfId="280" xr:uid="{29A0138B-7996-4096-8CE4-4601FE5FB8DD}"/>
    <cellStyle name="桁区切り 4 4 3 3 2" xfId="571" xr:uid="{91B45C48-2D04-437A-B191-096C1B4EB12F}"/>
    <cellStyle name="桁区切り 4 4 3 3 2 2" xfId="1156" xr:uid="{B2FD786D-34DD-4570-8311-7194F7122FE9}"/>
    <cellStyle name="桁区切り 4 4 3 3 3" xfId="865" xr:uid="{9D3981B1-4847-46D7-8D3D-128038BA1A9D}"/>
    <cellStyle name="桁区切り 4 4 3 4" xfId="395" xr:uid="{B789F1FF-97B6-4930-8F26-E6556E93D4E6}"/>
    <cellStyle name="桁区切り 4 4 3 4 2" xfId="980" xr:uid="{F4B08454-6317-4E81-AB13-2F93453B01EF}"/>
    <cellStyle name="桁区切り 4 4 3 5" xfId="689" xr:uid="{EF3658A5-9AF9-49F0-A1DB-69177C9A065E}"/>
    <cellStyle name="桁区切り 4 4 4" xfId="125" xr:uid="{86B81655-1384-4B65-947A-79E5DE4AA52E}"/>
    <cellStyle name="桁区切り 4 4 4 2" xfId="227" xr:uid="{6DDC8174-8F40-464C-B2F0-37BE413C4D58}"/>
    <cellStyle name="桁区切り 4 4 4 2 2" xfId="518" xr:uid="{142F1D95-72E0-4B7C-88CF-3BAAEC624D1C}"/>
    <cellStyle name="桁区切り 4 4 4 2 2 2" xfId="1103" xr:uid="{359A0E61-005C-442E-9B3A-03357E3F4530}"/>
    <cellStyle name="桁区切り 4 4 4 2 3" xfId="812" xr:uid="{5677A7DC-0176-4547-BFAD-61B0D01608AC}"/>
    <cellStyle name="桁区切り 4 4 4 3" xfId="281" xr:uid="{4310E641-E2A3-4715-8D11-318DFFB177CD}"/>
    <cellStyle name="桁区切り 4 4 4 3 2" xfId="572" xr:uid="{53926DC1-C296-4130-9A28-211DE07B6D60}"/>
    <cellStyle name="桁区切り 4 4 4 3 2 2" xfId="1157" xr:uid="{647F1B2A-83D9-448A-94F9-637B22624438}"/>
    <cellStyle name="桁区切り 4 4 4 3 3" xfId="866" xr:uid="{30563B0D-089C-4DBA-8F18-EDA1B327E074}"/>
    <cellStyle name="桁区切り 4 4 4 4" xfId="421" xr:uid="{29A3DBE5-E336-4C66-B34A-E06E62D07771}"/>
    <cellStyle name="桁区切り 4 4 4 4 2" xfId="1006" xr:uid="{D43E4F46-78E1-41A0-A3F2-70D7BE05D575}"/>
    <cellStyle name="桁区切り 4 4 4 5" xfId="715" xr:uid="{312D6C94-971E-4097-AE5E-29B242BF9B84}"/>
    <cellStyle name="桁区切り 4 4 5" xfId="168" xr:uid="{FAF2D5D2-281B-42DA-8129-B9608042150E}"/>
    <cellStyle name="桁区切り 4 4 5 2" xfId="460" xr:uid="{4884E37D-B45C-4709-8DE3-350E39822740}"/>
    <cellStyle name="桁区切り 4 4 5 2 2" xfId="1045" xr:uid="{814C9042-252E-4C4A-B214-94E3FAA6BA86}"/>
    <cellStyle name="桁区切り 4 4 5 3" xfId="754" xr:uid="{AC0800DA-CA9B-4AF2-B98F-F1316CF2979B}"/>
    <cellStyle name="桁区切り 4 4 6" xfId="282" xr:uid="{A57915E9-5CA1-43C5-AD9C-58DC39B2625C}"/>
    <cellStyle name="桁区切り 4 4 6 2" xfId="573" xr:uid="{B19E0765-0EAE-4770-9D44-81355ED00B38}"/>
    <cellStyle name="桁区切り 4 4 6 2 2" xfId="1158" xr:uid="{AF4405E0-2446-4C3E-90E1-384A9B475D49}"/>
    <cellStyle name="桁区切り 4 4 6 3" xfId="867" xr:uid="{30EA3297-3296-4822-86F1-CD36F3B93ADE}"/>
    <cellStyle name="桁区切り 4 4 7" xfId="363" xr:uid="{51988400-1CF7-4CA4-9714-B6DA3E17AEDF}"/>
    <cellStyle name="桁区切り 4 4 7 2" xfId="948" xr:uid="{B326622F-3A17-4DFD-93FE-4E18BE1E7AC6}"/>
    <cellStyle name="桁区切り 4 4 8" xfId="656" xr:uid="{E43646FE-2AB0-4242-B5D3-89396FB71385}"/>
    <cellStyle name="桁区切り 4 5" xfId="58" xr:uid="{88964051-130D-4F54-9CAA-B5F1D4460017}"/>
    <cellStyle name="桁区切り 4 5 2" xfId="99" xr:uid="{9AF463A1-98D6-4A15-913D-1589209B886B}"/>
    <cellStyle name="桁区切り 4 5 2 2" xfId="206" xr:uid="{C8AD8CC2-A14C-41C0-B965-1A8605C61707}"/>
    <cellStyle name="桁区切り 4 5 2 2 2" xfId="497" xr:uid="{3C3928C7-B7CA-4B06-8E0B-3750688EB1DC}"/>
    <cellStyle name="桁区切り 4 5 2 2 2 2" xfId="1082" xr:uid="{3D13621B-FBAB-44EC-9256-E5B443479A84}"/>
    <cellStyle name="桁区切り 4 5 2 2 3" xfId="791" xr:uid="{95A0CEDE-E515-429F-860B-D44A61ACE6DE}"/>
    <cellStyle name="桁区切り 4 5 2 3" xfId="283" xr:uid="{9248D4FD-36F9-4C2C-A283-47625F0E11B8}"/>
    <cellStyle name="桁区切り 4 5 2 3 2" xfId="574" xr:uid="{04E88222-5C14-4126-B84A-C85E4F5C2469}"/>
    <cellStyle name="桁区切り 4 5 2 3 2 2" xfId="1159" xr:uid="{8293699C-EF33-44DD-9097-5D7270D8DF9F}"/>
    <cellStyle name="桁区切り 4 5 2 3 3" xfId="868" xr:uid="{3E3B9AF2-3087-4F9C-A652-26EBD2B41F7C}"/>
    <cellStyle name="桁区切り 4 5 2 4" xfId="400" xr:uid="{31B675D8-EB12-40AA-A65E-8D6691B326AE}"/>
    <cellStyle name="桁区切り 4 5 2 4 2" xfId="985" xr:uid="{90D664C8-F2CC-41B2-B196-582981B79308}"/>
    <cellStyle name="桁区切り 4 5 2 5" xfId="694" xr:uid="{DEEA52F1-5D14-46EE-85CE-9942E5EAAE52}"/>
    <cellStyle name="桁区切り 4 5 3" xfId="127" xr:uid="{1A5BE598-E940-4824-9CFF-86028561126A}"/>
    <cellStyle name="桁区切り 4 5 3 2" xfId="229" xr:uid="{F732E0D2-C6E6-476F-9F0F-7F8496DF3D58}"/>
    <cellStyle name="桁区切り 4 5 3 2 2" xfId="520" xr:uid="{7049A6EE-EE3D-40ED-A0EB-9284F909B55F}"/>
    <cellStyle name="桁区切り 4 5 3 2 2 2" xfId="1105" xr:uid="{027B90A8-0E0B-4BB4-A2D8-C448DFD5897B}"/>
    <cellStyle name="桁区切り 4 5 3 2 3" xfId="814" xr:uid="{373E927F-39EA-4CC2-B079-223BAF6230C6}"/>
    <cellStyle name="桁区切り 4 5 3 3" xfId="284" xr:uid="{5D84184F-7D7E-416F-AB5E-5FCC11CE8A96}"/>
    <cellStyle name="桁区切り 4 5 3 3 2" xfId="575" xr:uid="{3DED2583-1C70-4B4E-992B-13DF84A3B950}"/>
    <cellStyle name="桁区切り 4 5 3 3 2 2" xfId="1160" xr:uid="{B080F698-B731-4A4C-96EB-12D440D2363A}"/>
    <cellStyle name="桁区切り 4 5 3 3 3" xfId="869" xr:uid="{1377DDB2-2344-47B3-8993-F12AD5E0D738}"/>
    <cellStyle name="桁区切り 4 5 3 4" xfId="423" xr:uid="{42D586C8-70DE-45D7-AD44-8348B493C971}"/>
    <cellStyle name="桁区切り 4 5 3 4 2" xfId="1008" xr:uid="{97F30E20-FB99-4A64-A258-29225F1BEDC1}"/>
    <cellStyle name="桁区切り 4 5 3 5" xfId="717" xr:uid="{95543708-FEE4-466B-8A1D-D6556E2F7273}"/>
    <cellStyle name="桁区切り 4 5 4" xfId="173" xr:uid="{4C515352-DD76-41B6-BE97-501812AD3F28}"/>
    <cellStyle name="桁区切り 4 5 4 2" xfId="465" xr:uid="{918D6EF7-4ACE-4794-98DD-E6810B15C2E9}"/>
    <cellStyle name="桁区切り 4 5 4 2 2" xfId="1050" xr:uid="{77D4FDDD-FE1D-4420-A2EC-87C64839F52C}"/>
    <cellStyle name="桁区切り 4 5 4 3" xfId="759" xr:uid="{14D59E44-26A5-4AF3-A8A2-30865D96B66B}"/>
    <cellStyle name="桁区切り 4 5 5" xfId="285" xr:uid="{97E54F4D-7A1F-4916-8350-BFAA4C9AF361}"/>
    <cellStyle name="桁区切り 4 5 5 2" xfId="576" xr:uid="{1CFCB808-4935-44A4-811F-8DEB2BC7DB3D}"/>
    <cellStyle name="桁区切り 4 5 5 2 2" xfId="1161" xr:uid="{75D8FD3F-2681-4A42-B689-C33C11565F61}"/>
    <cellStyle name="桁区切り 4 5 5 3" xfId="870" xr:uid="{315C11F7-5126-4B2F-8D67-263AA633ADDB}"/>
    <cellStyle name="桁区切り 4 5 6" xfId="368" xr:uid="{71A52AF8-1761-4D67-9D05-C24D8767BB0F}"/>
    <cellStyle name="桁区切り 4 5 6 2" xfId="953" xr:uid="{C0E5F866-85AB-4E43-9056-B56710C6F9AD}"/>
    <cellStyle name="桁区切り 4 5 7" xfId="661" xr:uid="{2A80EAF5-AAA4-4CBC-85EC-B08197FF1A84}"/>
    <cellStyle name="桁区切り 4 6" xfId="72" xr:uid="{18546E72-AEB8-4A72-9306-F13165DED123}"/>
    <cellStyle name="桁区切り 4 7" xfId="87" xr:uid="{99BF6E2F-422F-4780-B2A3-1BF0AEE0FA0F}"/>
    <cellStyle name="桁区切り 4 7 2" xfId="194" xr:uid="{CD3EA4B7-EC0F-4A5A-A32E-327FB73B7DCA}"/>
    <cellStyle name="桁区切り 4 7 2 2" xfId="485" xr:uid="{11C49776-8D18-4AEE-A86F-97BE073FE5A2}"/>
    <cellStyle name="桁区切り 4 7 2 2 2" xfId="1070" xr:uid="{A18AF41D-13DC-4EF5-9988-91090E4E3571}"/>
    <cellStyle name="桁区切り 4 7 2 3" xfId="779" xr:uid="{218F8030-5293-43F9-B8A3-8D23026A0D9E}"/>
    <cellStyle name="桁区切り 4 7 3" xfId="286" xr:uid="{ED1FF586-93BE-4F54-98CB-B22145FC563C}"/>
    <cellStyle name="桁区切り 4 7 3 2" xfId="577" xr:uid="{1A72CB66-F4BA-41A3-A92D-2BF144BDD480}"/>
    <cellStyle name="桁区切り 4 7 3 2 2" xfId="1162" xr:uid="{DB814DEF-F74D-4F8C-A42C-F090C44A065E}"/>
    <cellStyle name="桁区切り 4 7 3 3" xfId="871" xr:uid="{84EDEFF8-79BF-4660-95B5-8C6C2FC0AF52}"/>
    <cellStyle name="桁区切り 4 7 4" xfId="388" xr:uid="{BB04FE22-CD6E-4A08-B853-A0BE46A406B4}"/>
    <cellStyle name="桁区切り 4 7 4 2" xfId="973" xr:uid="{54BB8F16-C7BD-4611-B456-64C8BC0C69F6}"/>
    <cellStyle name="桁区切り 4 7 5" xfId="682" xr:uid="{2A5D0455-F763-4F47-BC1B-AC96F845B331}"/>
    <cellStyle name="桁区切り 4 8" xfId="120" xr:uid="{B712EDAA-364F-4E20-8384-3EAAD6542968}"/>
    <cellStyle name="桁区切り 4 9" xfId="161" xr:uid="{02ABDC47-E30C-402B-B9D1-9EEAC12A87CB}"/>
    <cellStyle name="桁区切り 4 9 2" xfId="453" xr:uid="{99E7ABAE-567D-4CDC-8C09-3466BA8BFB27}"/>
    <cellStyle name="桁区切り 4 9 2 2" xfId="1038" xr:uid="{3BF92293-CA7C-4CCA-AA46-5F37059619F3}"/>
    <cellStyle name="桁区切り 4 9 3" xfId="747" xr:uid="{2E60D477-E857-4B54-BA06-EAC2AC78D798}"/>
    <cellStyle name="桁区切り 5" xfId="21" xr:uid="{4158A3B8-8C04-463A-9AD2-3A442394762F}"/>
    <cellStyle name="桁区切り 5 2" xfId="73" xr:uid="{DA486CAF-57C9-450D-BDD5-9A50720EBB6F}"/>
    <cellStyle name="桁区切り 6" xfId="74" xr:uid="{1A383B46-AD0B-4614-80FB-29BD3280D9E8}"/>
    <cellStyle name="桁区切り 7" xfId="5" xr:uid="{00000000-0005-0000-0000-000005000000}"/>
    <cellStyle name="桁区切り 8" xfId="643" xr:uid="{E61B8E95-FF50-499F-8537-E0FCA838EEAC}"/>
    <cellStyle name="通貨 2" xfId="9" xr:uid="{00000000-0005-0000-0000-000006000000}"/>
    <cellStyle name="通貨 2 2" xfId="19" xr:uid="{5E907BB9-36F2-4618-9CE9-F763597A9803}"/>
    <cellStyle name="標準" xfId="0" builtinId="0"/>
    <cellStyle name="標準 10" xfId="2" xr:uid="{00000000-0005-0000-0000-000008000000}"/>
    <cellStyle name="標準 11" xfId="8" xr:uid="{00000000-0005-0000-0000-000009000000}"/>
    <cellStyle name="標準 11 2" xfId="79" xr:uid="{35D2273B-323F-4F60-BA70-87267E1C0E0E}"/>
    <cellStyle name="標準 11 3" xfId="17" xr:uid="{2D32389C-4BDB-44BC-AE42-374650988A5C}"/>
    <cellStyle name="標準 11 3 2" xfId="230" xr:uid="{683DF26D-E71D-41E1-B0AA-FDC32530EADA}"/>
    <cellStyle name="標準 11 3 2 2" xfId="521" xr:uid="{2DBB2A60-880A-44B6-8D7B-5820046AE32C}"/>
    <cellStyle name="標準 11 3 2 2 2" xfId="1106" xr:uid="{84B6ADE1-B7B8-4FA6-94B4-3FD9A60D7348}"/>
    <cellStyle name="標準 11 3 2 3" xfId="815" xr:uid="{BB9560B7-7180-4C41-875E-D32D30E580E1}"/>
    <cellStyle name="標準 11 3 3" xfId="287" xr:uid="{27184423-A801-4725-8EF7-BDDE180058C3}"/>
    <cellStyle name="標準 11 3 3 2" xfId="578" xr:uid="{ECBF3BAA-6BAE-48CC-AE54-F5E224A822AA}"/>
    <cellStyle name="標準 11 3 3 2 2" xfId="1163" xr:uid="{04FF9D9A-4E6D-4E40-8B05-A3CDC7D3C1D3}"/>
    <cellStyle name="標準 11 3 3 3" xfId="872" xr:uid="{EE7C0E6C-6D46-4FBB-98DD-12BCE7BA9158}"/>
    <cellStyle name="標準 11 3 4" xfId="424" xr:uid="{BC07F8DF-2FFD-45AF-A430-E16134732BA6}"/>
    <cellStyle name="標準 11 3 4 2" xfId="1009" xr:uid="{D150CC91-ADB9-4697-BC53-FAD95F03E5F1}"/>
    <cellStyle name="標準 11 3 5" xfId="718" xr:uid="{79E57AC8-FD7D-4270-B064-907F939295EB}"/>
    <cellStyle name="標準 12" xfId="75" xr:uid="{877E9AC5-C852-4768-8A3F-0556E0CB8DCC}"/>
    <cellStyle name="標準 12 2" xfId="129" xr:uid="{274A9449-72F8-48EC-97BF-198AC7A48ED6}"/>
    <cellStyle name="標準 12 2 2" xfId="232" xr:uid="{0D70E38E-BA79-4250-86B9-25B99AE311DE}"/>
    <cellStyle name="標準 12 2 2 2" xfId="523" xr:uid="{6A08737E-FA8B-4F09-8832-68ACF7AF2C02}"/>
    <cellStyle name="標準 12 2 2 2 2" xfId="1108" xr:uid="{037D02E4-B5AE-4124-B53F-847F65A78C13}"/>
    <cellStyle name="標準 12 2 2 3" xfId="817" xr:uid="{EA6AE114-DD34-4279-836A-193A735E4EF2}"/>
    <cellStyle name="標準 12 2 3" xfId="288" xr:uid="{B9DF40C4-ACBA-4C1D-BAC9-A66B67B07A3A}"/>
    <cellStyle name="標準 12 2 3 2" xfId="579" xr:uid="{7AD718C0-C399-47A8-B138-22CD911EF7E4}"/>
    <cellStyle name="標準 12 2 3 2 2" xfId="1164" xr:uid="{C61A7CFD-1385-4EDC-8D39-74E41A40283D}"/>
    <cellStyle name="標準 12 2 3 3" xfId="873" xr:uid="{D425E78F-72D8-4EAD-BF28-D1419247BFE7}"/>
    <cellStyle name="標準 12 2 4" xfId="426" xr:uid="{7BDF762A-1607-410A-9267-1C270D4D0A40}"/>
    <cellStyle name="標準 12 2 4 2" xfId="1011" xr:uid="{C4B25E63-B168-4132-AFA7-BE7F8881AAD0}"/>
    <cellStyle name="標準 12 2 5" xfId="720" xr:uid="{C6384F68-2947-4185-AE17-3BB791F0E66D}"/>
    <cellStyle name="標準 12 3" xfId="128" xr:uid="{5792FDE4-7ABE-4D0E-93CE-9AA05F3C438A}"/>
    <cellStyle name="標準 12 3 2" xfId="231" xr:uid="{C6C30F25-855E-4160-86F7-37F7CB92AFF8}"/>
    <cellStyle name="標準 12 3 2 2" xfId="522" xr:uid="{63E0E689-43C9-4240-9D8A-596AF53DE08F}"/>
    <cellStyle name="標準 12 3 2 2 2" xfId="1107" xr:uid="{55EA0464-CEA2-47BF-9CAC-69F07DED8D2C}"/>
    <cellStyle name="標準 12 3 2 3" xfId="816" xr:uid="{21EE743B-AFC1-46F1-862B-3452F4C79F87}"/>
    <cellStyle name="標準 12 3 3" xfId="289" xr:uid="{EB9B4307-C0DA-4CF3-BB83-816182CD3F91}"/>
    <cellStyle name="標準 12 3 3 2" xfId="580" xr:uid="{4475952E-9E1B-442D-B4A4-D3057C1376F8}"/>
    <cellStyle name="標準 12 3 3 2 2" xfId="1165" xr:uid="{E7AE1611-C4FC-42D8-AE0B-8E157CB22EC1}"/>
    <cellStyle name="標準 12 3 3 3" xfId="874" xr:uid="{53E19E15-1BCD-4CC2-96A6-7C1BCE93F66C}"/>
    <cellStyle name="標準 12 3 4" xfId="425" xr:uid="{DA9501F2-0628-4A94-8AB9-40AC331EB6E2}"/>
    <cellStyle name="標準 12 3 4 2" xfId="1010" xr:uid="{1B243003-82BB-4FFD-BBDB-82752B3D689E}"/>
    <cellStyle name="標準 12 3 5" xfId="719" xr:uid="{4C4AEE6C-33E7-43CB-B1C2-FB7A9F9678E0}"/>
    <cellStyle name="標準 13" xfId="76" xr:uid="{65BF7E32-7412-406C-88EA-E773D67F260B}"/>
    <cellStyle name="標準 14" xfId="77" xr:uid="{3F798BDF-1E89-4EEF-9787-246086D6FE6F}"/>
    <cellStyle name="標準 14 2" xfId="80" xr:uid="{0B0C21D1-BC90-4201-B259-57F0A12A00EE}"/>
    <cellStyle name="標準 14 2 2" xfId="112" xr:uid="{B7C3E4C2-E17E-4C2E-903E-9A033959099D}"/>
    <cellStyle name="標準 14 2 2 2" xfId="219" xr:uid="{43662BA6-3B12-4307-B8F0-B8EF82B7D311}"/>
    <cellStyle name="標準 14 2 2 2 2" xfId="510" xr:uid="{A49E8541-406F-4AEF-8130-22F37B30F840}"/>
    <cellStyle name="標準 14 2 2 2 2 2" xfId="1095" xr:uid="{176AE3C2-0074-469F-B556-A9508F18E336}"/>
    <cellStyle name="標準 14 2 2 2 3" xfId="804" xr:uid="{AC144B48-670E-4770-A996-0212AA538E1F}"/>
    <cellStyle name="標準 14 2 2 3" xfId="290" xr:uid="{8CFCF101-CC99-4450-8469-2B429261C8AE}"/>
    <cellStyle name="標準 14 2 2 3 2" xfId="581" xr:uid="{0F2342FB-EE07-41F2-B591-B9D2E91E1909}"/>
    <cellStyle name="標準 14 2 2 3 2 2" xfId="1166" xr:uid="{C7ACBDA7-6B57-43CF-A0E3-7E6666487B7C}"/>
    <cellStyle name="標準 14 2 2 3 3" xfId="875" xr:uid="{EAEAFAC1-3041-4880-AE75-EDE3E3AE50F1}"/>
    <cellStyle name="標準 14 2 2 4" xfId="413" xr:uid="{A775F68F-43B7-40BF-B674-3346D2D564DA}"/>
    <cellStyle name="標準 14 2 2 4 2" xfId="998" xr:uid="{1233B453-F2C2-4694-9579-12FDE638A867}"/>
    <cellStyle name="標準 14 2 2 5" xfId="707" xr:uid="{73FBD180-0BDB-49EC-92D4-1E992D929CB1}"/>
    <cellStyle name="標準 14 2 3" xfId="131" xr:uid="{1197D59C-132E-4EAE-B724-C49848EFFFAD}"/>
    <cellStyle name="標準 14 2 3 2" xfId="234" xr:uid="{7D0AD5D2-7A7F-4F21-82D2-C410F5B14587}"/>
    <cellStyle name="標準 14 2 3 2 2" xfId="525" xr:uid="{497054A4-D355-402E-A4D6-F636722BC43C}"/>
    <cellStyle name="標準 14 2 3 2 2 2" xfId="1110" xr:uid="{3CA99A98-2FB3-4935-9FF6-F90910B9A5BD}"/>
    <cellStyle name="標準 14 2 3 2 3" xfId="819" xr:uid="{E01E035C-87C7-4751-BF0B-7AF398623344}"/>
    <cellStyle name="標準 14 2 3 3" xfId="291" xr:uid="{86EEBFB3-4097-4064-A707-D72432622046}"/>
    <cellStyle name="標準 14 2 3 3 2" xfId="582" xr:uid="{2E837FEC-C132-4B6D-B705-576D113B3ED0}"/>
    <cellStyle name="標準 14 2 3 3 2 2" xfId="1167" xr:uid="{F63B1C72-30DC-497A-BE08-9FFF4E9BD71E}"/>
    <cellStyle name="標準 14 2 3 3 3" xfId="876" xr:uid="{95343332-6EC9-445D-87B8-5790BC42E226}"/>
    <cellStyle name="標準 14 2 3 4" xfId="428" xr:uid="{66153376-DB92-43FC-81D4-F7C9F4915C48}"/>
    <cellStyle name="標準 14 2 3 4 2" xfId="1013" xr:uid="{61DFDF80-E928-416F-B43A-CC582FADF313}"/>
    <cellStyle name="標準 14 2 3 5" xfId="722" xr:uid="{9BCDA1F7-6B70-4A54-B4A4-9B0E6E35103F}"/>
    <cellStyle name="標準 14 2 4" xfId="186" xr:uid="{6CC1DE18-A130-4179-B954-170B36B30A18}"/>
    <cellStyle name="標準 14 2 4 2" xfId="478" xr:uid="{7E8E7CD0-173B-406E-B731-66E114E7E4EE}"/>
    <cellStyle name="標準 14 2 4 2 2" xfId="1063" xr:uid="{D9697F68-92B6-4358-B58F-3A3F6F6B90D8}"/>
    <cellStyle name="標準 14 2 4 3" xfId="772" xr:uid="{8CF2E56C-E25A-46E9-9CEF-5B8AE734E804}"/>
    <cellStyle name="標準 14 2 5" xfId="292" xr:uid="{1BAA8ABD-BF7E-4F35-A239-8AE3B97B5534}"/>
    <cellStyle name="標準 14 2 5 2" xfId="583" xr:uid="{0788622F-92B8-4658-B58C-28E9F6CEAF64}"/>
    <cellStyle name="標準 14 2 5 2 2" xfId="1168" xr:uid="{AFF7FEEA-599D-4639-A92F-737EAD3CB0FD}"/>
    <cellStyle name="標準 14 2 5 3" xfId="877" xr:uid="{091B508B-98EB-4FBC-9629-71A87F30AB13}"/>
    <cellStyle name="標準 14 2 6" xfId="381" xr:uid="{007B91E9-B385-48A6-810E-C38140C11899}"/>
    <cellStyle name="標準 14 2 6 2" xfId="966" xr:uid="{9B10D300-6016-45A3-8DDD-3724A2827AE0}"/>
    <cellStyle name="標準 14 2 7" xfId="674" xr:uid="{3AE6B07C-DAE8-43AF-9B99-557F395BCF21}"/>
    <cellStyle name="標準 14 2 8" xfId="1227" xr:uid="{5439E435-6170-4B9C-AAFC-05A9B6A4EA4E}"/>
    <cellStyle name="標準 14 3" xfId="110" xr:uid="{E877C164-6233-4A71-8C6B-9323913ED298}"/>
    <cellStyle name="標準 14 3 2" xfId="217" xr:uid="{6C9EB381-6A99-4718-8045-05A433AC5FBF}"/>
    <cellStyle name="標準 14 3 2 2" xfId="508" xr:uid="{2BD05543-9435-4DC1-BBED-D1AD968C1D01}"/>
    <cellStyle name="標準 14 3 2 2 2" xfId="1093" xr:uid="{E3923700-08B0-4198-A7C7-5B3A4BED70DA}"/>
    <cellStyle name="標準 14 3 2 3" xfId="802" xr:uid="{89DDCFA0-EB59-47E4-8530-8B8C89F678AE}"/>
    <cellStyle name="標準 14 3 3" xfId="293" xr:uid="{FF7FEADD-A941-43F7-90CA-3DCD50F7BB3D}"/>
    <cellStyle name="標準 14 3 3 2" xfId="584" xr:uid="{3CB8CBBE-F835-4A9C-8DAB-E02395C95D5A}"/>
    <cellStyle name="標準 14 3 3 2 2" xfId="1169" xr:uid="{B05E7A55-8696-435F-A6CE-6A0F2E62D5CF}"/>
    <cellStyle name="標準 14 3 3 3" xfId="878" xr:uid="{3D85E2BB-BE01-4CD9-8D66-FB3CF7937132}"/>
    <cellStyle name="標準 14 3 4" xfId="411" xr:uid="{A0FD0808-2AB0-4519-AD19-BDC049762024}"/>
    <cellStyle name="標準 14 3 4 2" xfId="996" xr:uid="{A45514AB-835B-4554-86EC-516337B9CF77}"/>
    <cellStyle name="標準 14 3 5" xfId="705" xr:uid="{E23CAF19-6B55-440F-B201-E8E78FAFDE47}"/>
    <cellStyle name="標準 14 4" xfId="130" xr:uid="{8EFFD03B-E854-40BF-9639-3A2AACD24C9B}"/>
    <cellStyle name="標準 14 4 2" xfId="233" xr:uid="{25E039DF-76AB-4D5B-B502-57E45B132225}"/>
    <cellStyle name="標準 14 4 2 2" xfId="524" xr:uid="{B06577FE-CC5F-44B0-88B1-0F2EFC24A135}"/>
    <cellStyle name="標準 14 4 2 2 2" xfId="1109" xr:uid="{59E0747A-23C4-438D-A4F3-30AFF0CB57C3}"/>
    <cellStyle name="標準 14 4 2 3" xfId="818" xr:uid="{6A83AF3F-D202-4ED1-8A1B-B51DC942042D}"/>
    <cellStyle name="標準 14 4 3" xfId="294" xr:uid="{567162F2-CD7E-47E2-A813-D93938690EF0}"/>
    <cellStyle name="標準 14 4 3 2" xfId="585" xr:uid="{9E667D01-3CB3-454C-8FCE-707FCDE5C8F4}"/>
    <cellStyle name="標準 14 4 3 2 2" xfId="1170" xr:uid="{9896995B-9CD4-4FC3-A06F-EE34763BB0F4}"/>
    <cellStyle name="標準 14 4 3 3" xfId="879" xr:uid="{E644C2F1-CEFE-4FAD-9CCD-1B4AEE1D6E0B}"/>
    <cellStyle name="標準 14 4 4" xfId="427" xr:uid="{25F0ABA2-C347-4C37-8B22-A3D322DC3133}"/>
    <cellStyle name="標準 14 4 4 2" xfId="1012" xr:uid="{519673B0-4147-44F1-8D43-9430087049AE}"/>
    <cellStyle name="標準 14 4 5" xfId="721" xr:uid="{E7A65290-6E1B-4D3C-8706-4C99E890461E}"/>
    <cellStyle name="標準 14 5" xfId="184" xr:uid="{68AC8D7B-EFFF-46BA-8B55-84C63624B541}"/>
    <cellStyle name="標準 14 5 2" xfId="476" xr:uid="{A9765DEA-55CA-4D31-94D9-F9153C391ECB}"/>
    <cellStyle name="標準 14 5 2 2" xfId="1061" xr:uid="{B7D475D5-C327-4B8C-A2A2-93C6DC13E2F1}"/>
    <cellStyle name="標準 14 5 3" xfId="770" xr:uid="{63BBB934-BB15-4B34-BC68-09E8C58E652E}"/>
    <cellStyle name="標準 14 6" xfId="295" xr:uid="{85C7F973-A71F-4681-A0DC-87EBCE72135A}"/>
    <cellStyle name="標準 14 6 2" xfId="586" xr:uid="{FC51DAA4-24FB-4693-BEB5-168B41FD4640}"/>
    <cellStyle name="標準 14 6 2 2" xfId="1171" xr:uid="{73BDC4F5-534B-48FE-8F90-57866B9864B3}"/>
    <cellStyle name="標準 14 6 3" xfId="880" xr:uid="{1F16F925-0DE0-4278-A07A-F79797A47270}"/>
    <cellStyle name="標準 14 7" xfId="379" xr:uid="{D7504B0A-A4A2-4A4A-998B-35E6D03DB43E}"/>
    <cellStyle name="標準 14 7 2" xfId="964" xr:uid="{254A41CE-31ED-4952-8591-500513A1848F}"/>
    <cellStyle name="標準 14 8" xfId="672" xr:uid="{FFF754F2-A2AB-48AA-90E8-4CD29A993DEE}"/>
    <cellStyle name="標準 15" xfId="155" xr:uid="{386AABD7-3618-46BB-8369-CDD15648101B}"/>
    <cellStyle name="標準 16" xfId="154" xr:uid="{F65AA997-34BF-45FD-AD08-BB55FC876C67}"/>
    <cellStyle name="標準 17" xfId="642" xr:uid="{9655B248-BA76-4808-A1DA-D4D603BE68C0}"/>
    <cellStyle name="標準 2" xfId="13" xr:uid="{00000000-0005-0000-0000-00000A000000}"/>
    <cellStyle name="標準 2 2" xfId="16" xr:uid="{BEAEA907-AE94-4C8F-9447-8A38EFD9D0FA}"/>
    <cellStyle name="標準 2 2 2" xfId="25" xr:uid="{C84530B8-D17B-4CF0-8FB0-A633BB35F9BE}"/>
    <cellStyle name="標準 2 2_★H25補正 ＺＥＢ 様式及び作成要領 記入例(2)　（書類関係②）システム提案概要" xfId="31" xr:uid="{A9E7D5D0-26EB-417C-9E46-DA98C4E205AA}"/>
    <cellStyle name="標準 2 3" xfId="26" xr:uid="{F8362325-B442-42A1-822E-70AD7F4C44D0}"/>
    <cellStyle name="標準 2 3 2" xfId="27" xr:uid="{F94459FB-0520-4037-8CC4-0847B1E29BD5}"/>
    <cellStyle name="標準 2 3_★H25補正 ＺＥＢ 様式及び作成要領 記入例(2)　（書類関係②）システム提案概要" xfId="32" xr:uid="{D794B555-CB7D-492B-8557-A8D07A92A01B}"/>
    <cellStyle name="標準 2 4" xfId="28" xr:uid="{614AF758-14F8-45BD-B293-F248EA3ACFB5}"/>
    <cellStyle name="標準 2 5" xfId="38" xr:uid="{8EE82926-226A-421D-92DC-C415B71E7674}"/>
    <cellStyle name="標準 2 5 2" xfId="133" xr:uid="{BD509E7E-D5FE-43AD-B77B-D8091228A458}"/>
    <cellStyle name="標準 2 6" xfId="132" xr:uid="{A6FCBF06-57FE-4A02-A8B1-56D510629D70}"/>
    <cellStyle name="標準 2_★H25補正 ＺＥＢ 様式及び作成要領 記入例(2)　（書類関係②）システム提案概要" xfId="33" xr:uid="{C5C10632-065D-4BB3-B00C-9CC5FD44F9C6}"/>
    <cellStyle name="標準 3" xfId="22" xr:uid="{CA018499-FE87-4978-A239-C5322AD345B7}"/>
    <cellStyle name="標準 3 2" xfId="29" xr:uid="{7E7E0803-B5A5-4CD2-B3A2-BCDDFAD4D7B0}"/>
    <cellStyle name="標準 4" xfId="30" xr:uid="{2AFF5446-D490-4752-BD10-B85240EC70D8}"/>
    <cellStyle name="標準 4 2" xfId="34" xr:uid="{D7AD7CBB-4FF4-43CD-8340-4CDA5DA49BFF}"/>
    <cellStyle name="標準 4 3" xfId="36" xr:uid="{2D477335-08A4-414A-8560-A918FC245901}"/>
    <cellStyle name="標準 4 4" xfId="114" xr:uid="{92604EA8-35AF-4609-A08D-D5CD625020A3}"/>
    <cellStyle name="標準 4_★H25補正 ＺＥＢ 様式及び作成要領 記入例(2)　（書類関係②）システム提案概要" xfId="35" xr:uid="{F9E0A24D-9040-4FAF-8844-A377F31CCDAF}"/>
    <cellStyle name="標準 5" xfId="39" xr:uid="{077D949E-1A7A-43FE-B16E-824FD50B0ABC}"/>
    <cellStyle name="標準 5 10" xfId="352" xr:uid="{7991DCF2-0675-4B99-B5FF-6CEA36345B20}"/>
    <cellStyle name="標準 5 10 2" xfId="937" xr:uid="{961E6DFA-8C33-4591-BDED-039841AAA007}"/>
    <cellStyle name="標準 5 11" xfId="645" xr:uid="{E80092F0-3EAE-4518-971D-306D096F4772}"/>
    <cellStyle name="標準 5 2" xfId="68" xr:uid="{683BF090-64F3-45B6-8A82-4494D8038BAE}"/>
    <cellStyle name="標準 5 2 2" xfId="109" xr:uid="{0848B094-8184-42AA-9E8C-B374BF1F89D9}"/>
    <cellStyle name="標準 5 2 2 2" xfId="216" xr:uid="{25035050-6FDB-43C3-8D17-45A7490D0972}"/>
    <cellStyle name="標準 5 2 2 2 2" xfId="507" xr:uid="{6D187921-017B-4775-81C3-F2F2D119C204}"/>
    <cellStyle name="標準 5 2 2 2 2 2" xfId="1092" xr:uid="{C87023E5-BA2E-4517-9682-3568C054FC4D}"/>
    <cellStyle name="標準 5 2 2 2 3" xfId="801" xr:uid="{49A66EA2-BD8D-44E1-878D-70E639EB2050}"/>
    <cellStyle name="標準 5 2 2 3" xfId="296" xr:uid="{1120323E-0F0E-40B0-95D0-EDAE8937401E}"/>
    <cellStyle name="標準 5 2 2 3 2" xfId="587" xr:uid="{C7EA1D7E-F1CD-4545-98CB-DDD18F455681}"/>
    <cellStyle name="標準 5 2 2 3 2 2" xfId="1172" xr:uid="{4AE30B1C-372A-4642-886A-62A6E62BBE9B}"/>
    <cellStyle name="標準 5 2 2 3 3" xfId="881" xr:uid="{920FD5CD-309F-4844-862C-5E74C5124560}"/>
    <cellStyle name="標準 5 2 2 4" xfId="410" xr:uid="{39361EF4-AB24-4CE9-B6E4-CB93D3173736}"/>
    <cellStyle name="標準 5 2 2 4 2" xfId="995" xr:uid="{3CA6EFE1-221F-4D5E-B12E-13B113F43512}"/>
    <cellStyle name="標準 5 2 2 5" xfId="704" xr:uid="{2B42C818-C542-42E0-8914-637452F79C83}"/>
    <cellStyle name="標準 5 2 3" xfId="135" xr:uid="{A0717AE1-3572-46D6-851B-B113A8ECDBD0}"/>
    <cellStyle name="標準 5 2 3 2" xfId="235" xr:uid="{4EF4A998-DF48-4F3A-AB0B-6A016B28D0CD}"/>
    <cellStyle name="標準 5 2 3 2 2" xfId="526" xr:uid="{08DD590E-F18A-4559-A568-9B29CD541881}"/>
    <cellStyle name="標準 5 2 3 2 2 2" xfId="1111" xr:uid="{806271C3-5B93-49E1-B92A-4A7AC3DDEE0A}"/>
    <cellStyle name="標準 5 2 3 2 3" xfId="820" xr:uid="{95B37226-E9D4-4F16-99B1-096ECA996A6C}"/>
    <cellStyle name="標準 5 2 3 3" xfId="297" xr:uid="{3F216409-F036-47A5-8B71-0E35CB24BC37}"/>
    <cellStyle name="標準 5 2 3 3 2" xfId="588" xr:uid="{975B4620-C95F-480F-853F-8EADCD4353EC}"/>
    <cellStyle name="標準 5 2 3 3 2 2" xfId="1173" xr:uid="{382F6DEF-81E2-4A9F-9502-AF3F29CD0D3A}"/>
    <cellStyle name="標準 5 2 3 3 3" xfId="882" xr:uid="{74ECCA07-E822-4C4F-9CA8-D0DD7BFBCC3C}"/>
    <cellStyle name="標準 5 2 3 4" xfId="429" xr:uid="{6D72997F-ACD3-4407-AED5-AD8E638181DB}"/>
    <cellStyle name="標準 5 2 3 4 2" xfId="1014" xr:uid="{FA0B9E8E-2318-4C4D-95B0-BB08CED61BD0}"/>
    <cellStyle name="標準 5 2 3 5" xfId="723" xr:uid="{E7A55750-8A40-416F-ADF4-8538B460AB20}"/>
    <cellStyle name="標準 5 2 4" xfId="183" xr:uid="{0E76879A-2500-4773-AA6B-02B16EF7FB05}"/>
    <cellStyle name="標準 5 2 4 2" xfId="475" xr:uid="{0CE32F9B-D18B-47DF-8DE3-9EADB588AC2D}"/>
    <cellStyle name="標準 5 2 4 2 2" xfId="1060" xr:uid="{58D559ED-1F20-487B-9754-447893E0B2AF}"/>
    <cellStyle name="標準 5 2 4 3" xfId="769" xr:uid="{E409BC96-F578-4DCC-8BD4-CA725BF2B0C3}"/>
    <cellStyle name="標準 5 2 5" xfId="298" xr:uid="{757F31B3-130F-4E0F-A7AF-349A8A603C47}"/>
    <cellStyle name="標準 5 2 5 2" xfId="589" xr:uid="{ECF5488F-01DE-4BFE-A251-837888446EDD}"/>
    <cellStyle name="標準 5 2 5 2 2" xfId="1174" xr:uid="{4828EB0B-52E3-460D-8319-CFC3836F212B}"/>
    <cellStyle name="標準 5 2 5 3" xfId="883" xr:uid="{02FF031A-D8C0-462C-8CB8-DB3BBD64C29A}"/>
    <cellStyle name="標準 5 2 6" xfId="378" xr:uid="{3E251402-5C86-406C-AC26-AE0611D2E84D}"/>
    <cellStyle name="標準 5 2 6 2" xfId="963" xr:uid="{E4B0D6A3-6FFD-423A-813F-4B95D6B7551B}"/>
    <cellStyle name="標準 5 2 7" xfId="671" xr:uid="{29BBC9D3-0325-4431-9878-C3F12DAAF088}"/>
    <cellStyle name="標準 5 3" xfId="55" xr:uid="{45E038F5-F80B-46B1-9C27-7F57E2E8045B}"/>
    <cellStyle name="標準 5 3 2" xfId="96" xr:uid="{1CD41FF7-89A9-403B-B9F7-04D575F2CD0E}"/>
    <cellStyle name="標準 5 3 2 2" xfId="203" xr:uid="{38B93137-08C2-4E1B-B853-54CFE5CCA099}"/>
    <cellStyle name="標準 5 3 2 2 2" xfId="494" xr:uid="{179B5CD6-B4B1-4651-AB1D-BE4FD95AA16A}"/>
    <cellStyle name="標準 5 3 2 2 2 2" xfId="1079" xr:uid="{3026E400-2FBA-4FA8-A73E-A8DF75EECF09}"/>
    <cellStyle name="標準 5 3 2 2 3" xfId="788" xr:uid="{5CB2467C-25C4-4451-8331-705CC70067CA}"/>
    <cellStyle name="標準 5 3 2 3" xfId="299" xr:uid="{8202067D-CA57-4D68-92C5-54D68E0BAE1E}"/>
    <cellStyle name="標準 5 3 2 3 2" xfId="590" xr:uid="{C4424DCE-D520-43F6-A0AA-5B1881486DD7}"/>
    <cellStyle name="標準 5 3 2 3 2 2" xfId="1175" xr:uid="{BF7803FB-9A4B-4BF5-8E44-F54343541149}"/>
    <cellStyle name="標準 5 3 2 3 3" xfId="884" xr:uid="{37BC6121-0234-4965-A7E1-ECEC9CAA6605}"/>
    <cellStyle name="標準 5 3 2 4" xfId="397" xr:uid="{E2B8361B-9CDB-4EDF-A8DF-22FBE9E01DE2}"/>
    <cellStyle name="標準 5 3 2 4 2" xfId="982" xr:uid="{B025801A-4AE9-4B3B-98D1-33E65092D312}"/>
    <cellStyle name="標準 5 3 2 5" xfId="691" xr:uid="{6C379688-DEB4-42FC-BB72-1C4C7E3560B6}"/>
    <cellStyle name="標準 5 3 3" xfId="136" xr:uid="{49F9CD8E-5E36-4CAD-86F6-61B657383C11}"/>
    <cellStyle name="標準 5 3 3 2" xfId="236" xr:uid="{90D6CD30-6B69-4C8D-ACB8-22BBDF76F3C6}"/>
    <cellStyle name="標準 5 3 3 2 2" xfId="527" xr:uid="{E0CCDCFD-AE54-4517-BA29-52EEBA7B872E}"/>
    <cellStyle name="標準 5 3 3 2 2 2" xfId="1112" xr:uid="{FCA27CFB-35E9-4379-BFBC-FE6AF9730106}"/>
    <cellStyle name="標準 5 3 3 2 3" xfId="821" xr:uid="{D5330063-5BD0-4122-9137-B1C16DE87444}"/>
    <cellStyle name="標準 5 3 3 3" xfId="300" xr:uid="{BF0520BD-EB8C-484F-BA6C-4B9F9E5BC2E6}"/>
    <cellStyle name="標準 5 3 3 3 2" xfId="591" xr:uid="{C6910ACB-B8F6-4EA3-AAC6-207815A5D065}"/>
    <cellStyle name="標準 5 3 3 3 2 2" xfId="1176" xr:uid="{B4B037D1-4984-4045-8161-D406897ACC0A}"/>
    <cellStyle name="標準 5 3 3 3 3" xfId="885" xr:uid="{906F292A-9DFE-4FDA-9260-69535F96AF1B}"/>
    <cellStyle name="標準 5 3 3 4" xfId="430" xr:uid="{81A75606-371C-42D1-A92A-955962A3F3F4}"/>
    <cellStyle name="標準 5 3 3 4 2" xfId="1015" xr:uid="{4078341B-CEB7-4F09-8389-B999BA5AC864}"/>
    <cellStyle name="標準 5 3 3 5" xfId="724" xr:uid="{A751B553-2F33-4FA4-AAB9-1755805A686E}"/>
    <cellStyle name="標準 5 3 4" xfId="170" xr:uid="{F074AA09-E05B-4749-9650-63CD48C97D1C}"/>
    <cellStyle name="標準 5 3 4 2" xfId="462" xr:uid="{8DE21C91-715D-48DD-834C-45DF3BED1D33}"/>
    <cellStyle name="標準 5 3 4 2 2" xfId="1047" xr:uid="{C4141D3F-9AF4-4169-89E0-F535B2292838}"/>
    <cellStyle name="標準 5 3 4 3" xfId="756" xr:uid="{030C2CB1-41AB-4527-8055-9C3798EFC34D}"/>
    <cellStyle name="標準 5 3 5" xfId="301" xr:uid="{D7134C54-E164-4F38-BBA1-FA797D793EA0}"/>
    <cellStyle name="標準 5 3 5 2" xfId="592" xr:uid="{69A4BF80-8FFC-4A4C-8591-11BD26704CB9}"/>
    <cellStyle name="標準 5 3 5 2 2" xfId="1177" xr:uid="{3AA10108-468C-461C-9050-E757B9B5329F}"/>
    <cellStyle name="標準 5 3 5 3" xfId="886" xr:uid="{02ECEE25-0BE8-4890-9A9B-1672F67F5802}"/>
    <cellStyle name="標準 5 3 6" xfId="365" xr:uid="{C1F0BFDB-3F54-4EF5-A022-D2A413624047}"/>
    <cellStyle name="標準 5 3 6 2" xfId="950" xr:uid="{8EC0E13E-C9EA-4F20-8CEC-84E777E8EA28}"/>
    <cellStyle name="標準 5 3 7" xfId="658" xr:uid="{8A221A5A-78D3-421C-B21C-5F5E296B6AE6}"/>
    <cellStyle name="標準 5 4" xfId="78" xr:uid="{3CAAAAD9-095D-4BA0-8DBA-76A78F9A2939}"/>
    <cellStyle name="標準 5 4 2" xfId="111" xr:uid="{165605CA-E5D3-4149-973E-FBC26FD31480}"/>
    <cellStyle name="標準 5 4 2 2" xfId="218" xr:uid="{A7AD0CFC-9D68-40D9-9965-9AC9211719D8}"/>
    <cellStyle name="標準 5 4 2 2 2" xfId="509" xr:uid="{DC4A7AB4-199F-42A2-9F25-EAD23A6BFAE0}"/>
    <cellStyle name="標準 5 4 2 2 2 2" xfId="1094" xr:uid="{7963389A-1502-4633-8144-711F4129219C}"/>
    <cellStyle name="標準 5 4 2 2 3" xfId="803" xr:uid="{A7696621-2308-4809-BB37-A1AA1D5136F1}"/>
    <cellStyle name="標準 5 4 2 3" xfId="302" xr:uid="{39099C6B-C5EC-4150-94D6-F215B841FCEF}"/>
    <cellStyle name="標準 5 4 2 3 2" xfId="593" xr:uid="{1E1EBDA4-2A52-4BF3-847D-879D8A7138AE}"/>
    <cellStyle name="標準 5 4 2 3 2 2" xfId="1178" xr:uid="{15FB21A1-E5A3-471A-BE0F-78D8DB4C0A0A}"/>
    <cellStyle name="標準 5 4 2 3 3" xfId="887" xr:uid="{82790378-B238-4831-B6EE-EA5BD6A07DCD}"/>
    <cellStyle name="標準 5 4 2 4" xfId="412" xr:uid="{78098C13-B776-473B-AE7F-E66549406BFA}"/>
    <cellStyle name="標準 5 4 2 4 2" xfId="997" xr:uid="{C014587D-202D-435B-95EA-420165FF8F42}"/>
    <cellStyle name="標準 5 4 2 5" xfId="706" xr:uid="{66BCA644-FF6F-4C25-8583-21A1B57E06CF}"/>
    <cellStyle name="標準 5 4 3" xfId="137" xr:uid="{CC6C8430-9C3C-4B2D-A8B5-89056BA4F361}"/>
    <cellStyle name="標準 5 4 3 2" xfId="237" xr:uid="{08C6F310-7D72-424D-9A9D-414A879E4779}"/>
    <cellStyle name="標準 5 4 3 2 2" xfId="528" xr:uid="{2FEFBAA3-84F9-4426-A8C6-58878006BE12}"/>
    <cellStyle name="標準 5 4 3 2 2 2" xfId="1113" xr:uid="{770348AF-CC3C-4B4A-AEE6-32CF2FC31E25}"/>
    <cellStyle name="標準 5 4 3 2 3" xfId="822" xr:uid="{A30108AD-2F5B-4CB2-B32F-61E15DC578C9}"/>
    <cellStyle name="標準 5 4 3 3" xfId="303" xr:uid="{0C9CC71E-D20D-433F-BAE0-A2A55B8251F4}"/>
    <cellStyle name="標準 5 4 3 3 2" xfId="594" xr:uid="{6280538B-9569-40D1-9C95-6B8032B27A8B}"/>
    <cellStyle name="標準 5 4 3 3 2 2" xfId="1179" xr:uid="{14DEBCC4-FD46-4FBD-A901-9E3ECB327DA8}"/>
    <cellStyle name="標準 5 4 3 3 3" xfId="888" xr:uid="{7A5368CB-F3E6-444A-9CCB-2D86003D2804}"/>
    <cellStyle name="標準 5 4 3 4" xfId="431" xr:uid="{DEBF9B58-9CB2-445C-9E47-0FD607CCA7B0}"/>
    <cellStyle name="標準 5 4 3 4 2" xfId="1016" xr:uid="{B9247D3F-609E-4485-A681-EECD63B651C5}"/>
    <cellStyle name="標準 5 4 3 5" xfId="725" xr:uid="{8160882E-2D42-4A88-977F-FF1734F83A2C}"/>
    <cellStyle name="標準 5 4 4" xfId="185" xr:uid="{DF6D5815-7004-40CB-9C5C-9AE68198242A}"/>
    <cellStyle name="標準 5 4 4 2" xfId="477" xr:uid="{3FB65C54-AB85-440F-B0C6-89B156850DF7}"/>
    <cellStyle name="標準 5 4 4 2 2" xfId="1062" xr:uid="{72088C1E-F327-4093-B4F3-7D60A6811F48}"/>
    <cellStyle name="標準 5 4 4 3" xfId="771" xr:uid="{28ABFD54-B029-411F-BFBC-E2B02F180504}"/>
    <cellStyle name="標準 5 4 5" xfId="304" xr:uid="{BD4A1980-C4A3-4A81-BD31-82FF83C12AA9}"/>
    <cellStyle name="標準 5 4 5 2" xfId="595" xr:uid="{97D59ED6-56D8-4383-ACE8-A4DE5781C1C0}"/>
    <cellStyle name="標準 5 4 5 2 2" xfId="1180" xr:uid="{B4E68763-04B2-4F3C-ADEE-EDB45A29FD40}"/>
    <cellStyle name="標準 5 4 5 3" xfId="889" xr:uid="{55CCAF70-A48D-4579-B82A-68471C35ACCA}"/>
    <cellStyle name="標準 5 4 6" xfId="380" xr:uid="{B554AB20-CC92-4CB7-ABE4-0E9125F13A63}"/>
    <cellStyle name="標準 5 4 6 2" xfId="965" xr:uid="{6C306BCF-BE4E-45E7-8628-B61BAE24C3DD}"/>
    <cellStyle name="標準 5 4 7" xfId="673" xr:uid="{E1D4AE17-ADA5-4398-94D4-86939270FAF7}"/>
    <cellStyle name="標準 5 5" xfId="7" xr:uid="{00000000-0005-0000-0000-00000B000000}"/>
    <cellStyle name="標準 5 5 2" xfId="113" xr:uid="{C6A74CF6-80C3-4915-89E7-3614AB11C28C}"/>
    <cellStyle name="標準 5 5 2 2" xfId="139" xr:uid="{501E4145-D93B-4EA8-8A49-06839B6F3D60}"/>
    <cellStyle name="標準 5 5 2 2 2" xfId="239" xr:uid="{2A78F6BA-4026-4127-9CA3-41C7F7BD3F40}"/>
    <cellStyle name="標準 5 5 2 2 2 2" xfId="530" xr:uid="{2E1439A0-FEDF-4517-9F8E-F05A47FC6654}"/>
    <cellStyle name="標準 5 5 2 2 2 2 2" xfId="1115" xr:uid="{B85BE718-E77F-4EBF-8A2B-4848CC31CB82}"/>
    <cellStyle name="標準 5 5 2 2 2 3" xfId="824" xr:uid="{C754EECD-48E8-440B-A8C5-CBFA16CC9364}"/>
    <cellStyle name="標準 5 5 2 2 3" xfId="305" xr:uid="{D58F8EED-E1EE-445B-B841-6072DB4F2C87}"/>
    <cellStyle name="標準 5 5 2 2 3 2" xfId="596" xr:uid="{A5F71F26-D6C0-47E2-BAE8-96F30086F9E3}"/>
    <cellStyle name="標準 5 5 2 2 3 2 2" xfId="1181" xr:uid="{B1561EAA-0CC5-4AB6-B96A-8349BA6547CB}"/>
    <cellStyle name="標準 5 5 2 2 3 3" xfId="890" xr:uid="{F6FC34BC-66D1-4EC1-B496-5A7812DF4309}"/>
    <cellStyle name="標準 5 5 2 2 4" xfId="433" xr:uid="{23B46A72-8736-4A5D-9509-797E60DCF455}"/>
    <cellStyle name="標準 5 5 2 2 4 2" xfId="1018" xr:uid="{EFDD97E1-A56F-4A73-997A-FC8F42385B2C}"/>
    <cellStyle name="標準 5 5 2 2 5" xfId="727" xr:uid="{AC01443C-6FAD-49FD-93C4-23733D96C6BD}"/>
    <cellStyle name="標準 5 5 2 3" xfId="220" xr:uid="{7A4977EB-DB32-4E92-8826-AD539FFC894A}"/>
    <cellStyle name="標準 5 5 2 3 2" xfId="511" xr:uid="{00326EFF-4B2D-47BF-BD8A-FAA8AC5C2EB5}"/>
    <cellStyle name="標準 5 5 2 3 2 2" xfId="1096" xr:uid="{CC8AFB42-0930-4480-A1B7-ADAD9C6D98CF}"/>
    <cellStyle name="標準 5 5 2 3 3" xfId="805" xr:uid="{75091963-C0B3-4112-9EEA-BE0EC56A91DD}"/>
    <cellStyle name="標準 5 5 2 4" xfId="306" xr:uid="{25C4FA8E-E8E8-4D5B-8B79-C2EDE0624B3B}"/>
    <cellStyle name="標準 5 5 2 4 2" xfId="597" xr:uid="{82F484F3-9137-4E4B-ACCB-79DFBCAE9793}"/>
    <cellStyle name="標準 5 5 2 4 2 2" xfId="1182" xr:uid="{700A44A1-C0B8-484E-B730-453DCFEB0616}"/>
    <cellStyle name="標準 5 5 2 4 3" xfId="891" xr:uid="{13C47250-592E-4D9C-A929-60773B78911A}"/>
    <cellStyle name="標準 5 5 2 5" xfId="414" xr:uid="{DAD75164-A422-462F-9E62-23824063151C}"/>
    <cellStyle name="標準 5 5 2 5 2" xfId="999" xr:uid="{11FFB86C-D282-4A6E-AFF1-78B26A88329A}"/>
    <cellStyle name="標準 5 5 2 6" xfId="708" xr:uid="{43B1A02D-AE4B-4B71-877F-BE50AC7B2392}"/>
    <cellStyle name="標準 5 5 3" xfId="140" xr:uid="{1DF99D34-64F9-41F3-ACE3-C8FC5CFC5085}"/>
    <cellStyle name="標準 5 5 3 2" xfId="240" xr:uid="{261DE668-F414-46C8-8015-9394FDB8450A}"/>
    <cellStyle name="標準 5 5 3 2 2" xfId="531" xr:uid="{9B20DAF6-7001-47F0-9160-2E62C6A263BC}"/>
    <cellStyle name="標準 5 5 3 2 2 2" xfId="1116" xr:uid="{E6DCACA4-6D1F-46F6-9157-11938309CAB4}"/>
    <cellStyle name="標準 5 5 3 2 3" xfId="825" xr:uid="{CC09B8AF-D108-4644-8C85-F24F212B2728}"/>
    <cellStyle name="標準 5 5 3 3" xfId="307" xr:uid="{E9CB5BB7-0E2E-441B-84DF-0113699D75BD}"/>
    <cellStyle name="標準 5 5 3 3 2" xfId="598" xr:uid="{CC891CA2-C7B0-47C4-83A3-454D0BE0819D}"/>
    <cellStyle name="標準 5 5 3 3 2 2" xfId="1183" xr:uid="{4F04785D-216C-4FFE-B353-601B7327F103}"/>
    <cellStyle name="標準 5 5 3 3 3" xfId="892" xr:uid="{39ABA14A-70D6-43F7-9F0D-A0A83421CE5E}"/>
    <cellStyle name="標準 5 5 3 4" xfId="434" xr:uid="{CEF3EE6F-F8A1-4CA1-8E58-65C0E97AFD8D}"/>
    <cellStyle name="標準 5 5 3 4 2" xfId="1019" xr:uid="{7A9FBA0B-AF42-4AD1-B5F4-04DD19C32C26}"/>
    <cellStyle name="標準 5 5 3 5" xfId="728" xr:uid="{43C2B52B-A9F5-4E44-9DBB-D0654E43CA8E}"/>
    <cellStyle name="標準 5 5 4" xfId="138" xr:uid="{92BBFF8E-BBDF-4196-8249-A5A366EB97F5}"/>
    <cellStyle name="標準 5 5 4 2" xfId="238" xr:uid="{E87D9FAC-51D2-40A9-BD6A-655F7A17A40A}"/>
    <cellStyle name="標準 5 5 4 2 2" xfId="529" xr:uid="{22A4959E-96DE-42CA-AF89-211821F86A9E}"/>
    <cellStyle name="標準 5 5 4 2 2 2" xfId="1114" xr:uid="{B0708CE6-1F3C-4946-8CD3-68C2AD2E374D}"/>
    <cellStyle name="標準 5 5 4 2 3" xfId="823" xr:uid="{30087EB8-D014-4796-8B6F-7BAB335BDCF5}"/>
    <cellStyle name="標準 5 5 4 3" xfId="308" xr:uid="{BAB798E2-1A81-4D7B-B60E-5C85AB2BAFC4}"/>
    <cellStyle name="標準 5 5 4 3 2" xfId="599" xr:uid="{DFD27A12-F638-4653-9886-04FC2574F8EF}"/>
    <cellStyle name="標準 5 5 4 3 2 2" xfId="1184" xr:uid="{2734DE4E-D4A6-4BEA-94B5-88C829548322}"/>
    <cellStyle name="標準 5 5 4 3 3" xfId="893" xr:uid="{F1F22CA6-5F5F-4A87-A32B-5D8D6A4A1B03}"/>
    <cellStyle name="標準 5 5 4 4" xfId="432" xr:uid="{BAAD9A78-2D83-4D1A-AFEB-6FCA0CA6866B}"/>
    <cellStyle name="標準 5 5 4 4 2" xfId="1017" xr:uid="{50C50499-6F15-4FC8-A608-7A9FA26C1E6F}"/>
    <cellStyle name="標準 5 5 4 5" xfId="726" xr:uid="{77F8F3A7-B551-4733-8EF8-A2A99F85A3F9}"/>
    <cellStyle name="標準 5 5 5" xfId="187" xr:uid="{A19160BC-5E64-48DD-B205-45EC0CD288D9}"/>
    <cellStyle name="標準 5 5 5 2" xfId="479" xr:uid="{A58E3FF3-778A-4B2A-8024-F2623A000027}"/>
    <cellStyle name="標準 5 5 5 2 2" xfId="1064" xr:uid="{AE6D1D48-D896-4ED8-ADC7-CF5D9182A0E5}"/>
    <cellStyle name="標準 5 5 5 3" xfId="773" xr:uid="{8C38A964-CC5B-4CFE-815B-20DD382B66B1}"/>
    <cellStyle name="標準 5 5 6" xfId="309" xr:uid="{578E7D46-F00F-4BCB-991C-72DB83516A59}"/>
    <cellStyle name="標準 5 5 6 2" xfId="600" xr:uid="{29BF603C-C415-46A9-A122-D38D03EE7061}"/>
    <cellStyle name="標準 5 5 6 2 2" xfId="1185" xr:uid="{AB20D2FA-7CDC-4910-A20A-CE726707CE1C}"/>
    <cellStyle name="標準 5 5 6 3" xfId="894" xr:uid="{EB1CC52D-F391-451A-8E5D-F670C45903A6}"/>
    <cellStyle name="標準 5 5 7" xfId="382" xr:uid="{CC6F2FE4-3AFD-4297-8CB3-C66AABF3E3DD}"/>
    <cellStyle name="標準 5 5 7 2" xfId="967" xr:uid="{E254E284-1B05-4CA8-B10F-9962816B5EB2}"/>
    <cellStyle name="標準 5 5 8" xfId="675" xr:uid="{8E37BCBF-6F07-48F7-B6B2-A04A47B23B03}"/>
    <cellStyle name="標準 5 6" xfId="83" xr:uid="{55DD9D46-77DE-405E-A993-DD5D896338B0}"/>
    <cellStyle name="標準 5 6 2" xfId="190" xr:uid="{9DA1AED7-58E4-40E2-BDBC-61BDCF2BE1FE}"/>
    <cellStyle name="標準 5 6 2 2" xfId="481" xr:uid="{1E9D6A35-9009-4C98-955D-9774BDE3B397}"/>
    <cellStyle name="標準 5 6 2 2 2" xfId="1066" xr:uid="{B47B08C5-42B0-4B80-8656-243740DD3891}"/>
    <cellStyle name="標準 5 6 2 3" xfId="775" xr:uid="{8D179AA3-4FFA-420C-B04D-01357A37F1D1}"/>
    <cellStyle name="標準 5 6 3" xfId="310" xr:uid="{30C108CA-8B01-4A94-8F9E-3B9C918BB616}"/>
    <cellStyle name="標準 5 6 3 2" xfId="601" xr:uid="{F73069FE-588E-417B-94D7-A8B5D8BCD0C7}"/>
    <cellStyle name="標準 5 6 3 2 2" xfId="1186" xr:uid="{7DF328E3-3DA7-4086-8F33-868DFCD6E4E0}"/>
    <cellStyle name="標準 5 6 3 3" xfId="895" xr:uid="{765F5E6D-DEC8-457E-9D86-AFE4F1B3F998}"/>
    <cellStyle name="標準 5 6 4" xfId="384" xr:uid="{BBC348B9-17C1-4FE0-8D89-A65C777C935F}"/>
    <cellStyle name="標準 5 6 4 2" xfId="969" xr:uid="{5B5D7D32-85B6-47FD-9F11-060F0ACCEDD2}"/>
    <cellStyle name="標準 5 6 5" xfId="678" xr:uid="{E97F42F1-B7FC-410D-964F-B960D22CCD02}"/>
    <cellStyle name="標準 5 7" xfId="134" xr:uid="{1EFFA67B-1EC2-440E-B275-28DCFDD1EDD7}"/>
    <cellStyle name="標準 5 8" xfId="157" xr:uid="{ECCDA322-B39E-4B38-B31F-1297B45B88F8}"/>
    <cellStyle name="標準 5 8 2" xfId="449" xr:uid="{080768AD-3B3E-483E-9F83-05CD5ACD6A08}"/>
    <cellStyle name="標準 5 8 2 2" xfId="1034" xr:uid="{0F5A88F5-A506-410B-B959-83F2C41FD457}"/>
    <cellStyle name="標準 5 8 3" xfId="743" xr:uid="{3513970D-E63A-417C-A960-289B725924E3}"/>
    <cellStyle name="標準 5 9" xfId="311" xr:uid="{FAAF7E31-054E-479E-8D26-8B1E3DBBB3D1}"/>
    <cellStyle name="標準 5 9 2" xfId="602" xr:uid="{AD487030-18BA-4E63-8B43-EA53A6C132C5}"/>
    <cellStyle name="標準 5 9 2 2" xfId="1187" xr:uid="{DC9F80C5-C725-4381-B72C-36740E3A8A14}"/>
    <cellStyle name="標準 5 9 3" xfId="896" xr:uid="{6749CAD2-EA64-461F-976E-AFFB60FA83FF}"/>
    <cellStyle name="標準 6" xfId="40" xr:uid="{E495204B-1265-4F29-B5D2-619E40EE85CC}"/>
    <cellStyle name="標準 6 2" xfId="67" xr:uid="{73DFEACD-20FE-47BB-A736-DBDB803980C9}"/>
    <cellStyle name="標準 6 2 2" xfId="108" xr:uid="{16684D16-20AD-4AF3-883B-713A67D5A75D}"/>
    <cellStyle name="標準 6 2 2 2" xfId="215" xr:uid="{B7BE05A1-5A63-48F7-8CE8-E6EF8C407EA8}"/>
    <cellStyle name="標準 6 2 2 2 2" xfId="506" xr:uid="{B40AE6AC-5154-4000-BF66-C7FF98939EE9}"/>
    <cellStyle name="標準 6 2 2 2 2 2" xfId="1091" xr:uid="{DA7A296A-F78F-4FA7-9983-32184B4F95A0}"/>
    <cellStyle name="標準 6 2 2 2 3" xfId="800" xr:uid="{F3C3D19A-C876-4C1E-ACAD-EE2D2D5A1F33}"/>
    <cellStyle name="標準 6 2 2 3" xfId="312" xr:uid="{A8582F6E-6B45-49DC-8DE4-6ACD8EE45556}"/>
    <cellStyle name="標準 6 2 2 3 2" xfId="603" xr:uid="{3A98245E-A1CB-4C3D-B987-3A94DB0512FC}"/>
    <cellStyle name="標準 6 2 2 3 2 2" xfId="1188" xr:uid="{C0D8EEC1-BF1D-4EF2-A143-3FEB207A18D9}"/>
    <cellStyle name="標準 6 2 2 3 3" xfId="897" xr:uid="{09686266-8BBF-4B45-B499-7A1328F658C1}"/>
    <cellStyle name="標準 6 2 2 4" xfId="409" xr:uid="{B1A37F26-912C-4B08-AFF6-C50BFCAE408C}"/>
    <cellStyle name="標準 6 2 2 4 2" xfId="994" xr:uid="{FF1D09D9-8A5F-43BB-A95C-759EFE79D677}"/>
    <cellStyle name="標準 6 2 2 5" xfId="703" xr:uid="{6EB4DCCE-4B67-4B89-91D9-6DEA027F56B1}"/>
    <cellStyle name="標準 6 2 3" xfId="142" xr:uid="{4619737E-DFB9-49C2-A629-C5467265D81D}"/>
    <cellStyle name="標準 6 2 3 2" xfId="242" xr:uid="{8155B76D-6BEB-465A-8F60-E4ADDB421D81}"/>
    <cellStyle name="標準 6 2 3 2 2" xfId="533" xr:uid="{0ECB162C-2284-4F3A-A674-3BA7E22D8CBA}"/>
    <cellStyle name="標準 6 2 3 2 2 2" xfId="1118" xr:uid="{B27E25C9-6372-4672-BE60-8ACDD23E7B12}"/>
    <cellStyle name="標準 6 2 3 2 3" xfId="827" xr:uid="{D1045F80-5355-4617-A822-D4C025B5EF47}"/>
    <cellStyle name="標準 6 2 3 3" xfId="313" xr:uid="{AD03C9B6-3525-47C7-937C-52891893A4A2}"/>
    <cellStyle name="標準 6 2 3 3 2" xfId="604" xr:uid="{00B78FA2-38CE-4AE2-8144-C31FE3656BAB}"/>
    <cellStyle name="標準 6 2 3 3 2 2" xfId="1189" xr:uid="{F21F0E1B-D42D-4355-9F56-0A0E8205353B}"/>
    <cellStyle name="標準 6 2 3 3 3" xfId="898" xr:uid="{014F28AA-3CC5-4225-9058-0C99CC494005}"/>
    <cellStyle name="標準 6 2 3 4" xfId="436" xr:uid="{2BE74D41-15F1-4D0B-9818-6B7A006481A1}"/>
    <cellStyle name="標準 6 2 3 4 2" xfId="1021" xr:uid="{57D80DE7-7685-4D4C-8175-FC61D1DA3EE9}"/>
    <cellStyle name="標準 6 2 3 5" xfId="730" xr:uid="{C574DD45-FFDE-4EC8-8BF2-3EBBC752634B}"/>
    <cellStyle name="標準 6 2 4" xfId="182" xr:uid="{B7CE7759-A395-4225-B23F-895A4017CA98}"/>
    <cellStyle name="標準 6 2 4 2" xfId="474" xr:uid="{F15CF8C5-6150-41EB-8761-96F0A29C9949}"/>
    <cellStyle name="標準 6 2 4 2 2" xfId="1059" xr:uid="{96CB795E-9DF9-4A69-8B4C-4631A61F59B2}"/>
    <cellStyle name="標準 6 2 4 3" xfId="768" xr:uid="{AB2A77A4-A5B9-42B8-9EC8-C1B03AA1007A}"/>
    <cellStyle name="標準 6 2 5" xfId="314" xr:uid="{ECA410A8-35E6-4F17-A56C-E734FEE66DDD}"/>
    <cellStyle name="標準 6 2 5 2" xfId="605" xr:uid="{5785090B-225B-4693-83F0-70F963F33395}"/>
    <cellStyle name="標準 6 2 5 2 2" xfId="1190" xr:uid="{153D4DEB-0A2E-4230-A983-EA68B5E8FFAE}"/>
    <cellStyle name="標準 6 2 5 3" xfId="899" xr:uid="{34E26530-DB3E-4C51-A48A-B5E05CD9BC6A}"/>
    <cellStyle name="標準 6 2 6" xfId="377" xr:uid="{F8B4C678-AFA6-4F9A-8090-F0EBC48D3A60}"/>
    <cellStyle name="標準 6 2 6 2" xfId="962" xr:uid="{A5E6FC39-0007-4924-825B-6A86A34523F8}"/>
    <cellStyle name="標準 6 2 7" xfId="670" xr:uid="{F21D8791-42CE-4C8F-972C-B6543D298CD4}"/>
    <cellStyle name="標準 6 3" xfId="56" xr:uid="{A2C5AF4D-80D0-4EA9-9A82-87BFE4F167EC}"/>
    <cellStyle name="標準 6 3 2" xfId="97" xr:uid="{1804B287-87A6-4C9C-A2D9-0D61E75E88AB}"/>
    <cellStyle name="標準 6 3 2 2" xfId="204" xr:uid="{47DC983B-0F6C-4EA9-A815-035511B392F7}"/>
    <cellStyle name="標準 6 3 2 2 2" xfId="495" xr:uid="{A871FCAD-53D3-4A9D-A84D-9FE285EC7CBE}"/>
    <cellStyle name="標準 6 3 2 2 2 2" xfId="1080" xr:uid="{342CBD53-42A3-45E9-89C3-FB77DE0EB456}"/>
    <cellStyle name="標準 6 3 2 2 3" xfId="789" xr:uid="{ABBFBBEA-492E-4DE5-908B-84E7631F73DA}"/>
    <cellStyle name="標準 6 3 2 3" xfId="315" xr:uid="{D6AB5308-4DB0-458F-9C54-4175220BB9F4}"/>
    <cellStyle name="標準 6 3 2 3 2" xfId="606" xr:uid="{86644BFE-4CF1-4211-9302-0F4F52167099}"/>
    <cellStyle name="標準 6 3 2 3 2 2" xfId="1191" xr:uid="{755C9C8B-8AD4-4ACC-87E5-0C187A675A34}"/>
    <cellStyle name="標準 6 3 2 3 3" xfId="900" xr:uid="{93F92D66-5C5A-43D1-AF26-44543E58138C}"/>
    <cellStyle name="標準 6 3 2 4" xfId="398" xr:uid="{49088334-CCB1-46AE-98F7-55E9E92012C5}"/>
    <cellStyle name="標準 6 3 2 4 2" xfId="983" xr:uid="{63937620-00DF-4FB9-B131-EC209185A21B}"/>
    <cellStyle name="標準 6 3 2 5" xfId="692" xr:uid="{A4EE5BF4-564A-4E74-8617-AEBAC4059D9C}"/>
    <cellStyle name="標準 6 3 3" xfId="143" xr:uid="{68DBB7FD-6FA4-4F43-A304-904AB6A5DF6B}"/>
    <cellStyle name="標準 6 3 3 2" xfId="243" xr:uid="{7A4FD30A-F622-459A-A631-CD86006AB930}"/>
    <cellStyle name="標準 6 3 3 2 2" xfId="534" xr:uid="{BCCB7B88-A371-4C6A-A7FF-CF8A52AC3D61}"/>
    <cellStyle name="標準 6 3 3 2 2 2" xfId="1119" xr:uid="{C45A71BF-5D7F-42A5-937A-1D117D99DB89}"/>
    <cellStyle name="標準 6 3 3 2 3" xfId="828" xr:uid="{3742BADB-BDD6-4FEE-980A-AC3E16C934E0}"/>
    <cellStyle name="標準 6 3 3 3" xfId="316" xr:uid="{F5D9C240-1BF4-4820-BA91-88D0D7B9AB53}"/>
    <cellStyle name="標準 6 3 3 3 2" xfId="607" xr:uid="{D7493152-68C0-4FF5-9EF8-2F5D75335034}"/>
    <cellStyle name="標準 6 3 3 3 2 2" xfId="1192" xr:uid="{9195194B-154B-4936-B675-81A365BBD7CF}"/>
    <cellStyle name="標準 6 3 3 3 3" xfId="901" xr:uid="{DC985EE2-160B-44DE-9B00-1B6D5D962A83}"/>
    <cellStyle name="標準 6 3 3 4" xfId="437" xr:uid="{D5EF0234-9B64-4E64-AE1B-8F0F481AC20D}"/>
    <cellStyle name="標準 6 3 3 4 2" xfId="1022" xr:uid="{3DF4C8CF-286C-435C-BA8C-740EC63E2A7E}"/>
    <cellStyle name="標準 6 3 3 5" xfId="731" xr:uid="{F3D868F1-1B5C-4F33-9C57-4578EBBFD69D}"/>
    <cellStyle name="標準 6 3 4" xfId="171" xr:uid="{EDBD5C69-7438-42FF-B3CF-FB8334E656E0}"/>
    <cellStyle name="標準 6 3 4 2" xfId="463" xr:uid="{8F9A90E2-BB31-40E7-B149-7816BFD3308D}"/>
    <cellStyle name="標準 6 3 4 2 2" xfId="1048" xr:uid="{1700E906-C7E2-486C-8A24-1CCAFB38B2BD}"/>
    <cellStyle name="標準 6 3 4 3" xfId="757" xr:uid="{0E9302BF-DC30-44E2-AB7B-DC9F135248DB}"/>
    <cellStyle name="標準 6 3 5" xfId="317" xr:uid="{76466486-11E7-4418-8FF1-A432C6E287FE}"/>
    <cellStyle name="標準 6 3 5 2" xfId="608" xr:uid="{58CFF0D3-DCE8-42C2-ADB3-278AB39BEF15}"/>
    <cellStyle name="標準 6 3 5 2 2" xfId="1193" xr:uid="{24BF1227-7FDD-4D77-871F-15AF0D6D7F1C}"/>
    <cellStyle name="標準 6 3 5 3" xfId="902" xr:uid="{A113F42E-65A6-4CDC-822D-414C29E315AC}"/>
    <cellStyle name="標準 6 3 6" xfId="366" xr:uid="{EF4E09B5-C4BB-4489-82DF-3A21013B9E2D}"/>
    <cellStyle name="標準 6 3 6 2" xfId="951" xr:uid="{679D0902-C944-4B49-8CDF-D1DFD26901C7}"/>
    <cellStyle name="標準 6 3 7" xfId="659" xr:uid="{23358AE4-D877-462E-ABC4-E5A2AC9549F7}"/>
    <cellStyle name="標準 6 4" xfId="84" xr:uid="{1A3EFDEF-C208-4E5D-A5C3-30352022B05E}"/>
    <cellStyle name="標準 6 4 2" xfId="191" xr:uid="{9052879B-33CC-47BA-AD77-2BC6D69C9D4A}"/>
    <cellStyle name="標準 6 4 2 2" xfId="482" xr:uid="{0E890C23-FBE1-44A6-9D38-10C6EC7F0803}"/>
    <cellStyle name="標準 6 4 2 2 2" xfId="1067" xr:uid="{AA1DBD9E-253F-4158-990F-6FC31566DC2C}"/>
    <cellStyle name="標準 6 4 2 3" xfId="776" xr:uid="{303AD58B-AA55-4067-A13D-9686ABCAA265}"/>
    <cellStyle name="標準 6 4 3" xfId="318" xr:uid="{F97C543E-0FED-44C9-8415-F28A790A91CB}"/>
    <cellStyle name="標準 6 4 3 2" xfId="609" xr:uid="{5DD78FD2-08B1-4B5E-BEDB-F3DAEE5508F1}"/>
    <cellStyle name="標準 6 4 3 2 2" xfId="1194" xr:uid="{50DDD60B-693C-46BC-8CBD-7BA8E2BE5BF1}"/>
    <cellStyle name="標準 6 4 3 3" xfId="903" xr:uid="{C322A6F9-100F-4B28-9AD1-E5FDFF62272B}"/>
    <cellStyle name="標準 6 4 4" xfId="385" xr:uid="{40B73679-BAA0-4E41-9593-4ABE105B4EE2}"/>
    <cellStyle name="標準 6 4 4 2" xfId="970" xr:uid="{171308E6-2B65-4184-A2C9-34FD866BFD48}"/>
    <cellStyle name="標準 6 4 5" xfId="679" xr:uid="{BD4AF8D8-FD4F-4780-BC8D-26C78C868E1B}"/>
    <cellStyle name="標準 6 5" xfId="141" xr:uid="{D0EB80B9-7B31-4547-8B25-88C0A1682D4C}"/>
    <cellStyle name="標準 6 5 2" xfId="241" xr:uid="{4916C11A-188D-4108-85CD-B583D782BFE0}"/>
    <cellStyle name="標準 6 5 2 2" xfId="532" xr:uid="{EB211137-1B9B-4221-8FCD-84C438BAE971}"/>
    <cellStyle name="標準 6 5 2 2 2" xfId="1117" xr:uid="{817B27A7-21F9-4E96-ABD1-74CF09295058}"/>
    <cellStyle name="標準 6 5 2 3" xfId="826" xr:uid="{B375154B-7DEB-4A0E-ABC6-83B4CBDA249C}"/>
    <cellStyle name="標準 6 5 3" xfId="319" xr:uid="{004D9762-746B-40BB-B531-535B1B36AD85}"/>
    <cellStyle name="標準 6 5 3 2" xfId="610" xr:uid="{A83CA9CC-4072-4466-8A81-C9C9BF89C834}"/>
    <cellStyle name="標準 6 5 3 2 2" xfId="1195" xr:uid="{29E9D32A-E5B4-433A-BC9F-873B411F6C14}"/>
    <cellStyle name="標準 6 5 3 3" xfId="904" xr:uid="{F571E472-0C10-456E-B310-8F2861A1E910}"/>
    <cellStyle name="標準 6 5 4" xfId="435" xr:uid="{1B0F49CF-3146-49C2-A339-572F4E624584}"/>
    <cellStyle name="標準 6 5 4 2" xfId="1020" xr:uid="{6400F052-7601-4FAE-A30F-0FCF6087EA24}"/>
    <cellStyle name="標準 6 5 5" xfId="729" xr:uid="{DE0AD347-B4CD-4616-817B-2AA9BB99F484}"/>
    <cellStyle name="標準 6 6" xfId="158" xr:uid="{7FC28061-ABCF-46EA-B130-A59055C01011}"/>
    <cellStyle name="標準 6 6 2" xfId="450" xr:uid="{305BCED7-5F15-4DB8-9680-1582092F828A}"/>
    <cellStyle name="標準 6 6 2 2" xfId="1035" xr:uid="{A6F6280F-A007-4CCE-80BD-77229F8DDA04}"/>
    <cellStyle name="標準 6 6 3" xfId="744" xr:uid="{360ABBC4-F70E-4CBC-A339-BDF9CB3E9A9C}"/>
    <cellStyle name="標準 6 7" xfId="320" xr:uid="{99EA99DF-F42C-4288-AE83-498AC3F8F7EA}"/>
    <cellStyle name="標準 6 7 2" xfId="611" xr:uid="{627D4403-A59B-4DCB-8342-F3676E2A3A8F}"/>
    <cellStyle name="標準 6 7 2 2" xfId="1196" xr:uid="{19F7E4CC-4A51-4705-B406-0DA3E0CE2FBE}"/>
    <cellStyle name="標準 6 7 3" xfId="905" xr:uid="{28E9A29F-E66C-40FA-8686-1638664D11F3}"/>
    <cellStyle name="標準 6 8" xfId="353" xr:uid="{B88FE2E4-902F-43C9-B69D-8AD9609A3F31}"/>
    <cellStyle name="標準 6 8 2" xfId="938" xr:uid="{8047D5F8-0FE5-4AF3-9D98-80DAE6CBD455}"/>
    <cellStyle name="標準 6 9" xfId="646" xr:uid="{AD6CEFBD-4E04-4361-85ED-56028E8977F9}"/>
    <cellStyle name="標準 7" xfId="42" xr:uid="{BE497F49-7F4B-489E-BF1C-DEE2B7B70F23}"/>
    <cellStyle name="標準 7 10" xfId="321" xr:uid="{C8FA3EDB-DAB4-4CD5-8F22-A3BE845022DC}"/>
    <cellStyle name="標準 7 10 2" xfId="612" xr:uid="{42AE7C2B-9795-45B6-B22B-78BA15DD7AD3}"/>
    <cellStyle name="標準 7 10 2 2" xfId="1197" xr:uid="{651F8F9E-223D-462E-ABF0-0EAA39EDFDB2}"/>
    <cellStyle name="標準 7 10 3" xfId="906" xr:uid="{CE9335A9-BC99-4F8B-884B-186A97EEE931}"/>
    <cellStyle name="標準 7 11" xfId="355" xr:uid="{07DB5CE7-C5AE-4AE0-8340-24916648DE40}"/>
    <cellStyle name="標準 7 11 2" xfId="940" xr:uid="{6D745ADB-6930-4869-AC3E-9A109C079249}"/>
    <cellStyle name="標準 7 12" xfId="648" xr:uid="{6C0F59C6-902A-440F-A208-D0DB0365868A}"/>
    <cellStyle name="標準 7 2" xfId="12" xr:uid="{00000000-0005-0000-0000-00000C000000}"/>
    <cellStyle name="標準 7 2 2" xfId="63" xr:uid="{0DCB4E6D-B0D5-4D54-809B-74D8AC650F3C}"/>
    <cellStyle name="標準 7 2 2 2" xfId="104" xr:uid="{91103884-6C70-4BA9-8BDE-FCD0C9133284}"/>
    <cellStyle name="標準 7 2 2 2 2" xfId="211" xr:uid="{241BD3C1-CECD-433A-BDF0-E03BC5309BE2}"/>
    <cellStyle name="標準 7 2 2 2 2 2" xfId="502" xr:uid="{C8FDBE17-780B-4121-A58F-794CDE79D093}"/>
    <cellStyle name="標準 7 2 2 2 2 2 2" xfId="1087" xr:uid="{5B0F0B6E-D939-43E8-A9A8-DA7D3D4A7E89}"/>
    <cellStyle name="標準 7 2 2 2 2 3" xfId="796" xr:uid="{42C6CC80-D24F-4E79-8984-A1514C2675FD}"/>
    <cellStyle name="標準 7 2 2 2 3" xfId="322" xr:uid="{3FEE960D-BFED-47DA-8F90-59C56D62B9A9}"/>
    <cellStyle name="標準 7 2 2 2 3 2" xfId="613" xr:uid="{27104E59-25A8-48AE-BF13-0160A7B90EAA}"/>
    <cellStyle name="標準 7 2 2 2 3 2 2" xfId="1198" xr:uid="{1EE3FB02-B163-4843-A194-7D321A5318CC}"/>
    <cellStyle name="標準 7 2 2 2 3 3" xfId="907" xr:uid="{5EFB87E1-D639-4295-AE2B-D3583D596371}"/>
    <cellStyle name="標準 7 2 2 2 4" xfId="405" xr:uid="{47D4869F-C94F-422E-BEBE-7276630D6F02}"/>
    <cellStyle name="標準 7 2 2 2 4 2" xfId="990" xr:uid="{E05E61A3-6CFC-4E66-8F12-269A0E9F3FAB}"/>
    <cellStyle name="標準 7 2 2 2 5" xfId="699" xr:uid="{B9B05F7A-0A3F-40B6-B2E5-088A2033791C}"/>
    <cellStyle name="標準 7 2 2 3" xfId="146" xr:uid="{C409EDA2-3BA3-476E-A7DB-C6933741FC21}"/>
    <cellStyle name="標準 7 2 2 3 2" xfId="246" xr:uid="{A2B1C21E-8972-41DC-B86D-D630AB8251BE}"/>
    <cellStyle name="標準 7 2 2 3 2 2" xfId="537" xr:uid="{9A52199D-C259-4011-8A1D-06E3F76457B7}"/>
    <cellStyle name="標準 7 2 2 3 2 2 2" xfId="1122" xr:uid="{FB05471C-D86E-49EB-9974-7CD832A47EDF}"/>
    <cellStyle name="標準 7 2 2 3 2 3" xfId="831" xr:uid="{5790AE5D-658D-43DC-BEE3-3C7FCB64FDA1}"/>
    <cellStyle name="標準 7 2 2 3 3" xfId="323" xr:uid="{4A6C9650-2A7D-4181-872B-2B1D5D3A6CC7}"/>
    <cellStyle name="標準 7 2 2 3 3 2" xfId="614" xr:uid="{9B6F27D0-6E02-4D27-889D-D3451E8A4343}"/>
    <cellStyle name="標準 7 2 2 3 3 2 2" xfId="1199" xr:uid="{D26A4758-930E-43C6-B5A6-BE28C03732A6}"/>
    <cellStyle name="標準 7 2 2 3 3 3" xfId="908" xr:uid="{FBE51100-17D3-4648-97BC-1CBC4DC6763B}"/>
    <cellStyle name="標準 7 2 2 3 4" xfId="440" xr:uid="{17D9ACD8-CB7B-44C0-B075-DE6EAF0B011F}"/>
    <cellStyle name="標準 7 2 2 3 4 2" xfId="1025" xr:uid="{6FCA77CB-0947-4710-B6F4-8D3B6E829719}"/>
    <cellStyle name="標準 7 2 2 3 5" xfId="734" xr:uid="{32259645-765A-4C00-A742-388AA316571E}"/>
    <cellStyle name="標準 7 2 2 4" xfId="178" xr:uid="{0B9D1113-FF46-42BE-808A-F27E463EC8CF}"/>
    <cellStyle name="標準 7 2 2 4 2" xfId="470" xr:uid="{0A5C4D91-2D32-4925-85B2-A430202CDBA4}"/>
    <cellStyle name="標準 7 2 2 4 2 2" xfId="1055" xr:uid="{07C10C95-6CDC-4AAB-9874-19DEFA00FAA5}"/>
    <cellStyle name="標準 7 2 2 4 3" xfId="764" xr:uid="{3A3670F6-37FB-403B-9C26-546C8E218933}"/>
    <cellStyle name="標準 7 2 2 5" xfId="324" xr:uid="{D1DE0EFA-0F4F-4682-B082-5F814EE58B4C}"/>
    <cellStyle name="標準 7 2 2 5 2" xfId="615" xr:uid="{8F5335DD-4466-4B35-BE18-B49109D95121}"/>
    <cellStyle name="標準 7 2 2 5 2 2" xfId="1200" xr:uid="{1F92BAEB-085F-4797-A8F8-B115DD149561}"/>
    <cellStyle name="標準 7 2 2 5 3" xfId="909" xr:uid="{625940B6-A4B2-475D-8729-5B47C08908CA}"/>
    <cellStyle name="標準 7 2 2 6" xfId="373" xr:uid="{0C0A7E38-24F6-457B-82DE-34F6252DFA28}"/>
    <cellStyle name="標準 7 2 2 6 2" xfId="958" xr:uid="{42F900A4-94CF-4197-9749-6F7032091A5C}"/>
    <cellStyle name="標準 7 2 2 7" xfId="666" xr:uid="{9509D006-8AD7-48FD-A2E9-C05EA1539697}"/>
    <cellStyle name="標準 7 2 3" xfId="14" xr:uid="{00000000-0005-0000-0000-00000D000000}"/>
    <cellStyle name="標準 7 2 3 2" xfId="195" xr:uid="{CA9D3954-EA2D-4E11-8AA4-560A3117BBFE}"/>
    <cellStyle name="標準 7 2 3 2 2" xfId="486" xr:uid="{91205B5B-B8D1-45EC-803B-3E10853B7CC8}"/>
    <cellStyle name="標準 7 2 3 2 2 2" xfId="1071" xr:uid="{92925F9E-0F38-4515-97BC-22F3F7B5DCBB}"/>
    <cellStyle name="標準 7 2 3 2 3" xfId="780" xr:uid="{19CB1ADA-477E-4B4D-BA40-7B8902266C20}"/>
    <cellStyle name="標準 7 2 3 3" xfId="325" xr:uid="{5842394B-864D-4334-9381-FAEF42374EFB}"/>
    <cellStyle name="標準 7 2 3 3 2" xfId="616" xr:uid="{005D9514-2CB4-43C3-A542-4B096897CB36}"/>
    <cellStyle name="標準 7 2 3 3 2 2" xfId="1201" xr:uid="{D84BDE6A-8081-4F00-85CC-B728070AA32F}"/>
    <cellStyle name="標準 7 2 3 3 3" xfId="910" xr:uid="{8DDC6438-9395-4415-B6D2-8426E0D575D6}"/>
    <cellStyle name="標準 7 2 3 4" xfId="389" xr:uid="{50DD9863-E20B-43BD-B016-AFB5B8603296}"/>
    <cellStyle name="標準 7 2 3 4 2" xfId="974" xr:uid="{E49E41E9-65EA-4FA3-9CDC-5C13AAC18CDF}"/>
    <cellStyle name="標準 7 2 3 5" xfId="683" xr:uid="{95DB4812-183C-40F2-A053-40A4BD9B31E7}"/>
    <cellStyle name="標準 7 2 3 6" xfId="88" xr:uid="{660134E9-7A8B-45BC-9139-B82155F3192B}"/>
    <cellStyle name="標準 7 2 4" xfId="145" xr:uid="{A6BCCF3C-9928-4FC2-AC0F-983CD7732728}"/>
    <cellStyle name="標準 7 2 4 2" xfId="245" xr:uid="{B658E96F-0452-4CB3-8E98-BD846AC96FE5}"/>
    <cellStyle name="標準 7 2 4 2 2" xfId="536" xr:uid="{734AD8B5-BE99-4894-9913-55DC1A15BCAA}"/>
    <cellStyle name="標準 7 2 4 2 2 2" xfId="1121" xr:uid="{041AD198-0867-43AA-A20D-8AB8BFC7ECE0}"/>
    <cellStyle name="標準 7 2 4 2 3" xfId="830" xr:uid="{44FFAA69-7C8E-4063-B962-B8293D9597DC}"/>
    <cellStyle name="標準 7 2 4 3" xfId="326" xr:uid="{1D53E738-D40A-4CAE-9A44-5D1BE7C19E45}"/>
    <cellStyle name="標準 7 2 4 3 2" xfId="617" xr:uid="{85249161-BF72-4D2E-8428-C290A54B9E05}"/>
    <cellStyle name="標準 7 2 4 3 2 2" xfId="1202" xr:uid="{0F9C327F-25C8-41C1-9A65-DBB8EED87808}"/>
    <cellStyle name="標準 7 2 4 3 3" xfId="911" xr:uid="{0AB2CB9B-ED30-4C39-B0A1-78E0D317B9FD}"/>
    <cellStyle name="標準 7 2 4 4" xfId="439" xr:uid="{E27B082A-B557-41AC-980B-0B71ABC9C4FE}"/>
    <cellStyle name="標準 7 2 4 4 2" xfId="1024" xr:uid="{2DCC88A6-E17B-408C-9C43-6145C8BF2297}"/>
    <cellStyle name="標準 7 2 4 5" xfId="733" xr:uid="{5AE5B384-1BEA-4B62-B577-DAA88AAC5EE4}"/>
    <cellStyle name="標準 7 2 5" xfId="162" xr:uid="{F1B36EB5-29A0-4C83-B3C1-22E02941913F}"/>
    <cellStyle name="標準 7 2 5 2" xfId="454" xr:uid="{91668B48-0A88-4C9A-BB6E-977A988DA3F4}"/>
    <cellStyle name="標準 7 2 5 2 2" xfId="1039" xr:uid="{4D647D0B-760C-4911-A668-8BAF543C05D1}"/>
    <cellStyle name="標準 7 2 5 3" xfId="748" xr:uid="{5E40CAD5-451E-4E1D-911D-E42CCA220CBC}"/>
    <cellStyle name="標準 7 2 6" xfId="327" xr:uid="{E5A1FFA6-2703-44BB-935E-68316C12211B}"/>
    <cellStyle name="標準 7 2 6 2" xfId="618" xr:uid="{CFC3785F-EC42-4C3B-8D62-3B35F1D6627F}"/>
    <cellStyle name="標準 7 2 6 2 2" xfId="1203" xr:uid="{BBB00C49-B80A-48A3-BA6B-A2FB7CDD3686}"/>
    <cellStyle name="標準 7 2 6 3" xfId="912" xr:uid="{0981CF58-54D5-4EE9-BB83-141DD557DC0C}"/>
    <cellStyle name="標準 7 2 7" xfId="357" xr:uid="{536A80B8-0F49-4566-B834-5488FB24BC85}"/>
    <cellStyle name="標準 7 2 7 2" xfId="942" xr:uid="{DF22D00B-CF8E-4031-A5B8-E68450B07BE7}"/>
    <cellStyle name="標準 7 2 8" xfId="650" xr:uid="{335D5D2D-A1DC-4A29-994C-139460F79842}"/>
    <cellStyle name="標準 7 2 9" xfId="47" xr:uid="{76AC7696-8F97-44C6-BB3D-3945D2454DE0}"/>
    <cellStyle name="標準 7 3" xfId="49" xr:uid="{FAC449EC-06B9-45CE-8161-2499BCE474BD}"/>
    <cellStyle name="標準 7 3 2" xfId="52" xr:uid="{873D37FF-0141-48B4-9695-5FE8B097876E}"/>
    <cellStyle name="標準 7 3 2 2" xfId="65" xr:uid="{52049F8E-9B4B-4AF7-8F3B-49254B8586AD}"/>
    <cellStyle name="標準 7 3 2 2 2" xfId="106" xr:uid="{6BC6264F-8B6C-48CC-BB93-4FF6C8CB590B}"/>
    <cellStyle name="標準 7 3 2 2 2 2" xfId="213" xr:uid="{E003007F-6E48-4E53-B22F-D6E5EA989526}"/>
    <cellStyle name="標準 7 3 2 2 2 2 2" xfId="504" xr:uid="{4FB0C377-DFF3-4E4B-ADF2-705632D12F79}"/>
    <cellStyle name="標準 7 3 2 2 2 2 2 2" xfId="1089" xr:uid="{9F392772-8D55-4EA5-9E7E-0D1955EDC3CD}"/>
    <cellStyle name="標準 7 3 2 2 2 2 3" xfId="798" xr:uid="{A2B2C08B-2D43-44E8-8228-DEFFE52443AE}"/>
    <cellStyle name="標準 7 3 2 2 2 3" xfId="328" xr:uid="{FB5C4678-0169-4458-87DB-8D5F3BD9576C}"/>
    <cellStyle name="標準 7 3 2 2 2 3 2" xfId="619" xr:uid="{A9437533-235A-44A6-9A24-7348E1E3C206}"/>
    <cellStyle name="標準 7 3 2 2 2 3 2 2" xfId="1204" xr:uid="{36C31712-094D-409D-9797-EEF43E54E428}"/>
    <cellStyle name="標準 7 3 2 2 2 3 3" xfId="913" xr:uid="{073FE146-FC92-46BB-99C6-3BC91D3CE6AF}"/>
    <cellStyle name="標準 7 3 2 2 2 4" xfId="407" xr:uid="{C078394C-7AC7-4756-B15E-303601A538DA}"/>
    <cellStyle name="標準 7 3 2 2 2 4 2" xfId="992" xr:uid="{5ADFA042-7E6D-42A1-B659-AAC7D0FC4E09}"/>
    <cellStyle name="標準 7 3 2 2 2 5" xfId="701" xr:uid="{5EBC7D2A-7595-4A7D-9877-D736C7B46528}"/>
    <cellStyle name="標準 7 3 2 2 3" xfId="149" xr:uid="{59168C0D-88D9-4EE5-9555-0939087C896F}"/>
    <cellStyle name="標準 7 3 2 2 3 2" xfId="249" xr:uid="{D0DCBF68-AF7D-4347-8D75-76B5AF028EC5}"/>
    <cellStyle name="標準 7 3 2 2 3 2 2" xfId="540" xr:uid="{3796C0AD-6B0B-4EBE-BEA7-8A22F2E99DE8}"/>
    <cellStyle name="標準 7 3 2 2 3 2 2 2" xfId="1125" xr:uid="{7042229C-77D9-4E10-9049-6E8B47D13FAE}"/>
    <cellStyle name="標準 7 3 2 2 3 2 3" xfId="834" xr:uid="{A16B9AA0-9155-4B12-AAB4-4E5C1CD2B551}"/>
    <cellStyle name="標準 7 3 2 2 3 3" xfId="329" xr:uid="{7E2E23FD-6BBE-4039-95F5-DFB67375E14C}"/>
    <cellStyle name="標準 7 3 2 2 3 3 2" xfId="620" xr:uid="{A36B637E-27EC-48C9-8DBE-A7786C03EA97}"/>
    <cellStyle name="標準 7 3 2 2 3 3 2 2" xfId="1205" xr:uid="{D41B6189-5004-4EA3-B2F1-F4985DC6F7A0}"/>
    <cellStyle name="標準 7 3 2 2 3 3 3" xfId="914" xr:uid="{7E615691-B49E-44AF-A246-47534A46228F}"/>
    <cellStyle name="標準 7 3 2 2 3 4" xfId="443" xr:uid="{97AA7A6E-D4C3-442F-A505-E17F1708DDFA}"/>
    <cellStyle name="標準 7 3 2 2 3 4 2" xfId="1028" xr:uid="{FA20D2F0-98DB-48DF-839A-23710C3C9437}"/>
    <cellStyle name="標準 7 3 2 2 3 5" xfId="737" xr:uid="{C5B4B182-F7C0-4571-8865-F223C7C57162}"/>
    <cellStyle name="標準 7 3 2 2 4" xfId="180" xr:uid="{35DF983D-0C43-456F-BA9D-BC5394465512}"/>
    <cellStyle name="標準 7 3 2 2 4 2" xfId="472" xr:uid="{C7CCD8EA-7FBF-4AB3-96E8-8DEAB688F01B}"/>
    <cellStyle name="標準 7 3 2 2 4 2 2" xfId="1057" xr:uid="{9120FAF2-537A-4212-A75A-4E4000662AFB}"/>
    <cellStyle name="標準 7 3 2 2 4 3" xfId="766" xr:uid="{72236779-93FD-4B87-A915-7B9FA3EAA94A}"/>
    <cellStyle name="標準 7 3 2 2 5" xfId="330" xr:uid="{82672526-16BB-4DDB-8A2A-63C6676C9955}"/>
    <cellStyle name="標準 7 3 2 2 5 2" xfId="621" xr:uid="{A23FA1FC-19F8-4E60-AE79-DB0BBC3CF6CA}"/>
    <cellStyle name="標準 7 3 2 2 5 2 2" xfId="1206" xr:uid="{CBF906C6-48EC-4E33-9D26-074FA546EF7B}"/>
    <cellStyle name="標準 7 3 2 2 5 3" xfId="915" xr:uid="{93E2DECB-25BD-4311-AE8A-8EC49536A2F8}"/>
    <cellStyle name="標準 7 3 2 2 6" xfId="375" xr:uid="{E4B98144-1CCC-4C6C-BA94-53A836390918}"/>
    <cellStyle name="標準 7 3 2 2 6 2" xfId="960" xr:uid="{1B6EB0C4-9DA5-46D0-B039-48668BD20B31}"/>
    <cellStyle name="標準 7 3 2 2 7" xfId="668" xr:uid="{51E7E220-19BD-4345-998F-5B80E819C120}"/>
    <cellStyle name="標準 7 3 2 3" xfId="93" xr:uid="{0CE541C5-849E-4590-82C8-C79C1C8CE92C}"/>
    <cellStyle name="標準 7 3 2 3 2" xfId="200" xr:uid="{E8976CA7-6B0B-4345-98F1-7D98D1023F26}"/>
    <cellStyle name="標準 7 3 2 3 2 2" xfId="491" xr:uid="{97566E1E-3D48-458D-84F4-185D189CD2D3}"/>
    <cellStyle name="標準 7 3 2 3 2 2 2" xfId="1076" xr:uid="{6E7D8234-68FF-4542-9FA7-6FF087D7780C}"/>
    <cellStyle name="標準 7 3 2 3 2 3" xfId="785" xr:uid="{D55F6EE5-3AA8-4850-A226-7A2CA28D8BE2}"/>
    <cellStyle name="標準 7 3 2 3 3" xfId="331" xr:uid="{9279FC15-43F6-426C-B29A-09EA1B6B2F9E}"/>
    <cellStyle name="標準 7 3 2 3 3 2" xfId="622" xr:uid="{6BB8C33B-953A-486A-A1A9-391966476B19}"/>
    <cellStyle name="標準 7 3 2 3 3 2 2" xfId="1207" xr:uid="{B2E972C4-60D4-428D-8CA7-29F3CC1AD09C}"/>
    <cellStyle name="標準 7 3 2 3 3 3" xfId="916" xr:uid="{179348DF-5FA1-4F81-9320-488693BEF57E}"/>
    <cellStyle name="標準 7 3 2 3 4" xfId="394" xr:uid="{DA290C0B-94EC-4E93-B2FB-2047B5E929D4}"/>
    <cellStyle name="標準 7 3 2 3 4 2" xfId="979" xr:uid="{08C5D034-BDAE-4C31-B649-45BCBE7F63BD}"/>
    <cellStyle name="標準 7 3 2 3 5" xfId="688" xr:uid="{77B78C62-9652-452D-B0CC-54489CA2D88F}"/>
    <cellStyle name="標準 7 3 2 4" xfId="148" xr:uid="{D860EAE5-71F0-442B-9440-35B64BEA8F77}"/>
    <cellStyle name="標準 7 3 2 4 2" xfId="248" xr:uid="{71788813-F0E7-4C55-BE94-2204BA20B8FC}"/>
    <cellStyle name="標準 7 3 2 4 2 2" xfId="539" xr:uid="{1951700F-C669-4C52-89B0-5BA073A4122A}"/>
    <cellStyle name="標準 7 3 2 4 2 2 2" xfId="1124" xr:uid="{4D687CEB-13BA-4CA2-B0C1-097DA3A0F415}"/>
    <cellStyle name="標準 7 3 2 4 2 3" xfId="833" xr:uid="{8BA05B5E-6C4F-4CAB-B3FA-240D7D37C89C}"/>
    <cellStyle name="標準 7 3 2 4 3" xfId="332" xr:uid="{4E004807-231E-4124-8B9B-A4A13575287C}"/>
    <cellStyle name="標準 7 3 2 4 3 2" xfId="623" xr:uid="{02AF5DE9-41F7-4FE5-9C4A-DDCBA9B51470}"/>
    <cellStyle name="標準 7 3 2 4 3 2 2" xfId="1208" xr:uid="{22EF051E-753A-4841-8666-D6ADDA772E8B}"/>
    <cellStyle name="標準 7 3 2 4 3 3" xfId="917" xr:uid="{6C02FD68-B623-4ABA-A82D-BA45EB3CAEB8}"/>
    <cellStyle name="標準 7 3 2 4 4" xfId="442" xr:uid="{9832C004-3C03-419E-893B-EEDCC6937E06}"/>
    <cellStyle name="標準 7 3 2 4 4 2" xfId="1027" xr:uid="{59E3D1F9-7069-4AC1-8111-EB531DB1A96E}"/>
    <cellStyle name="標準 7 3 2 4 5" xfId="736" xr:uid="{7C687E67-7334-4DF2-9446-575E1AE1A212}"/>
    <cellStyle name="標準 7 3 2 5" xfId="167" xr:uid="{DB3786BC-5736-448D-8512-FA67264CD972}"/>
    <cellStyle name="標準 7 3 2 5 2" xfId="459" xr:uid="{02900447-E104-4AC4-B197-1C5453AB3EB2}"/>
    <cellStyle name="標準 7 3 2 5 2 2" xfId="1044" xr:uid="{2B144927-EA25-4BDD-AEDC-CE74C6D7BD9E}"/>
    <cellStyle name="標準 7 3 2 5 3" xfId="753" xr:uid="{EB424F08-86D2-4140-A8DF-D1AC86136584}"/>
    <cellStyle name="標準 7 3 2 6" xfId="333" xr:uid="{959AE23A-5821-4B0E-A35B-BF3DFBFD6D54}"/>
    <cellStyle name="標準 7 3 2 6 2" xfId="624" xr:uid="{6BDE74EF-9556-4CCF-8094-F3170DC71D2B}"/>
    <cellStyle name="標準 7 3 2 6 2 2" xfId="1209" xr:uid="{F8788350-E50E-4D2A-BD5E-96DE3903D5DF}"/>
    <cellStyle name="標準 7 3 2 6 3" xfId="918" xr:uid="{60C24914-37AC-4B0F-B29D-902DDF03023E}"/>
    <cellStyle name="標準 7 3 2 7" xfId="362" xr:uid="{F9CB6307-1F00-4F84-84AA-86286B71B189}"/>
    <cellStyle name="標準 7 3 2 7 2" xfId="947" xr:uid="{B7ADEF7A-64EB-40A3-8DDC-12669C23D467}"/>
    <cellStyle name="標準 7 3 2 8" xfId="655" xr:uid="{CE386FB5-E879-451B-B0A1-A153337367CE}"/>
    <cellStyle name="標準 7 3 3" xfId="64" xr:uid="{6C8EA34D-205B-4C15-82B0-F5977362D879}"/>
    <cellStyle name="標準 7 3 3 2" xfId="105" xr:uid="{1B0DAB15-E1AC-43D1-9D08-3B2E5146EA48}"/>
    <cellStyle name="標準 7 3 3 2 2" xfId="212" xr:uid="{2E4F2DDA-9529-4FF7-B5FC-063CF51B4912}"/>
    <cellStyle name="標準 7 3 3 2 2 2" xfId="503" xr:uid="{A359806B-5569-4782-9A59-6FDA67C2EE1A}"/>
    <cellStyle name="標準 7 3 3 2 2 2 2" xfId="1088" xr:uid="{A10F397B-B0C6-4C6A-AD74-D2CBB07917CB}"/>
    <cellStyle name="標準 7 3 3 2 2 3" xfId="797" xr:uid="{40FB717B-28FE-4C92-855F-47E376A4DA0B}"/>
    <cellStyle name="標準 7 3 3 2 3" xfId="334" xr:uid="{0E05D51F-21FF-42AA-8E5B-46FB2874ACBA}"/>
    <cellStyle name="標準 7 3 3 2 3 2" xfId="625" xr:uid="{42C07F1E-2B13-4C82-A57D-0F7B4BA37D31}"/>
    <cellStyle name="標準 7 3 3 2 3 2 2" xfId="1210" xr:uid="{BB24F8BE-CDD5-4647-BB8E-8EE77220132D}"/>
    <cellStyle name="標準 7 3 3 2 3 3" xfId="919" xr:uid="{CCF576D6-1AF9-4F66-A66C-E441CEBCE228}"/>
    <cellStyle name="標準 7 3 3 2 4" xfId="406" xr:uid="{91966BB9-EBE0-4AB5-9940-F02349CEA0CC}"/>
    <cellStyle name="標準 7 3 3 2 4 2" xfId="991" xr:uid="{5C38BC27-6A56-41E6-A97E-63B4CF6F0702}"/>
    <cellStyle name="標準 7 3 3 2 5" xfId="700" xr:uid="{AE62E807-A54B-4AE5-9C9B-2CE085751185}"/>
    <cellStyle name="標準 7 3 3 3" xfId="150" xr:uid="{AF9E5D2D-33F8-47D3-810A-C542835E0E08}"/>
    <cellStyle name="標準 7 3 3 3 2" xfId="250" xr:uid="{9D752E41-56E6-4CAA-AE84-065CED77E5F3}"/>
    <cellStyle name="標準 7 3 3 3 2 2" xfId="541" xr:uid="{28770037-9D8A-4E81-AE2F-0C4F7A868FAE}"/>
    <cellStyle name="標準 7 3 3 3 2 2 2" xfId="1126" xr:uid="{61F62E6A-CC49-4D8C-B3F3-2E92CB797087}"/>
    <cellStyle name="標準 7 3 3 3 2 3" xfId="835" xr:uid="{468CBB9C-C5A9-4A7E-A3F1-4D8A9E112F38}"/>
    <cellStyle name="標準 7 3 3 3 3" xfId="335" xr:uid="{1633C524-9712-420B-AADF-2D3695A7488C}"/>
    <cellStyle name="標準 7 3 3 3 3 2" xfId="626" xr:uid="{C08F9F62-C124-4C6C-8880-60F24284040D}"/>
    <cellStyle name="標準 7 3 3 3 3 2 2" xfId="1211" xr:uid="{09E8E878-A2DB-469C-A8A0-5DBFA83A891A}"/>
    <cellStyle name="標準 7 3 3 3 3 3" xfId="920" xr:uid="{3DBC130E-A13A-4EA2-9F57-6ACDCC709077}"/>
    <cellStyle name="標準 7 3 3 3 4" xfId="444" xr:uid="{14838677-6739-49B8-9B7F-D074F56B1E97}"/>
    <cellStyle name="標準 7 3 3 3 4 2" xfId="1029" xr:uid="{6AAA1FD5-30C6-4A54-B8BB-343A4868C929}"/>
    <cellStyle name="標準 7 3 3 3 5" xfId="738" xr:uid="{5EB8EA0F-2E11-4366-A0D8-F67B3F956BFB}"/>
    <cellStyle name="標準 7 3 3 4" xfId="179" xr:uid="{7860D5BF-1107-4649-8BCE-D1A5B9E91BC6}"/>
    <cellStyle name="標準 7 3 3 4 2" xfId="471" xr:uid="{A4245604-738A-48EB-A68C-4138FEF3A77B}"/>
    <cellStyle name="標準 7 3 3 4 2 2" xfId="1056" xr:uid="{32EFC551-117B-4A52-A671-D964B49881E7}"/>
    <cellStyle name="標準 7 3 3 4 3" xfId="765" xr:uid="{140A03E7-01A2-4E2E-BA71-F1400C024EAE}"/>
    <cellStyle name="標準 7 3 3 5" xfId="336" xr:uid="{2D889589-B0F4-474D-9298-B97A1B0576D6}"/>
    <cellStyle name="標準 7 3 3 5 2" xfId="627" xr:uid="{97712B15-B9C2-4442-AE55-4C9E2F18C0AA}"/>
    <cellStyle name="標準 7 3 3 5 2 2" xfId="1212" xr:uid="{D2C8D583-BF45-48A2-9FCE-9F73AB4B2D29}"/>
    <cellStyle name="標準 7 3 3 5 3" xfId="921" xr:uid="{E3E9F76D-E0BB-4367-8AB0-DF8322B617F4}"/>
    <cellStyle name="標準 7 3 3 6" xfId="374" xr:uid="{6E22987F-E572-4D82-8ED4-E9721A6EF186}"/>
    <cellStyle name="標準 7 3 3 6 2" xfId="959" xr:uid="{2EF58ED0-FE8D-4122-9070-DA1EE4F65F2C}"/>
    <cellStyle name="標準 7 3 3 7" xfId="667" xr:uid="{0FA21E56-CD11-4B2E-AF79-E8FD2ADE678D}"/>
    <cellStyle name="標準 7 3 4" xfId="90" xr:uid="{30A3CE91-E59F-4873-9361-40992FBB4101}"/>
    <cellStyle name="標準 7 3 4 2" xfId="197" xr:uid="{8DE7890E-5664-497C-A164-376EF4441659}"/>
    <cellStyle name="標準 7 3 4 2 2" xfId="488" xr:uid="{231D2EEC-89BA-4651-8051-0613B06D193C}"/>
    <cellStyle name="標準 7 3 4 2 2 2" xfId="1073" xr:uid="{B8AE4937-9A6A-4515-991D-20BC93868BF0}"/>
    <cellStyle name="標準 7 3 4 2 3" xfId="782" xr:uid="{E6F14A43-10EC-4172-9E61-A0DECE01F6D1}"/>
    <cellStyle name="標準 7 3 4 3" xfId="337" xr:uid="{9098D66A-B187-44B0-8AF4-53B9A2E4139E}"/>
    <cellStyle name="標準 7 3 4 3 2" xfId="628" xr:uid="{CC08EA11-C07A-45F4-B481-C2A5776D8214}"/>
    <cellStyle name="標準 7 3 4 3 2 2" xfId="1213" xr:uid="{95A600D2-842B-4F1D-AB3C-C0335BCB8196}"/>
    <cellStyle name="標準 7 3 4 3 3" xfId="922" xr:uid="{A6F0E8DF-C461-4955-8C10-7A87EA4F7EFC}"/>
    <cellStyle name="標準 7 3 4 4" xfId="391" xr:uid="{94153E01-02B0-4F5C-8107-08B6C7CACB89}"/>
    <cellStyle name="標準 7 3 4 4 2" xfId="976" xr:uid="{95DECAF9-E803-44CD-9081-A87580256AA1}"/>
    <cellStyle name="標準 7 3 4 5" xfId="685" xr:uid="{91422534-CADD-4702-8976-ABF7891AAFFE}"/>
    <cellStyle name="標準 7 3 5" xfId="147" xr:uid="{0E4EF3F6-D4D5-4539-8BE0-D4F6AC7B4E67}"/>
    <cellStyle name="標準 7 3 5 2" xfId="247" xr:uid="{96048516-12C7-43B9-8D77-BD72F264EC6C}"/>
    <cellStyle name="標準 7 3 5 2 2" xfId="538" xr:uid="{1FAC5AEC-EEEA-425F-86BE-7A2F79DA2D6A}"/>
    <cellStyle name="標準 7 3 5 2 2 2" xfId="1123" xr:uid="{05EE585E-3128-4EA7-B7AE-C2188C755643}"/>
    <cellStyle name="標準 7 3 5 2 3" xfId="832" xr:uid="{9A70A901-8019-4CC4-ACD5-E29B78C30371}"/>
    <cellStyle name="標準 7 3 5 3" xfId="338" xr:uid="{79239140-E3E5-4193-B439-CA645948D272}"/>
    <cellStyle name="標準 7 3 5 3 2" xfId="629" xr:uid="{C25AE142-F661-475E-B4FE-F5EDF87723F4}"/>
    <cellStyle name="標準 7 3 5 3 2 2" xfId="1214" xr:uid="{2DE50BE7-D515-4A37-933B-7E6F1A6048FB}"/>
    <cellStyle name="標準 7 3 5 3 3" xfId="923" xr:uid="{63062C80-1FB7-44C9-8675-578D5971376D}"/>
    <cellStyle name="標準 7 3 5 4" xfId="441" xr:uid="{609057AC-63ED-49DC-87B9-DE0BC24DB8E3}"/>
    <cellStyle name="標準 7 3 5 4 2" xfId="1026" xr:uid="{AB341AFF-4B9E-47AA-89CD-23C1E6866F90}"/>
    <cellStyle name="標準 7 3 5 5" xfId="735" xr:uid="{08101A52-6287-4A94-BDBD-3672F3C6752F}"/>
    <cellStyle name="標準 7 3 6" xfId="164" xr:uid="{16F3954D-2407-40D7-BCBE-005D721EBC4E}"/>
    <cellStyle name="標準 7 3 6 2" xfId="456" xr:uid="{E01CB5F8-2331-4138-BE39-BCC4DADE7770}"/>
    <cellStyle name="標準 7 3 6 2 2" xfId="1041" xr:uid="{9D7E6982-5E8D-4A85-A35B-18D5FF140D14}"/>
    <cellStyle name="標準 7 3 6 3" xfId="750" xr:uid="{B66530C5-12C9-442B-899A-A1AD413EF652}"/>
    <cellStyle name="標準 7 3 7" xfId="339" xr:uid="{7FAA1988-A8B6-4F24-AC04-30F6B9D2D0DC}"/>
    <cellStyle name="標準 7 3 7 2" xfId="630" xr:uid="{7E72BCFB-5359-424B-9C8B-7FB2135F1C69}"/>
    <cellStyle name="標準 7 3 7 2 2" xfId="1215" xr:uid="{604B4272-465E-4133-A201-778B5A167F9D}"/>
    <cellStyle name="標準 7 3 7 3" xfId="924" xr:uid="{715C6989-36BE-4A35-8757-BAE735A7F226}"/>
    <cellStyle name="標準 7 3 8" xfId="359" xr:uid="{4C4C14DE-AFA9-4B26-B1E3-DC78B4A2F78C}"/>
    <cellStyle name="標準 7 3 8 2" xfId="944" xr:uid="{BCA70555-8F8B-46C5-BF2E-262857F8AE38}"/>
    <cellStyle name="標準 7 3 9" xfId="652" xr:uid="{B1AD5ADD-08BD-48E9-9617-EFD033078E7F}"/>
    <cellStyle name="標準 7 4" xfId="51" xr:uid="{AE3C1E7A-2497-4BC4-BF54-A25920E4A123}"/>
    <cellStyle name="標準 7 4 2" xfId="66" xr:uid="{A46F9F7F-D3BF-458B-B585-4F2CAB13591A}"/>
    <cellStyle name="標準 7 4 2 2" xfId="107" xr:uid="{D5786F09-6CD7-4AB4-ACC8-5587E21E4224}"/>
    <cellStyle name="標準 7 4 2 2 2" xfId="214" xr:uid="{272A8F13-D3A0-4377-80B0-96371A63A038}"/>
    <cellStyle name="標準 7 4 2 2 2 2" xfId="505" xr:uid="{9C2E2102-6483-4A0A-98B9-B35E910B854F}"/>
    <cellStyle name="標準 7 4 2 2 2 2 2" xfId="1090" xr:uid="{E46A0C49-2161-4DC5-B167-AEA62F697AE7}"/>
    <cellStyle name="標準 7 4 2 2 2 3" xfId="799" xr:uid="{51470587-1FE8-4CD8-A167-601F0FEB167F}"/>
    <cellStyle name="標準 7 4 2 2 3" xfId="340" xr:uid="{190D4813-D412-4EDE-A723-408120B496C0}"/>
    <cellStyle name="標準 7 4 2 2 3 2" xfId="631" xr:uid="{F8644ABB-159B-49D3-BEB8-8CCAA49978C4}"/>
    <cellStyle name="標準 7 4 2 2 3 2 2" xfId="1216" xr:uid="{CA6C2C19-57F4-4037-82BB-53175CAA0F27}"/>
    <cellStyle name="標準 7 4 2 2 3 3" xfId="925" xr:uid="{C44D126E-7116-457E-8E10-C641D194080B}"/>
    <cellStyle name="標準 7 4 2 2 4" xfId="408" xr:uid="{7FD7D497-4FF6-453D-8B33-ED812D7614A7}"/>
    <cellStyle name="標準 7 4 2 2 4 2" xfId="993" xr:uid="{28348EA2-3773-4A64-B653-CC7776D86399}"/>
    <cellStyle name="標準 7 4 2 2 5" xfId="702" xr:uid="{0889C4AD-C5B9-499A-BB21-4ACA02B481BF}"/>
    <cellStyle name="標準 7 4 2 3" xfId="152" xr:uid="{7CB831C6-6E38-4EC8-90D8-0623B425D76B}"/>
    <cellStyle name="標準 7 4 2 3 2" xfId="252" xr:uid="{F7BEEF60-8FF0-43BA-AC4E-59FE3A6BC2CF}"/>
    <cellStyle name="標準 7 4 2 3 2 2" xfId="543" xr:uid="{AC35EB50-AA10-4772-9450-2C92D530E2C5}"/>
    <cellStyle name="標準 7 4 2 3 2 2 2" xfId="1128" xr:uid="{44D1D8DC-4F79-496E-9988-E959D0863025}"/>
    <cellStyle name="標準 7 4 2 3 2 3" xfId="837" xr:uid="{108CB6E9-F1F2-4747-B690-587786588656}"/>
    <cellStyle name="標準 7 4 2 3 3" xfId="341" xr:uid="{A48851CA-ED26-48C3-A23F-5D80D5FC2FCE}"/>
    <cellStyle name="標準 7 4 2 3 3 2" xfId="632" xr:uid="{4F80249B-8574-415D-B50A-43405516FDB7}"/>
    <cellStyle name="標準 7 4 2 3 3 2 2" xfId="1217" xr:uid="{4F1EBF13-4A30-47F3-AA46-6F9AD40DE0DD}"/>
    <cellStyle name="標準 7 4 2 3 3 3" xfId="926" xr:uid="{0A24C9EA-CB38-4BF1-BCB2-0E8DCEBC9B0D}"/>
    <cellStyle name="標準 7 4 2 3 4" xfId="446" xr:uid="{FD60EF00-BD23-4BC9-A2E7-A52D930A74D5}"/>
    <cellStyle name="標準 7 4 2 3 4 2" xfId="1031" xr:uid="{50A4F71F-958F-4CCE-A507-D988292A7CE8}"/>
    <cellStyle name="標準 7 4 2 3 5" xfId="740" xr:uid="{1C289950-1F38-45A7-88D5-FC5E371F241D}"/>
    <cellStyle name="標準 7 4 2 4" xfId="181" xr:uid="{7EB8E717-7B4C-4FF2-B3AC-B3653628E376}"/>
    <cellStyle name="標準 7 4 2 4 2" xfId="473" xr:uid="{DB3D4CBC-3443-4188-9CD1-05174CAC93A9}"/>
    <cellStyle name="標準 7 4 2 4 2 2" xfId="1058" xr:uid="{4D083CD4-841D-42F4-A0FC-EB6C86B75037}"/>
    <cellStyle name="標準 7 4 2 4 3" xfId="767" xr:uid="{EA5DA248-326D-4A38-8819-4DD235773EB9}"/>
    <cellStyle name="標準 7 4 2 5" xfId="342" xr:uid="{580D22A9-7821-409F-91B6-F58847106D41}"/>
    <cellStyle name="標準 7 4 2 5 2" xfId="633" xr:uid="{7C96FF40-677C-4835-A08F-DAB49909A46C}"/>
    <cellStyle name="標準 7 4 2 5 2 2" xfId="1218" xr:uid="{073FFD7E-BFE9-4337-982A-687090213047}"/>
    <cellStyle name="標準 7 4 2 5 3" xfId="927" xr:uid="{F28E78A2-CF86-42EB-9AC6-91AA7B543D18}"/>
    <cellStyle name="標準 7 4 2 6" xfId="376" xr:uid="{B66CC1E8-45DC-4E00-8BFE-23C72B004D17}"/>
    <cellStyle name="標準 7 4 2 6 2" xfId="961" xr:uid="{DFFC741F-DA3E-45F8-BD3C-BCEDB2B74924}"/>
    <cellStyle name="標準 7 4 2 7" xfId="669" xr:uid="{4E37C88A-B94E-4516-877D-ED42B67CFC3E}"/>
    <cellStyle name="標準 7 4 3" xfId="92" xr:uid="{B21A5958-95B2-4F89-B39D-67BE8382D091}"/>
    <cellStyle name="標準 7 4 3 2" xfId="199" xr:uid="{EF2AC1DF-9E3D-460A-BD8E-B0327EDD977A}"/>
    <cellStyle name="標準 7 4 3 2 2" xfId="490" xr:uid="{DAD72423-B04F-4E16-B47B-F4A7B043266B}"/>
    <cellStyle name="標準 7 4 3 2 2 2" xfId="1075" xr:uid="{FA56D866-2263-4EE4-9923-9751473E9C29}"/>
    <cellStyle name="標準 7 4 3 2 3" xfId="784" xr:uid="{3F8E1255-5EC6-47A4-AC21-9F217E090FEC}"/>
    <cellStyle name="標準 7 4 3 3" xfId="343" xr:uid="{2D98CEE2-2030-4148-B104-6F463E3DDF2C}"/>
    <cellStyle name="標準 7 4 3 3 2" xfId="634" xr:uid="{FDF30047-4171-4568-8E2A-C0032B5F3DFA}"/>
    <cellStyle name="標準 7 4 3 3 2 2" xfId="1219" xr:uid="{C47B566A-6FC6-4ADD-8DBC-ADA301AA3E0D}"/>
    <cellStyle name="標準 7 4 3 3 3" xfId="928" xr:uid="{A7956DF7-2F1E-4990-9AB4-7F14252458B5}"/>
    <cellStyle name="標準 7 4 3 4" xfId="393" xr:uid="{3E6224A7-A9AD-47A4-814E-7B241D4A4A10}"/>
    <cellStyle name="標準 7 4 3 4 2" xfId="978" xr:uid="{81EDAC11-FD8C-4BEB-B2BA-A65D2806B4CE}"/>
    <cellStyle name="標準 7 4 3 5" xfId="687" xr:uid="{C57CB856-54EB-4EFA-9F30-AEC344EA3BB0}"/>
    <cellStyle name="標準 7 4 4" xfId="151" xr:uid="{85431D06-E29D-4571-BDBB-D853D65FDDA1}"/>
    <cellStyle name="標準 7 4 4 2" xfId="251" xr:uid="{FE972AF7-49FB-44DC-9D01-46683CDDA659}"/>
    <cellStyle name="標準 7 4 4 2 2" xfId="542" xr:uid="{F1FEF0CE-8587-4FA8-9DFD-1425AE94AB99}"/>
    <cellStyle name="標準 7 4 4 2 2 2" xfId="1127" xr:uid="{5B526934-8F3D-4AB4-9A50-A24C7A407D24}"/>
    <cellStyle name="標準 7 4 4 2 3" xfId="836" xr:uid="{164ED57F-91C6-4F11-A8BE-BE641FFD048B}"/>
    <cellStyle name="標準 7 4 4 3" xfId="344" xr:uid="{87CF1C80-3B6A-4988-A8B5-CE71B3E42914}"/>
    <cellStyle name="標準 7 4 4 3 2" xfId="635" xr:uid="{88B27526-654E-4F8F-8344-92829EA67680}"/>
    <cellStyle name="標準 7 4 4 3 2 2" xfId="1220" xr:uid="{57D1DDE0-D071-4A7E-BF2C-9FAA5E793A42}"/>
    <cellStyle name="標準 7 4 4 3 3" xfId="929" xr:uid="{DB471DE8-702E-4D2D-BE85-35A4B44439CE}"/>
    <cellStyle name="標準 7 4 4 4" xfId="445" xr:uid="{E6373529-03B5-4343-B581-2E3742EA9A54}"/>
    <cellStyle name="標準 7 4 4 4 2" xfId="1030" xr:uid="{284C8673-9387-4505-A9AB-56B743040B26}"/>
    <cellStyle name="標準 7 4 4 5" xfId="739" xr:uid="{B876ABF3-36A7-41C0-9866-880C3F9B993A}"/>
    <cellStyle name="標準 7 4 5" xfId="166" xr:uid="{6719460B-D640-4221-88A3-3D092A7CF284}"/>
    <cellStyle name="標準 7 4 5 2" xfId="458" xr:uid="{81AA5279-E1C3-4460-9A3D-45995C7ED5B2}"/>
    <cellStyle name="標準 7 4 5 2 2" xfId="1043" xr:uid="{3BD34CB0-DDAB-4428-AB59-6CBD9E3FCBD7}"/>
    <cellStyle name="標準 7 4 5 3" xfId="752" xr:uid="{05D7C6C2-3E54-4FDF-84A8-7D0D7EC29F9C}"/>
    <cellStyle name="標準 7 4 6" xfId="345" xr:uid="{5812C5F2-BD04-4E0A-9843-0326E427EE1E}"/>
    <cellStyle name="標準 7 4 6 2" xfId="636" xr:uid="{6D0FE184-53EF-4D80-BA56-C107C6AB4C5E}"/>
    <cellStyle name="標準 7 4 6 2 2" xfId="1221" xr:uid="{DD2F9DE3-655A-4918-936D-92832B8E4337}"/>
    <cellStyle name="標準 7 4 6 3" xfId="930" xr:uid="{0400457B-5890-4AAC-A672-0C6BA9B33197}"/>
    <cellStyle name="標準 7 4 7" xfId="361" xr:uid="{4B8AF1CF-D87A-4FA4-9D81-48A4B91DCD28}"/>
    <cellStyle name="標準 7 4 7 2" xfId="946" xr:uid="{5C990414-7C72-42C8-8C4C-E7A4F08D7164}"/>
    <cellStyle name="標準 7 4 8" xfId="654" xr:uid="{7BE3DF99-7216-497A-BC94-FD4A18513A15}"/>
    <cellStyle name="標準 7 5" xfId="62" xr:uid="{A16C8074-E8CF-4D90-9B33-4C20A5E01F65}"/>
    <cellStyle name="標準 7 5 2" xfId="103" xr:uid="{B5595885-45FC-4269-BC4D-DE99B1683F79}"/>
    <cellStyle name="標準 7 5 2 2" xfId="210" xr:uid="{D051478B-090A-4CEA-94F8-19F19DFE4FD6}"/>
    <cellStyle name="標準 7 5 2 2 2" xfId="501" xr:uid="{65A40D99-13C4-45A1-84C0-5FCDC5B1F759}"/>
    <cellStyle name="標準 7 5 2 2 2 2" xfId="1086" xr:uid="{89C1A3F5-AF7E-4710-9C6F-A97555DE8FC4}"/>
    <cellStyle name="標準 7 5 2 2 3" xfId="795" xr:uid="{75E6FE42-6671-4845-9C53-ADB2FCC62AF1}"/>
    <cellStyle name="標準 7 5 2 3" xfId="346" xr:uid="{ADB07853-47D9-4BA7-AFD6-F8EF4E034B1B}"/>
    <cellStyle name="標準 7 5 2 3 2" xfId="637" xr:uid="{2B38B9E5-B551-4F5C-ABD1-CA22A9AE619B}"/>
    <cellStyle name="標準 7 5 2 3 2 2" xfId="1222" xr:uid="{EFAC3F07-4FF8-4B96-A25F-14E9F4A38989}"/>
    <cellStyle name="標準 7 5 2 3 3" xfId="931" xr:uid="{04D23689-ED67-474A-B0AC-0518AEE013AE}"/>
    <cellStyle name="標準 7 5 2 4" xfId="404" xr:uid="{654E5813-CB22-4632-BDAE-7E6C4158213A}"/>
    <cellStyle name="標準 7 5 2 4 2" xfId="989" xr:uid="{32FDF68D-FCDB-4505-9D34-23CCF54E839A}"/>
    <cellStyle name="標準 7 5 2 5" xfId="698" xr:uid="{B1847272-4BED-4202-B379-DACBE1368B7F}"/>
    <cellStyle name="標準 7 5 3" xfId="153" xr:uid="{2E213951-0D74-4210-9850-713931CDE8ED}"/>
    <cellStyle name="標準 7 5 3 2" xfId="253" xr:uid="{A6494EFB-83EC-49CC-9946-C9AD2248E7EF}"/>
    <cellStyle name="標準 7 5 3 2 2" xfId="544" xr:uid="{EA6DFFCE-A6CF-45CD-A4BF-8D4D77BAC0EE}"/>
    <cellStyle name="標準 7 5 3 2 2 2" xfId="1129" xr:uid="{53365774-DEAC-4239-82EF-C9F0066C8863}"/>
    <cellStyle name="標準 7 5 3 2 3" xfId="838" xr:uid="{B169F96B-956D-4B9D-93BF-698085B88B07}"/>
    <cellStyle name="標準 7 5 3 3" xfId="347" xr:uid="{27932265-DDE4-4A3B-B1EC-49B2DD536EEF}"/>
    <cellStyle name="標準 7 5 3 3 2" xfId="638" xr:uid="{771814EF-CD34-4CDE-90E8-1EBC0B516007}"/>
    <cellStyle name="標準 7 5 3 3 2 2" xfId="1223" xr:uid="{608AF54E-FC00-477B-9157-C5B927354476}"/>
    <cellStyle name="標準 7 5 3 3 3" xfId="932" xr:uid="{05B0AA45-03A1-4DF4-A86F-FE5FCD2D0D02}"/>
    <cellStyle name="標準 7 5 3 4" xfId="447" xr:uid="{CB981646-85D0-4C6E-8C32-589CE0600DC4}"/>
    <cellStyle name="標準 7 5 3 4 2" xfId="1032" xr:uid="{EE4ED1E9-F886-4941-B82E-FA254D704DE6}"/>
    <cellStyle name="標準 7 5 3 5" xfId="741" xr:uid="{D0126CA6-A20B-48DE-93F5-91D397754BD0}"/>
    <cellStyle name="標準 7 5 4" xfId="177" xr:uid="{E86BB77F-7BEE-477D-B8F1-F80960EADD09}"/>
    <cellStyle name="標準 7 5 4 2" xfId="469" xr:uid="{7789AC86-7B0D-4966-A598-5620C23B18E1}"/>
    <cellStyle name="標準 7 5 4 2 2" xfId="1054" xr:uid="{EE5A72B5-8F67-4471-93E3-42F0A61C2C67}"/>
    <cellStyle name="標準 7 5 4 3" xfId="763" xr:uid="{61C170C1-6DE5-4818-BCF6-A2F6F2B82347}"/>
    <cellStyle name="標準 7 5 5" xfId="348" xr:uid="{654E696F-B036-4B18-AEE5-E120D65194FE}"/>
    <cellStyle name="標準 7 5 5 2" xfId="639" xr:uid="{BC325ABD-4C2C-49E3-8218-45D91EB00084}"/>
    <cellStyle name="標準 7 5 5 2 2" xfId="1224" xr:uid="{5F2FF8E7-AD57-4697-904F-B26DE0D487C2}"/>
    <cellStyle name="標準 7 5 5 3" xfId="933" xr:uid="{2952CF38-9B5B-489D-BF37-34112FA8B3C7}"/>
    <cellStyle name="標準 7 5 6" xfId="372" xr:uid="{0C869618-3BF4-4F87-B8F6-29AE677F64D0}"/>
    <cellStyle name="標準 7 5 6 2" xfId="957" xr:uid="{F9F0F960-6E82-400C-AB0D-51E5FED750CE}"/>
    <cellStyle name="標準 7 5 7" xfId="665" xr:uid="{171B55CC-332F-40CA-AA9B-4AFF201CCD7A}"/>
    <cellStyle name="標準 7 6" xfId="4" xr:uid="{00000000-0005-0000-0000-00000E000000}"/>
    <cellStyle name="標準 7 7" xfId="86" xr:uid="{ED060611-A170-4EC3-AF8F-C69E0210CB67}"/>
    <cellStyle name="標準 7 7 2" xfId="193" xr:uid="{84C1F63E-E95C-4DDC-AF7A-ACD06849E71D}"/>
    <cellStyle name="標準 7 7 2 2" xfId="484" xr:uid="{26CB2488-AF91-4EB5-9E49-3648C6D573B3}"/>
    <cellStyle name="標準 7 7 2 2 2" xfId="1069" xr:uid="{11FCE611-AFE8-46FE-B648-21C13B32A933}"/>
    <cellStyle name="標準 7 7 2 3" xfId="778" xr:uid="{5C46D4FA-98DF-4BCA-85E1-1F89B435B179}"/>
    <cellStyle name="標準 7 7 3" xfId="349" xr:uid="{C3D5077B-AA8C-49FC-A744-4DCC938E3223}"/>
    <cellStyle name="標準 7 7 3 2" xfId="640" xr:uid="{13BE6275-E0B9-4EEF-9F85-00E26947FB38}"/>
    <cellStyle name="標準 7 7 3 2 2" xfId="1225" xr:uid="{E192431D-4715-4EA0-8DD7-DF3AE6722B65}"/>
    <cellStyle name="標準 7 7 3 3" xfId="934" xr:uid="{F58EE2D8-14E0-4358-B6A9-A1457562F2B0}"/>
    <cellStyle name="標準 7 7 4" xfId="387" xr:uid="{857F9B08-3F20-44E6-A79E-763D1AEA4186}"/>
    <cellStyle name="標準 7 7 4 2" xfId="972" xr:uid="{16BF3238-A812-4742-8FD3-E20B826CE0DF}"/>
    <cellStyle name="標準 7 7 5" xfId="681" xr:uid="{892E3B0F-A9E3-4972-8E98-B333750DE8DA}"/>
    <cellStyle name="標準 7 8" xfId="144" xr:uid="{A19A2CA3-7D5F-4644-ACDC-E67BBDC9C0D3}"/>
    <cellStyle name="標準 7 8 2" xfId="244" xr:uid="{72235471-8538-406D-A312-4EC9A9465C23}"/>
    <cellStyle name="標準 7 8 2 2" xfId="535" xr:uid="{69957463-B3DB-49D5-AB05-152D212413A9}"/>
    <cellStyle name="標準 7 8 2 2 2" xfId="1120" xr:uid="{775AFBDF-B7C4-4831-9B42-3FD7646B10F1}"/>
    <cellStyle name="標準 7 8 2 3" xfId="829" xr:uid="{FACBBC9E-D741-4764-BF1B-DFD3A3ED1F41}"/>
    <cellStyle name="標準 7 8 3" xfId="350" xr:uid="{4BA2BB19-6785-4006-B311-C76FFE4EA38F}"/>
    <cellStyle name="標準 7 8 3 2" xfId="641" xr:uid="{A4F24068-9AEB-4A1A-9199-9329B35800C7}"/>
    <cellStyle name="標準 7 8 3 2 2" xfId="1226" xr:uid="{FE91DD68-5D2F-4749-BD91-92BD84C371C8}"/>
    <cellStyle name="標準 7 8 3 3" xfId="935" xr:uid="{0F0E867C-93CF-438C-9663-4FEA4A9FA1FA}"/>
    <cellStyle name="標準 7 8 4" xfId="438" xr:uid="{5FFA3A9E-2BE7-4716-B8A1-1A296B76FBC6}"/>
    <cellStyle name="標準 7 8 4 2" xfId="1023" xr:uid="{F00FD07F-9B6E-4E33-8370-9D743CC6B87A}"/>
    <cellStyle name="標準 7 8 5" xfId="732" xr:uid="{5F5AD2DC-CF0C-4F70-AB5B-4B27B0B1E166}"/>
    <cellStyle name="標準 7 9" xfId="160" xr:uid="{F6847384-274C-4E10-A7B5-238F5CA264FA}"/>
    <cellStyle name="標準 7 9 2" xfId="452" xr:uid="{1C86356C-BA31-4AD9-9D16-3AACC0F496D5}"/>
    <cellStyle name="標準 7 9 2 2" xfId="1037" xr:uid="{8B404474-F3C0-465D-9337-0014B9EEC2AA}"/>
    <cellStyle name="標準 7 9 3" xfId="746" xr:uid="{D5E81F97-D0A5-40C6-8151-9F837702453A}"/>
    <cellStyle name="標準 8" xfId="45" xr:uid="{74130E6D-0F21-4C7C-80ED-55FD6E472FBB}"/>
    <cellStyle name="標準 9" xfId="46" xr:uid="{92168F97-118F-4D50-A362-B2A2CB78F861}"/>
    <cellStyle name="標準 9 2" xfId="1228" xr:uid="{91AB3545-5340-4F65-9250-AAF631577262}"/>
    <cellStyle name="標準_Sheet1" xfId="6" xr:uid="{00000000-0005-0000-0000-00000F000000}"/>
    <cellStyle name="標準_ｼｽﾃﾑ提案記載例16年（建築物）040302" xfId="18" xr:uid="{C1FB2A0E-F76D-4153-B2EA-EDE227CE4CD9}"/>
  </cellStyles>
  <dxfs count="257">
    <dxf>
      <font>
        <u/>
      </font>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ont>
        <b val="0"/>
        <i val="0"/>
      </font>
      <fill>
        <patternFill>
          <bgColor theme="0"/>
        </patternFill>
      </fill>
    </dxf>
    <dxf>
      <font>
        <u/>
      </font>
    </dxf>
    <dxf>
      <font>
        <u/>
      </font>
    </dxf>
    <dxf>
      <font>
        <u/>
      </font>
    </dxf>
    <dxf>
      <font>
        <u/>
      </font>
    </dxf>
    <dxf>
      <fill>
        <patternFill patternType="none">
          <bgColor auto="1"/>
        </patternFill>
      </fill>
    </dxf>
    <dxf>
      <fill>
        <patternFill>
          <bgColor theme="5" tint="0.79998168889431442"/>
        </patternFill>
      </fill>
    </dxf>
    <dxf>
      <fill>
        <patternFill patternType="none">
          <bgColor auto="1"/>
        </patternFill>
      </fill>
    </dxf>
    <dxf>
      <fill>
        <patternFill>
          <bgColor rgb="FFFFFF00"/>
        </patternFill>
      </fill>
    </dxf>
    <dxf>
      <font>
        <u/>
      </font>
    </dxf>
    <dxf>
      <font>
        <u/>
      </font>
    </dxf>
    <dxf>
      <fill>
        <patternFill>
          <bgColor rgb="FFFFFF00"/>
        </patternFill>
      </fill>
    </dxf>
    <dxf>
      <fill>
        <patternFill>
          <bgColor rgb="FFFFFF00"/>
        </patternFill>
      </fill>
    </dxf>
    <dxf>
      <font>
        <u/>
      </font>
    </dxf>
    <dxf>
      <fill>
        <patternFill>
          <bgColor rgb="FFFFFF00"/>
        </patternFill>
      </fill>
    </dxf>
    <dxf>
      <fill>
        <patternFill>
          <bgColor rgb="FFFFFF00"/>
        </patternFill>
      </fill>
    </dxf>
    <dxf>
      <font>
        <u/>
      </font>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patternType="none">
          <bgColor auto="1"/>
        </patternFill>
      </fill>
    </dxf>
    <dxf>
      <font>
        <u/>
      </font>
    </dxf>
    <dxf>
      <font>
        <u/>
      </font>
    </dxf>
    <dxf>
      <fill>
        <patternFill>
          <bgColor rgb="FFFFFF00"/>
        </patternFill>
      </fill>
    </dxf>
    <dxf>
      <fill>
        <patternFill>
          <bgColor rgb="FFFFFF00"/>
        </patternFill>
      </fill>
    </dxf>
    <dxf>
      <fill>
        <patternFill>
          <bgColor rgb="FFFFFF00"/>
        </patternFill>
      </fill>
    </dxf>
    <dxf>
      <fill>
        <patternFill>
          <bgColor rgb="FFFFFF00"/>
        </patternFill>
      </fill>
    </dxf>
    <dxf>
      <font>
        <u/>
      </font>
    </dxf>
    <dxf>
      <fill>
        <patternFill>
          <bgColor theme="5" tint="0.79998168889431442"/>
        </patternFill>
      </fill>
    </dxf>
    <dxf>
      <font>
        <u/>
      </font>
    </dxf>
    <dxf>
      <font>
        <u/>
      </font>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ont>
        <u/>
      </font>
    </dxf>
    <dxf>
      <font>
        <u/>
      </font>
    </dxf>
    <dxf>
      <font>
        <u/>
      </font>
    </dxf>
    <dxf>
      <font>
        <u/>
      </font>
    </dxf>
    <dxf>
      <font>
        <u/>
      </font>
    </dxf>
    <dxf>
      <font>
        <u/>
      </font>
    </dxf>
    <dxf>
      <font>
        <u/>
      </font>
    </dxf>
    <dxf>
      <font>
        <u/>
      </font>
    </dxf>
    <dxf>
      <font>
        <u/>
      </font>
    </dxf>
    <dxf>
      <font>
        <u/>
      </font>
    </dxf>
    <dxf>
      <font>
        <u/>
      </font>
    </dxf>
    <dxf>
      <fill>
        <patternFill>
          <bgColor theme="5" tint="0.79998168889431442"/>
        </patternFill>
      </fill>
    </dxf>
    <dxf>
      <font>
        <u/>
      </font>
    </dxf>
    <dxf>
      <font>
        <u/>
      </font>
    </dxf>
    <dxf>
      <fill>
        <patternFill patternType="none">
          <bgColor auto="1"/>
        </patternFill>
      </fill>
    </dxf>
    <dxf>
      <fill>
        <patternFill patternType="none">
          <bgColor auto="1"/>
        </patternFill>
      </fill>
    </dxf>
    <dxf>
      <fill>
        <patternFill>
          <bgColor theme="5" tint="0.79998168889431442"/>
        </patternFill>
      </fill>
    </dxf>
    <dxf>
      <fill>
        <patternFill patternType="solid">
          <bgColor theme="5" tint="0.79998168889431442"/>
        </patternFill>
      </fill>
    </dxf>
    <dxf>
      <font>
        <u/>
      </font>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ont>
        <u/>
      </font>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bgColor theme="0" tint="-0.34998626667073579"/>
        </patternFill>
      </fill>
    </dxf>
    <dxf>
      <fill>
        <patternFill>
          <bgColor theme="5" tint="0.79998168889431442"/>
        </patternFill>
      </fill>
    </dxf>
    <dxf>
      <font>
        <color auto="1"/>
      </font>
      <fill>
        <patternFill patternType="solid">
          <bgColor theme="0"/>
        </patternFill>
      </fill>
    </dxf>
    <dxf>
      <font>
        <color auto="1"/>
      </font>
      <fill>
        <patternFill patternType="solid">
          <bgColor theme="0"/>
        </patternFill>
      </fill>
    </dxf>
    <dxf>
      <fill>
        <patternFill patternType="solid">
          <bgColor theme="0"/>
        </patternFill>
      </fill>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5" tint="0.79998168889431442"/>
        </patternFill>
      </fill>
    </dxf>
    <dxf>
      <font>
        <u/>
      </font>
    </dxf>
    <dxf>
      <font>
        <u/>
      </font>
    </dxf>
    <dxf>
      <font>
        <u/>
      </font>
    </dxf>
    <dxf>
      <font>
        <u/>
      </font>
    </dxf>
    <dxf>
      <font>
        <u/>
      </font>
    </dxf>
    <dxf>
      <font>
        <u/>
      </font>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595959"/>
      <color rgb="FFFF66FF"/>
      <color rgb="FF008000"/>
      <color rgb="FF0000FF"/>
      <color rgb="FF484848"/>
      <color rgb="FFFFFFFF"/>
      <color rgb="FFC1C1C1"/>
      <color rgb="FF4472C4"/>
      <color rgb="FFBBE0DD"/>
      <color rgb="FFFDEA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40230</xdr:colOff>
      <xdr:row>3</xdr:row>
      <xdr:rowOff>132742</xdr:rowOff>
    </xdr:from>
    <xdr:to>
      <xdr:col>4</xdr:col>
      <xdr:colOff>116430</xdr:colOff>
      <xdr:row>4</xdr:row>
      <xdr:rowOff>83436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449805" y="1294792"/>
          <a:ext cx="304800" cy="150719"/>
        </a:xfrm>
        <a:prstGeom prst="rect">
          <a:avLst/>
        </a:prstGeom>
        <a:solidFill>
          <a:schemeClr val="accent2">
            <a:lumMod val="40000"/>
            <a:lumOff val="60000"/>
          </a:schemeClr>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16565</xdr:colOff>
      <xdr:row>52</xdr:row>
      <xdr:rowOff>481686</xdr:rowOff>
    </xdr:from>
    <xdr:to>
      <xdr:col>5</xdr:col>
      <xdr:colOff>43344</xdr:colOff>
      <xdr:row>73</xdr:row>
      <xdr:rowOff>37600</xdr:rowOff>
    </xdr:to>
    <xdr:sp macro="" textlink="">
      <xdr:nvSpPr>
        <xdr:cNvPr id="15" name="正方形/長方形 14">
          <a:extLst>
            <a:ext uri="{FF2B5EF4-FFF2-40B4-BE49-F238E27FC236}">
              <a16:creationId xmlns:a16="http://schemas.microsoft.com/office/drawing/2014/main" id="{B7CC4FAD-940E-4010-B315-9B91DB202AAF}"/>
            </a:ext>
          </a:extLst>
        </xdr:cNvPr>
        <xdr:cNvSpPr/>
      </xdr:nvSpPr>
      <xdr:spPr>
        <a:xfrm>
          <a:off x="16565" y="12376030"/>
          <a:ext cx="7807513" cy="2818226"/>
        </a:xfrm>
        <a:prstGeom prst="rect">
          <a:avLst/>
        </a:prstGeom>
        <a:solidFill>
          <a:sysClr val="window" lastClr="FFFFFF"/>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■申請書類ファイル体裁</a:t>
          </a:r>
        </a:p>
      </xdr:txBody>
    </xdr:sp>
    <xdr:clientData/>
  </xdr:twoCellAnchor>
  <xdr:twoCellAnchor editAs="oneCell">
    <xdr:from>
      <xdr:col>2</xdr:col>
      <xdr:colOff>394137</xdr:colOff>
      <xdr:row>52</xdr:row>
      <xdr:rowOff>617481</xdr:rowOff>
    </xdr:from>
    <xdr:to>
      <xdr:col>2</xdr:col>
      <xdr:colOff>1926093</xdr:colOff>
      <xdr:row>72</xdr:row>
      <xdr:rowOff>35143</xdr:rowOff>
    </xdr:to>
    <xdr:pic>
      <xdr:nvPicPr>
        <xdr:cNvPr id="59" name="図 58">
          <a:extLst>
            <a:ext uri="{FF2B5EF4-FFF2-40B4-BE49-F238E27FC236}">
              <a16:creationId xmlns:a16="http://schemas.microsoft.com/office/drawing/2014/main" id="{6470E0FA-B916-4369-9BF5-3B0701616A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8103" y="10759964"/>
          <a:ext cx="1538393" cy="2557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1689652</xdr:colOff>
      <xdr:row>52</xdr:row>
      <xdr:rowOff>543477</xdr:rowOff>
    </xdr:from>
    <xdr:to>
      <xdr:col>3</xdr:col>
      <xdr:colOff>4111765</xdr:colOff>
      <xdr:row>61</xdr:row>
      <xdr:rowOff>2881</xdr:rowOff>
    </xdr:to>
    <xdr:pic>
      <xdr:nvPicPr>
        <xdr:cNvPr id="38" name="図 37">
          <a:extLst>
            <a:ext uri="{FF2B5EF4-FFF2-40B4-BE49-F238E27FC236}">
              <a16:creationId xmlns:a16="http://schemas.microsoft.com/office/drawing/2014/main" id="{35882818-5243-44F5-8EAA-847B235ED229}"/>
            </a:ext>
          </a:extLst>
        </xdr:cNvPr>
        <xdr:cNvPicPr>
          <a:picLocks noChangeAspect="1"/>
        </xdr:cNvPicPr>
      </xdr:nvPicPr>
      <xdr:blipFill>
        <a:blip xmlns:r="http://schemas.openxmlformats.org/officeDocument/2006/relationships" r:embed="rId2"/>
        <a:stretch>
          <a:fillRect/>
        </a:stretch>
      </xdr:blipFill>
      <xdr:spPr>
        <a:xfrm>
          <a:off x="4141304" y="9985651"/>
          <a:ext cx="2424598" cy="1099360"/>
        </a:xfrm>
        <a:prstGeom prst="rect">
          <a:avLst/>
        </a:prstGeom>
      </xdr:spPr>
    </xdr:pic>
    <xdr:clientData/>
  </xdr:twoCellAnchor>
  <xdr:twoCellAnchor>
    <xdr:from>
      <xdr:col>3</xdr:col>
      <xdr:colOff>2989453</xdr:colOff>
      <xdr:row>61</xdr:row>
      <xdr:rowOff>44588</xdr:rowOff>
    </xdr:from>
    <xdr:to>
      <xdr:col>5</xdr:col>
      <xdr:colOff>22882</xdr:colOff>
      <xdr:row>72</xdr:row>
      <xdr:rowOff>95134</xdr:rowOff>
    </xdr:to>
    <xdr:grpSp>
      <xdr:nvGrpSpPr>
        <xdr:cNvPr id="39" name="グループ化 38">
          <a:extLst>
            <a:ext uri="{FF2B5EF4-FFF2-40B4-BE49-F238E27FC236}">
              <a16:creationId xmlns:a16="http://schemas.microsoft.com/office/drawing/2014/main" id="{36B6DFB7-CCDA-4957-9976-711694071A96}"/>
            </a:ext>
          </a:extLst>
        </xdr:cNvPr>
        <xdr:cNvGrpSpPr/>
      </xdr:nvGrpSpPr>
      <xdr:grpSpPr>
        <a:xfrm>
          <a:off x="6060899" y="15372511"/>
          <a:ext cx="1734383" cy="1404561"/>
          <a:chOff x="4568664" y="6899809"/>
          <a:chExt cx="2267569" cy="2451610"/>
        </a:xfrm>
      </xdr:grpSpPr>
      <xdr:grpSp>
        <xdr:nvGrpSpPr>
          <xdr:cNvPr id="40" name="グループ化 39">
            <a:extLst>
              <a:ext uri="{FF2B5EF4-FFF2-40B4-BE49-F238E27FC236}">
                <a16:creationId xmlns:a16="http://schemas.microsoft.com/office/drawing/2014/main" id="{A8BA2C1E-6DFA-44E2-96F6-B1BE2EB3836A}"/>
              </a:ext>
            </a:extLst>
          </xdr:cNvPr>
          <xdr:cNvGrpSpPr/>
        </xdr:nvGrpSpPr>
        <xdr:grpSpPr>
          <a:xfrm>
            <a:off x="4568664" y="6899809"/>
            <a:ext cx="2267569" cy="2451610"/>
            <a:chOff x="4445560" y="4995067"/>
            <a:chExt cx="2267569" cy="2451610"/>
          </a:xfrm>
        </xdr:grpSpPr>
        <xdr:grpSp>
          <xdr:nvGrpSpPr>
            <xdr:cNvPr id="42" name="グループ化 41">
              <a:extLst>
                <a:ext uri="{FF2B5EF4-FFF2-40B4-BE49-F238E27FC236}">
                  <a16:creationId xmlns:a16="http://schemas.microsoft.com/office/drawing/2014/main" id="{8DEF360B-F814-407B-B752-5D10199266FA}"/>
                </a:ext>
              </a:extLst>
            </xdr:cNvPr>
            <xdr:cNvGrpSpPr>
              <a:grpSpLocks noChangeAspect="1"/>
            </xdr:cNvGrpSpPr>
          </xdr:nvGrpSpPr>
          <xdr:grpSpPr>
            <a:xfrm>
              <a:off x="4445560" y="4995067"/>
              <a:ext cx="2267569" cy="2451610"/>
              <a:chOff x="4344706" y="2132437"/>
              <a:chExt cx="2491834" cy="2694077"/>
            </a:xfrm>
          </xdr:grpSpPr>
          <xdr:grpSp>
            <xdr:nvGrpSpPr>
              <xdr:cNvPr id="46" name="グループ化 45">
                <a:extLst>
                  <a:ext uri="{FF2B5EF4-FFF2-40B4-BE49-F238E27FC236}">
                    <a16:creationId xmlns:a16="http://schemas.microsoft.com/office/drawing/2014/main" id="{3C40B4F9-0223-441E-99FF-FE0E230AA280}"/>
                  </a:ext>
                </a:extLst>
              </xdr:cNvPr>
              <xdr:cNvGrpSpPr/>
            </xdr:nvGrpSpPr>
            <xdr:grpSpPr>
              <a:xfrm>
                <a:off x="4344706" y="2132437"/>
                <a:ext cx="1877130" cy="2694077"/>
                <a:chOff x="7101408" y="2044164"/>
                <a:chExt cx="2204659" cy="2970466"/>
              </a:xfrm>
            </xdr:grpSpPr>
            <xdr:sp macro="" textlink="">
              <xdr:nvSpPr>
                <xdr:cNvPr id="53" name="正方形/長方形 52">
                  <a:extLst>
                    <a:ext uri="{FF2B5EF4-FFF2-40B4-BE49-F238E27FC236}">
                      <a16:creationId xmlns:a16="http://schemas.microsoft.com/office/drawing/2014/main" id="{A88214D8-E2FA-4ADC-8AE3-5C9C32A168E7}"/>
                    </a:ext>
                  </a:extLst>
                </xdr:cNvPr>
                <xdr:cNvSpPr/>
              </xdr:nvSpPr>
              <xdr:spPr>
                <a:xfrm>
                  <a:off x="7605464" y="2044165"/>
                  <a:ext cx="957889" cy="2970464"/>
                </a:xfrm>
                <a:prstGeom prst="rect">
                  <a:avLst/>
                </a:prstGeom>
                <a:solidFill>
                  <a:sysClr val="window" lastClr="FFFFFF"/>
                </a:solidFill>
                <a:ln w="12700" cap="flat" cmpd="sng" algn="ctr">
                  <a:solidFill>
                    <a:sysClr val="windowText" lastClr="000000">
                      <a:lumMod val="95000"/>
                      <a:lumOff val="5000"/>
                    </a:sys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eaVert" wrap="square" tIns="360000" rtlCol="0" anchor="t"/>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endParaRPr lang="ja-JP" altLang="en-US" sz="600">
                    <a:solidFill>
                      <a:sysClr val="windowText" lastClr="000000"/>
                    </a:solidFill>
                    <a:latin typeface="HGPｺﾞｼｯｸM" panose="020B0600000000000000" pitchFamily="50" charset="-128"/>
                    <a:ea typeface="HGPｺﾞｼｯｸM" panose="020B0600000000000000" pitchFamily="50" charset="-128"/>
                  </a:endParaRPr>
                </a:p>
                <a:p>
                  <a:pPr>
                    <a:spcBef>
                      <a:spcPts val="600"/>
                    </a:spcBef>
                  </a:pPr>
                  <a:r>
                    <a:rPr kumimoji="1" lang="ja-JP" altLang="en-US" sz="600">
                      <a:solidFill>
                        <a:sysClr val="windowText" lastClr="000000"/>
                      </a:solidFill>
                      <a:latin typeface="HGPｺﾞｼｯｸM" panose="020B0600000000000000" pitchFamily="50" charset="-128"/>
                      <a:ea typeface="HGPｺﾞｼｯｸM" panose="020B0600000000000000" pitchFamily="50" charset="-128"/>
                    </a:rPr>
                    <a:t>　　　</a:t>
                  </a:r>
                </a:p>
              </xdr:txBody>
            </xdr:sp>
            <xdr:sp macro="" textlink="">
              <xdr:nvSpPr>
                <xdr:cNvPr id="54" name="台形 53">
                  <a:extLst>
                    <a:ext uri="{FF2B5EF4-FFF2-40B4-BE49-F238E27FC236}">
                      <a16:creationId xmlns:a16="http://schemas.microsoft.com/office/drawing/2014/main" id="{5954005E-00F1-4A4C-9F1A-911BDEFEB01D}"/>
                    </a:ext>
                  </a:extLst>
                </xdr:cNvPr>
                <xdr:cNvSpPr/>
              </xdr:nvSpPr>
              <xdr:spPr>
                <a:xfrm rot="16200000">
                  <a:off x="5868204" y="3277368"/>
                  <a:ext cx="2970464" cy="504056"/>
                </a:xfrm>
                <a:prstGeom prst="trapezoid">
                  <a:avLst>
                    <a:gd name="adj" fmla="val 61282"/>
                  </a:avLst>
                </a:prstGeom>
                <a:solidFill>
                  <a:srgbClr val="4472C4"/>
                </a:solidFill>
                <a:ln w="12700" cap="flat" cmpd="sng" algn="ctr">
                  <a:solidFill>
                    <a:sysClr val="windowText" lastClr="000000">
                      <a:lumMod val="95000"/>
                      <a:lumOff val="5000"/>
                    </a:sys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sp macro="" textlink="">
              <xdr:nvSpPr>
                <xdr:cNvPr id="55" name="台形 54">
                  <a:extLst>
                    <a:ext uri="{FF2B5EF4-FFF2-40B4-BE49-F238E27FC236}">
                      <a16:creationId xmlns:a16="http://schemas.microsoft.com/office/drawing/2014/main" id="{EA6BEDE6-6669-4124-8FE5-5FC6CA8F1268}"/>
                    </a:ext>
                  </a:extLst>
                </xdr:cNvPr>
                <xdr:cNvSpPr/>
              </xdr:nvSpPr>
              <xdr:spPr>
                <a:xfrm rot="5400000">
                  <a:off x="7449478" y="3158041"/>
                  <a:ext cx="2970463" cy="742715"/>
                </a:xfrm>
                <a:prstGeom prst="trapezoid">
                  <a:avLst>
                    <a:gd name="adj" fmla="val 46697"/>
                  </a:avLst>
                </a:prstGeom>
                <a:solidFill>
                  <a:srgbClr val="4472C4"/>
                </a:solidFill>
                <a:ln w="12700" cap="flat" cmpd="sng" algn="ctr">
                  <a:solidFill>
                    <a:sysClr val="windowText" lastClr="000000">
                      <a:lumMod val="95000"/>
                      <a:lumOff val="5000"/>
                    </a:sys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grpSp>
          <xdr:sp macro="" textlink="">
            <xdr:nvSpPr>
              <xdr:cNvPr id="47" name="フリーフォーム 159">
                <a:extLst>
                  <a:ext uri="{FF2B5EF4-FFF2-40B4-BE49-F238E27FC236}">
                    <a16:creationId xmlns:a16="http://schemas.microsoft.com/office/drawing/2014/main" id="{EE49A0F1-0878-4F17-A7B5-20E8033F9326}"/>
                  </a:ext>
                </a:extLst>
              </xdr:cNvPr>
              <xdr:cNvSpPr/>
            </xdr:nvSpPr>
            <xdr:spPr>
              <a:xfrm>
                <a:off x="5691770" y="2455933"/>
                <a:ext cx="471202" cy="478010"/>
              </a:xfrm>
              <a:custGeom>
                <a:avLst/>
                <a:gdLst>
                  <a:gd name="connsiteX0" fmla="*/ 0 w 685800"/>
                  <a:gd name="connsiteY0" fmla="*/ 0 h 527050"/>
                  <a:gd name="connsiteX1" fmla="*/ 0 w 685800"/>
                  <a:gd name="connsiteY1" fmla="*/ 352425 h 527050"/>
                  <a:gd name="connsiteX2" fmla="*/ 685800 w 685800"/>
                  <a:gd name="connsiteY2" fmla="*/ 527050 h 527050"/>
                  <a:gd name="connsiteX3" fmla="*/ 685800 w 685800"/>
                  <a:gd name="connsiteY3" fmla="*/ 247650 h 527050"/>
                  <a:gd name="connsiteX4" fmla="*/ 0 w 685800"/>
                  <a:gd name="connsiteY4" fmla="*/ 0 h 5270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85800" h="527050">
                    <a:moveTo>
                      <a:pt x="0" y="0"/>
                    </a:moveTo>
                    <a:lnTo>
                      <a:pt x="0" y="352425"/>
                    </a:lnTo>
                    <a:lnTo>
                      <a:pt x="685800" y="527050"/>
                    </a:lnTo>
                    <a:lnTo>
                      <a:pt x="685800" y="247650"/>
                    </a:lnTo>
                    <a:lnTo>
                      <a:pt x="0" y="0"/>
                    </a:lnTo>
                    <a:close/>
                  </a:path>
                </a:pathLst>
              </a:custGeom>
              <a:solidFill>
                <a:sysClr val="window" lastClr="FF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sp macro="" textlink="">
            <xdr:nvSpPr>
              <xdr:cNvPr id="48" name="フリーフォーム 160">
                <a:extLst>
                  <a:ext uri="{FF2B5EF4-FFF2-40B4-BE49-F238E27FC236}">
                    <a16:creationId xmlns:a16="http://schemas.microsoft.com/office/drawing/2014/main" id="{2490B46F-C066-4B8F-88C7-F73C9C34A4BD}"/>
                  </a:ext>
                </a:extLst>
              </xdr:cNvPr>
              <xdr:cNvSpPr/>
            </xdr:nvSpPr>
            <xdr:spPr>
              <a:xfrm>
                <a:off x="5672401" y="2894611"/>
                <a:ext cx="490571" cy="362825"/>
              </a:xfrm>
              <a:custGeom>
                <a:avLst/>
                <a:gdLst>
                  <a:gd name="connsiteX0" fmla="*/ 0 w 685800"/>
                  <a:gd name="connsiteY0" fmla="*/ 0 h 400050"/>
                  <a:gd name="connsiteX1" fmla="*/ 0 w 685800"/>
                  <a:gd name="connsiteY1" fmla="*/ 330200 h 400050"/>
                  <a:gd name="connsiteX2" fmla="*/ 685800 w 685800"/>
                  <a:gd name="connsiteY2" fmla="*/ 400050 h 400050"/>
                  <a:gd name="connsiteX3" fmla="*/ 685800 w 685800"/>
                  <a:gd name="connsiteY3" fmla="*/ 139700 h 400050"/>
                  <a:gd name="connsiteX4" fmla="*/ 0 w 685800"/>
                  <a:gd name="connsiteY4" fmla="*/ 0 h 4000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85800" h="400050">
                    <a:moveTo>
                      <a:pt x="0" y="0"/>
                    </a:moveTo>
                    <a:lnTo>
                      <a:pt x="0" y="330200"/>
                    </a:lnTo>
                    <a:lnTo>
                      <a:pt x="685800" y="400050"/>
                    </a:lnTo>
                    <a:lnTo>
                      <a:pt x="685800" y="139700"/>
                    </a:lnTo>
                    <a:lnTo>
                      <a:pt x="0" y="0"/>
                    </a:lnTo>
                    <a:close/>
                  </a:path>
                </a:pathLst>
              </a:custGeom>
              <a:solidFill>
                <a:sysClr val="window" lastClr="FF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sp macro="" textlink="">
            <xdr:nvSpPr>
              <xdr:cNvPr id="49" name="フリーフォーム 161">
                <a:extLst>
                  <a:ext uri="{FF2B5EF4-FFF2-40B4-BE49-F238E27FC236}">
                    <a16:creationId xmlns:a16="http://schemas.microsoft.com/office/drawing/2014/main" id="{999A9DF6-C0C1-4A6D-BEC6-2E5BD2DBD75F}"/>
                  </a:ext>
                </a:extLst>
              </xdr:cNvPr>
              <xdr:cNvSpPr/>
            </xdr:nvSpPr>
            <xdr:spPr>
              <a:xfrm>
                <a:off x="5694567" y="4073760"/>
                <a:ext cx="468406" cy="463613"/>
              </a:xfrm>
              <a:custGeom>
                <a:avLst/>
                <a:gdLst>
                  <a:gd name="connsiteX0" fmla="*/ 0 w 685800"/>
                  <a:gd name="connsiteY0" fmla="*/ 171450 h 511175"/>
                  <a:gd name="connsiteX1" fmla="*/ 0 w 685800"/>
                  <a:gd name="connsiteY1" fmla="*/ 511175 h 511175"/>
                  <a:gd name="connsiteX2" fmla="*/ 685800 w 685800"/>
                  <a:gd name="connsiteY2" fmla="*/ 257175 h 511175"/>
                  <a:gd name="connsiteX3" fmla="*/ 685800 w 685800"/>
                  <a:gd name="connsiteY3" fmla="*/ 0 h 511175"/>
                  <a:gd name="connsiteX4" fmla="*/ 0 w 685800"/>
                  <a:gd name="connsiteY4" fmla="*/ 171450 h 5111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85800" h="511175">
                    <a:moveTo>
                      <a:pt x="0" y="171450"/>
                    </a:moveTo>
                    <a:lnTo>
                      <a:pt x="0" y="511175"/>
                    </a:lnTo>
                    <a:lnTo>
                      <a:pt x="685800" y="257175"/>
                    </a:lnTo>
                    <a:lnTo>
                      <a:pt x="685800" y="0"/>
                    </a:lnTo>
                    <a:lnTo>
                      <a:pt x="0" y="171450"/>
                    </a:lnTo>
                    <a:close/>
                  </a:path>
                </a:pathLst>
              </a:custGeom>
              <a:solidFill>
                <a:sysClr val="window" lastClr="FF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sz="2000"/>
              </a:p>
            </xdr:txBody>
          </xdr:sp>
          <xdr:sp macro="" textlink="">
            <xdr:nvSpPr>
              <xdr:cNvPr id="50" name="テキスト ボックス 17">
                <a:extLst>
                  <a:ext uri="{FF2B5EF4-FFF2-40B4-BE49-F238E27FC236}">
                    <a16:creationId xmlns:a16="http://schemas.microsoft.com/office/drawing/2014/main" id="{4B6912CA-63CC-421F-843F-FAAE782322CA}"/>
                  </a:ext>
                </a:extLst>
              </xdr:cNvPr>
              <xdr:cNvSpPr txBox="1"/>
            </xdr:nvSpPr>
            <xdr:spPr>
              <a:xfrm>
                <a:off x="5482358" y="2672536"/>
                <a:ext cx="1284989" cy="232611"/>
              </a:xfrm>
              <a:prstGeom prst="rect">
                <a:avLst/>
              </a:prstGeom>
              <a:noFill/>
              <a:scene3d>
                <a:camera prst="perspectiveFront" fov="3000000">
                  <a:rot lat="20777996" lon="18157282" rev="90000"/>
                </a:camera>
                <a:lightRig rig="threePt" dir="t"/>
              </a:scene3d>
            </xdr:spPr>
            <xdr:txBody>
              <a:bodyPr wrap="square" lIns="0" tIns="0" rIns="0" bIns="0"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lang="ja-JP" altLang="en-US" sz="300"/>
                  <a:t>○○○低層</a:t>
                </a:r>
                <a:br>
                  <a:rPr lang="en-US" altLang="ja-JP" sz="300"/>
                </a:br>
                <a:r>
                  <a:rPr lang="ja-JP" altLang="en-US" sz="300"/>
                  <a:t>　　　ＺＥＨ－Ｍ促進事業</a:t>
                </a:r>
                <a:endParaRPr kumimoji="1" lang="ja-JP" altLang="en-US" sz="300"/>
              </a:p>
            </xdr:txBody>
          </xdr:sp>
          <xdr:sp macro="" textlink="">
            <xdr:nvSpPr>
              <xdr:cNvPr id="51" name="テキスト ボックス 18">
                <a:extLst>
                  <a:ext uri="{FF2B5EF4-FFF2-40B4-BE49-F238E27FC236}">
                    <a16:creationId xmlns:a16="http://schemas.microsoft.com/office/drawing/2014/main" id="{F3221D64-DACF-4C99-8370-8DFF2D4394CE}"/>
                  </a:ext>
                </a:extLst>
              </xdr:cNvPr>
              <xdr:cNvSpPr txBox="1"/>
            </xdr:nvSpPr>
            <xdr:spPr>
              <a:xfrm>
                <a:off x="5533914" y="4159979"/>
                <a:ext cx="1284987" cy="155229"/>
              </a:xfrm>
              <a:prstGeom prst="rect">
                <a:avLst/>
              </a:prstGeom>
              <a:noFill/>
              <a:scene3d>
                <a:camera prst="perspectiveFront" fov="3000000">
                  <a:rot lat="677503" lon="18196055" rev="89161"/>
                </a:camera>
                <a:lightRig rig="threePt" dir="t"/>
              </a:scene3d>
            </xdr:spPr>
            <xdr:txBody>
              <a:bodyPr wrap="square" lIns="0" tIns="0" rIns="0" bIns="0"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kumimoji="1" lang="ja-JP" altLang="en-US" sz="400"/>
                  <a:t>申　請　者　名</a:t>
                </a:r>
                <a:endParaRPr kumimoji="1" lang="en-US" altLang="ja-JP" sz="400"/>
              </a:p>
            </xdr:txBody>
          </xdr:sp>
          <xdr:sp macro="" textlink="">
            <xdr:nvSpPr>
              <xdr:cNvPr id="52" name="テキスト ボックス 19">
                <a:extLst>
                  <a:ext uri="{FF2B5EF4-FFF2-40B4-BE49-F238E27FC236}">
                    <a16:creationId xmlns:a16="http://schemas.microsoft.com/office/drawing/2014/main" id="{057E0A19-B39C-43ED-806D-F699DE8E03B2}"/>
                  </a:ext>
                </a:extLst>
              </xdr:cNvPr>
              <xdr:cNvSpPr txBox="1"/>
            </xdr:nvSpPr>
            <xdr:spPr>
              <a:xfrm>
                <a:off x="5551553" y="3071532"/>
                <a:ext cx="1284987" cy="155229"/>
              </a:xfrm>
              <a:prstGeom prst="rect">
                <a:avLst/>
              </a:prstGeom>
              <a:noFill/>
              <a:scene3d>
                <a:camera prst="perspectiveFront" fov="3000000">
                  <a:rot lat="21198000" lon="18172940" rev="87621"/>
                </a:camera>
                <a:lightRig rig="threePt" dir="t"/>
              </a:scene3d>
            </xdr:spPr>
            <xdr:txBody>
              <a:bodyPr wrap="square" lIns="0" tIns="0" rIns="0" bIns="0"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kumimoji="1" lang="ja-JP" altLang="en-US" sz="400"/>
                  <a:t>交付申請書</a:t>
                </a:r>
              </a:p>
            </xdr:txBody>
          </xdr:sp>
        </xdr:grpSp>
        <xdr:sp macro="" textlink="">
          <xdr:nvSpPr>
            <xdr:cNvPr id="43" name="テキスト ボックス 9">
              <a:extLst>
                <a:ext uri="{FF2B5EF4-FFF2-40B4-BE49-F238E27FC236}">
                  <a16:creationId xmlns:a16="http://schemas.microsoft.com/office/drawing/2014/main" id="{714DD380-249F-4055-BFF6-4FE867749E32}"/>
                </a:ext>
              </a:extLst>
            </xdr:cNvPr>
            <xdr:cNvSpPr txBox="1">
              <a:spLocks noChangeAspect="1"/>
            </xdr:cNvSpPr>
          </xdr:nvSpPr>
          <xdr:spPr>
            <a:xfrm>
              <a:off x="4927749" y="5238557"/>
              <a:ext cx="152727" cy="249588"/>
            </a:xfrm>
            <a:prstGeom prst="rect">
              <a:avLst/>
            </a:prstGeom>
            <a:noFill/>
            <a:ln>
              <a:solidFill>
                <a:sysClr val="windowText" lastClr="000000"/>
              </a:solidFill>
            </a:ln>
          </xdr:spPr>
          <xdr:txBody>
            <a:bodyPr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pPr algn="ctr"/>
              <a:r>
                <a:rPr kumimoji="1" lang="ja-JP" altLang="en-US" sz="300">
                  <a:latin typeface="HGPｺﾞｼｯｸM" panose="020B0600000000000000" pitchFamily="50" charset="-128"/>
                  <a:ea typeface="HGPｺﾞｼｯｸM" panose="020B0600000000000000" pitchFamily="50" charset="-128"/>
                </a:rPr>
                <a:t>正</a:t>
              </a:r>
            </a:p>
          </xdr:txBody>
        </xdr:sp>
        <xdr:sp macro="" textlink="">
          <xdr:nvSpPr>
            <xdr:cNvPr id="44" name="テキスト ボックス 10">
              <a:extLst>
                <a:ext uri="{FF2B5EF4-FFF2-40B4-BE49-F238E27FC236}">
                  <a16:creationId xmlns:a16="http://schemas.microsoft.com/office/drawing/2014/main" id="{934F4CEC-65E2-4397-9AE2-A9F09BBC0B78}"/>
                </a:ext>
              </a:extLst>
            </xdr:cNvPr>
            <xdr:cNvSpPr txBox="1">
              <a:spLocks noChangeAspect="1"/>
            </xdr:cNvSpPr>
          </xdr:nvSpPr>
          <xdr:spPr>
            <a:xfrm>
              <a:off x="4878781" y="6437747"/>
              <a:ext cx="294241" cy="798192"/>
            </a:xfrm>
            <a:prstGeom prst="rect">
              <a:avLst/>
            </a:prstGeom>
            <a:noFill/>
            <a:ln>
              <a:noFill/>
            </a:ln>
          </xdr:spPr>
          <xdr:txBody>
            <a:bodyPr vert="eaVert"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pPr algn="ctr"/>
              <a:r>
                <a:rPr lang="ja-JP" altLang="en-US" sz="300">
                  <a:latin typeface="HGPｺﾞｼｯｸM" panose="020B0600000000000000" pitchFamily="50" charset="-128"/>
                  <a:ea typeface="HGPｺﾞｼｯｸM" panose="020B0600000000000000" pitchFamily="50" charset="-128"/>
                </a:rPr>
                <a:t>申請者名</a:t>
              </a:r>
              <a:endParaRPr kumimoji="1" lang="ja-JP" altLang="en-US" sz="300">
                <a:latin typeface="HGPｺﾞｼｯｸM" panose="020B0600000000000000" pitchFamily="50" charset="-128"/>
                <a:ea typeface="HGPｺﾞｼｯｸM" panose="020B0600000000000000" pitchFamily="50" charset="-128"/>
              </a:endParaRPr>
            </a:p>
          </xdr:txBody>
        </xdr:sp>
        <xdr:sp macro="" textlink="">
          <xdr:nvSpPr>
            <xdr:cNvPr id="45" name="テキスト ボックス 11">
              <a:extLst>
                <a:ext uri="{FF2B5EF4-FFF2-40B4-BE49-F238E27FC236}">
                  <a16:creationId xmlns:a16="http://schemas.microsoft.com/office/drawing/2014/main" id="{6A987721-FC3B-4A7C-AE2E-A6C7DB166422}"/>
                </a:ext>
              </a:extLst>
            </xdr:cNvPr>
            <xdr:cNvSpPr txBox="1">
              <a:spLocks noChangeAspect="1"/>
            </xdr:cNvSpPr>
          </xdr:nvSpPr>
          <xdr:spPr>
            <a:xfrm>
              <a:off x="4906850" y="5177960"/>
              <a:ext cx="493552" cy="2015935"/>
            </a:xfrm>
            <a:prstGeom prst="rect">
              <a:avLst/>
            </a:prstGeom>
            <a:noFill/>
            <a:ln>
              <a:noFill/>
            </a:ln>
          </xdr:spPr>
          <xdr:txBody>
            <a:bodyPr vert="eaVert"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pPr algn="ctr">
                <a:spcBef>
                  <a:spcPts val="600"/>
                </a:spcBef>
              </a:pPr>
              <a:r>
                <a:rPr lang="ja-JP" altLang="en-US" sz="300">
                  <a:latin typeface="HGPｺﾞｼｯｸM" panose="020B0600000000000000" pitchFamily="50" charset="-128"/>
                  <a:ea typeface="HGPｺﾞｼｯｸM" panose="020B0600000000000000" pitchFamily="50" charset="-128"/>
                </a:rPr>
                <a:t>　○○○低層ＺＥＨーＭ促進事業　交付申請書</a:t>
              </a:r>
              <a:endParaRPr lang="en-US" altLang="ja-JP" sz="300">
                <a:latin typeface="HGPｺﾞｼｯｸM" panose="020B0600000000000000" pitchFamily="50" charset="-128"/>
                <a:ea typeface="HGPｺﾞｼｯｸM" panose="020B0600000000000000" pitchFamily="50" charset="-128"/>
              </a:endParaRPr>
            </a:p>
          </xdr:txBody>
        </xdr:sp>
      </xdr:grpSp>
      <xdr:sp macro="" textlink="">
        <xdr:nvSpPr>
          <xdr:cNvPr id="41" name="テキスト ボックス 7">
            <a:extLst>
              <a:ext uri="{FF2B5EF4-FFF2-40B4-BE49-F238E27FC236}">
                <a16:creationId xmlns:a16="http://schemas.microsoft.com/office/drawing/2014/main" id="{D00EA453-E1AE-476F-8E50-566DCEFE92C2}"/>
              </a:ext>
            </a:extLst>
          </xdr:cNvPr>
          <xdr:cNvSpPr txBox="1">
            <a:spLocks noChangeAspect="1"/>
          </xdr:cNvSpPr>
        </xdr:nvSpPr>
        <xdr:spPr>
          <a:xfrm>
            <a:off x="5127881" y="7040658"/>
            <a:ext cx="592263" cy="2015935"/>
          </a:xfrm>
          <a:prstGeom prst="rect">
            <a:avLst/>
          </a:prstGeom>
          <a:noFill/>
          <a:ln>
            <a:noFill/>
          </a:ln>
        </xdr:spPr>
        <xdr:txBody>
          <a:bodyPr vert="eaVert"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lang="ja-JP" altLang="en-US" sz="300">
                <a:latin typeface="HGPｺﾞｼｯｸM" panose="020B0600000000000000" pitchFamily="50" charset="-128"/>
                <a:ea typeface="HGPｺﾞｼｯｸM" panose="020B0600000000000000" pitchFamily="50" charset="-128"/>
              </a:rPr>
              <a:t>　令和４年度　</a:t>
            </a:r>
            <a:endParaRPr lang="en-US" altLang="ja-JP" sz="300">
              <a:latin typeface="HGPｺﾞｼｯｸM" panose="020B0600000000000000" pitchFamily="50" charset="-128"/>
              <a:ea typeface="HGPｺﾞｼｯｸM" panose="020B0600000000000000" pitchFamily="50" charset="-128"/>
            </a:endParaRPr>
          </a:p>
          <a:p>
            <a:r>
              <a:rPr lang="ja-JP" altLang="en-US" sz="300">
                <a:latin typeface="HGPｺﾞｼｯｸM" panose="020B0600000000000000" pitchFamily="50" charset="-128"/>
                <a:ea typeface="HGPｺﾞｼｯｸM" panose="020B0600000000000000" pitchFamily="50" charset="-128"/>
              </a:rPr>
              <a:t>　低層ＺＥＨ</a:t>
            </a:r>
            <a:r>
              <a:rPr lang="en-US" altLang="ja-JP" sz="300">
                <a:latin typeface="HGPｺﾞｼｯｸM" panose="020B0600000000000000" pitchFamily="50" charset="-128"/>
                <a:ea typeface="HGPｺﾞｼｯｸM" panose="020B0600000000000000" pitchFamily="50" charset="-128"/>
              </a:rPr>
              <a:t>‐</a:t>
            </a:r>
            <a:r>
              <a:rPr lang="ja-JP" altLang="en-US" sz="300">
                <a:latin typeface="HGPｺﾞｼｯｸM" panose="020B0600000000000000" pitchFamily="50" charset="-128"/>
                <a:ea typeface="HGPｺﾞｼｯｸM" panose="020B0600000000000000" pitchFamily="50" charset="-128"/>
              </a:rPr>
              <a:t>Ｍ（ゼッチ・マンション）促進事業</a:t>
            </a:r>
          </a:p>
        </xdr:txBody>
      </xdr:sp>
    </xdr:grpSp>
    <xdr:clientData/>
  </xdr:twoCellAnchor>
  <xdr:twoCellAnchor>
    <xdr:from>
      <xdr:col>0</xdr:col>
      <xdr:colOff>124313</xdr:colOff>
      <xdr:row>54</xdr:row>
      <xdr:rowOff>49596</xdr:rowOff>
    </xdr:from>
    <xdr:to>
      <xdr:col>3</xdr:col>
      <xdr:colOff>2669299</xdr:colOff>
      <xdr:row>72</xdr:row>
      <xdr:rowOff>52086</xdr:rowOff>
    </xdr:to>
    <xdr:grpSp>
      <xdr:nvGrpSpPr>
        <xdr:cNvPr id="2" name="グループ化 1">
          <a:extLst>
            <a:ext uri="{FF2B5EF4-FFF2-40B4-BE49-F238E27FC236}">
              <a16:creationId xmlns:a16="http://schemas.microsoft.com/office/drawing/2014/main" id="{E92DBBD4-9EBD-409E-AD7B-D9C312BB6168}"/>
            </a:ext>
          </a:extLst>
        </xdr:cNvPr>
        <xdr:cNvGrpSpPr/>
      </xdr:nvGrpSpPr>
      <xdr:grpSpPr>
        <a:xfrm>
          <a:off x="124313" y="14515873"/>
          <a:ext cx="5616432" cy="2218151"/>
          <a:chOff x="124313" y="12765471"/>
          <a:chExt cx="5621561" cy="2402790"/>
        </a:xfrm>
      </xdr:grpSpPr>
      <xdr:grpSp>
        <xdr:nvGrpSpPr>
          <xdr:cNvPr id="61" name="グループ化 60">
            <a:extLst>
              <a:ext uri="{FF2B5EF4-FFF2-40B4-BE49-F238E27FC236}">
                <a16:creationId xmlns:a16="http://schemas.microsoft.com/office/drawing/2014/main" id="{217A5E79-96CE-4412-B8AC-5ED90EE1F49E}"/>
              </a:ext>
            </a:extLst>
          </xdr:cNvPr>
          <xdr:cNvGrpSpPr/>
        </xdr:nvGrpSpPr>
        <xdr:grpSpPr>
          <a:xfrm>
            <a:off x="124313" y="12765471"/>
            <a:ext cx="5621561" cy="2402790"/>
            <a:chOff x="2306115" y="2736410"/>
            <a:chExt cx="4852621" cy="2270613"/>
          </a:xfrm>
        </xdr:grpSpPr>
        <xdr:pic>
          <xdr:nvPicPr>
            <xdr:cNvPr id="69" name="図 68">
              <a:extLst>
                <a:ext uri="{FF2B5EF4-FFF2-40B4-BE49-F238E27FC236}">
                  <a16:creationId xmlns:a16="http://schemas.microsoft.com/office/drawing/2014/main" id="{46642F78-C0E8-4515-BAEE-AB6011E497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6115" y="2736410"/>
              <a:ext cx="4852621" cy="227061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角丸四角形 128">
              <a:extLst>
                <a:ext uri="{FF2B5EF4-FFF2-40B4-BE49-F238E27FC236}">
                  <a16:creationId xmlns:a16="http://schemas.microsoft.com/office/drawing/2014/main" id="{509D22B3-68F9-4A5B-81E1-467250D40D0B}"/>
                </a:ext>
              </a:extLst>
            </xdr:cNvPr>
            <xdr:cNvSpPr/>
          </xdr:nvSpPr>
          <xdr:spPr>
            <a:xfrm>
              <a:off x="2306115" y="3528690"/>
              <a:ext cx="864506" cy="962661"/>
            </a:xfrm>
            <a:prstGeom prst="roundRect">
              <a:avLst>
                <a:gd name="adj" fmla="val 12113"/>
              </a:avLst>
            </a:prstGeom>
            <a:solidFill>
              <a:schemeClr val="bg1">
                <a:lumMod val="85000"/>
              </a:schemeClr>
            </a:solidFill>
            <a:ln w="1270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800">
                  <a:solidFill>
                    <a:schemeClr val="tx1"/>
                  </a:solidFill>
                  <a:latin typeface="ＭＳ Ｐ明朝" panose="02020600040205080304" pitchFamily="18" charset="-128"/>
                  <a:ea typeface="ＭＳ Ｐ明朝" panose="02020600040205080304" pitchFamily="18" charset="-128"/>
                </a:rPr>
                <a:t>「正」「副」２冊を作成し</a:t>
              </a:r>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ctr"/>
              <a:r>
                <a:rPr lang="ja-JP" altLang="en-US" sz="800">
                  <a:solidFill>
                    <a:schemeClr val="tx1"/>
                  </a:solidFill>
                  <a:latin typeface="ＭＳ Ｐ明朝" panose="02020600040205080304" pitchFamily="18" charset="-128"/>
                  <a:ea typeface="ＭＳ Ｐ明朝" panose="02020600040205080304" pitchFamily="18" charset="-128"/>
                </a:rPr>
                <a:t>「正」をＳＩＩへ提出する。</a:t>
              </a:r>
              <a:endParaRPr lang="en-US" altLang="ja-JP" sz="800">
                <a:solidFill>
                  <a:schemeClr val="tx1"/>
                </a:solidFill>
                <a:latin typeface="ＭＳ Ｐ明朝" panose="02020600040205080304" pitchFamily="18" charset="-128"/>
                <a:ea typeface="ＭＳ Ｐ明朝" panose="02020600040205080304" pitchFamily="18" charset="-128"/>
              </a:endParaRPr>
            </a:p>
            <a:p>
              <a:pPr algn="ctr"/>
              <a:r>
                <a:rPr lang="ja-JP" altLang="en-US" sz="800">
                  <a:solidFill>
                    <a:srgbClr val="FF0000"/>
                  </a:solidFill>
                  <a:latin typeface="ＭＳ Ｐゴシック" panose="020B0600070205080204" pitchFamily="50" charset="-128"/>
                  <a:ea typeface="ＭＳ Ｐゴシック" panose="020B0600070205080204" pitchFamily="50" charset="-128"/>
                </a:rPr>
                <a:t>「副」は</a:t>
              </a:r>
              <a:endParaRPr lang="en-US" altLang="ja-JP" sz="800">
                <a:solidFill>
                  <a:srgbClr val="FF0000"/>
                </a:solidFill>
                <a:latin typeface="ＭＳ Ｐゴシック" panose="020B0600070205080204" pitchFamily="50" charset="-128"/>
                <a:ea typeface="ＭＳ Ｐゴシック" panose="020B0600070205080204" pitchFamily="50" charset="-128"/>
              </a:endParaRPr>
            </a:p>
            <a:p>
              <a:pPr algn="ctr"/>
              <a:r>
                <a:rPr lang="ja-JP" altLang="en-US" sz="800">
                  <a:solidFill>
                    <a:srgbClr val="FF0000"/>
                  </a:solidFill>
                  <a:latin typeface="ＭＳ Ｐゴシック" panose="020B0600070205080204" pitchFamily="50" charset="-128"/>
                  <a:ea typeface="ＭＳ Ｐゴシック" panose="020B0600070205080204" pitchFamily="50" charset="-128"/>
                </a:rPr>
                <a:t>申請者が保管する。</a:t>
              </a:r>
              <a:endParaRPr kumimoji="1" lang="en-US" altLang="ja-JP" sz="800">
                <a:solidFill>
                  <a:srgbClr val="FF0000"/>
                </a:solidFill>
                <a:latin typeface="ＭＳ Ｐゴシック" panose="020B0600070205080204" pitchFamily="50" charset="-128"/>
                <a:ea typeface="ＭＳ Ｐゴシック" panose="020B0600070205080204" pitchFamily="50" charset="-128"/>
              </a:endParaRPr>
            </a:p>
          </xdr:txBody>
        </xdr:sp>
      </xdr:grpSp>
      <xdr:sp macro="" textlink="">
        <xdr:nvSpPr>
          <xdr:cNvPr id="68" name="角丸四角形 139">
            <a:extLst>
              <a:ext uri="{FF2B5EF4-FFF2-40B4-BE49-F238E27FC236}">
                <a16:creationId xmlns:a16="http://schemas.microsoft.com/office/drawing/2014/main" id="{EB5FD4DD-7ECF-4A1D-9A72-41EC09F3898F}"/>
              </a:ext>
            </a:extLst>
          </xdr:cNvPr>
          <xdr:cNvSpPr/>
        </xdr:nvSpPr>
        <xdr:spPr>
          <a:xfrm>
            <a:off x="2637300" y="13038717"/>
            <a:ext cx="1232067" cy="513854"/>
          </a:xfrm>
          <a:prstGeom prst="roundRect">
            <a:avLst>
              <a:gd name="adj" fmla="val 12113"/>
            </a:avLst>
          </a:prstGeom>
          <a:solidFill>
            <a:schemeClr val="bg1">
              <a:lumMod val="85000"/>
            </a:schemeClr>
          </a:solidFill>
          <a:ln w="1270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ja-JP" altLang="en-US" sz="800">
                <a:solidFill>
                  <a:schemeClr val="tx1"/>
                </a:solidFill>
                <a:latin typeface="ＭＳ Ｐ明朝" pitchFamily="18" charset="-128"/>
                <a:ea typeface="ＭＳ Ｐ明朝" pitchFamily="18" charset="-128"/>
              </a:rPr>
              <a:t>申請書リスト</a:t>
            </a:r>
            <a:endParaRPr lang="en-US" altLang="ja-JP" sz="800">
              <a:solidFill>
                <a:schemeClr val="tx1"/>
              </a:solidFill>
              <a:latin typeface="ＭＳ Ｐ明朝" pitchFamily="18" charset="-128"/>
              <a:ea typeface="ＭＳ Ｐ明朝" pitchFamily="18" charset="-128"/>
            </a:endParaRPr>
          </a:p>
          <a:p>
            <a:r>
              <a:rPr lang="ja-JP" altLang="en-US" sz="800">
                <a:solidFill>
                  <a:schemeClr val="tx1"/>
                </a:solidFill>
                <a:latin typeface="ＭＳ Ｐ明朝" pitchFamily="18" charset="-128"/>
                <a:ea typeface="ＭＳ Ｐ明朝" pitchFamily="18" charset="-128"/>
              </a:rPr>
              <a:t>の順に書類を</a:t>
            </a:r>
            <a:endParaRPr lang="en-US" altLang="ja-JP" sz="800">
              <a:solidFill>
                <a:schemeClr val="tx1"/>
              </a:solidFill>
              <a:latin typeface="ＭＳ Ｐ明朝" panose="02020600040205080304" pitchFamily="18" charset="-128"/>
              <a:ea typeface="ＭＳ Ｐ明朝" panose="02020600040205080304" pitchFamily="18" charset="-128"/>
            </a:endParaRPr>
          </a:p>
          <a:p>
            <a:r>
              <a:rPr lang="ja-JP" altLang="en-US" sz="800">
                <a:solidFill>
                  <a:schemeClr val="tx1"/>
                </a:solidFill>
                <a:latin typeface="ＭＳ Ｐ明朝" panose="02020600040205080304" pitchFamily="18" charset="-128"/>
                <a:ea typeface="ＭＳ Ｐ明朝" panose="02020600040205080304" pitchFamily="18" charset="-128"/>
              </a:rPr>
              <a:t>ファイリングすること</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65314</xdr:colOff>
      <xdr:row>22</xdr:row>
      <xdr:rowOff>397330</xdr:rowOff>
    </xdr:from>
    <xdr:to>
      <xdr:col>45</xdr:col>
      <xdr:colOff>160564</xdr:colOff>
      <xdr:row>22</xdr:row>
      <xdr:rowOff>921204</xdr:rowOff>
    </xdr:to>
    <xdr:sp macro="" textlink="">
      <xdr:nvSpPr>
        <xdr:cNvPr id="2" name="吹き出し: 四角形 1">
          <a:extLst>
            <a:ext uri="{FF2B5EF4-FFF2-40B4-BE49-F238E27FC236}">
              <a16:creationId xmlns:a16="http://schemas.microsoft.com/office/drawing/2014/main" id="{D80EDFD5-E330-439C-B0B7-9292DFC88EB6}"/>
            </a:ext>
          </a:extLst>
        </xdr:cNvPr>
        <xdr:cNvSpPr/>
      </xdr:nvSpPr>
      <xdr:spPr>
        <a:xfrm>
          <a:off x="8977993" y="5785759"/>
          <a:ext cx="2272392" cy="523874"/>
        </a:xfrm>
        <a:prstGeom prst="wedgeRectCallout">
          <a:avLst>
            <a:gd name="adj1" fmla="val -57916"/>
            <a:gd name="adj2" fmla="val 3092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latin typeface="HGPｺﾞｼｯｸM" panose="020B0600000000000000" pitchFamily="50" charset="-128"/>
              <a:ea typeface="HGPｺﾞｼｯｸM" panose="020B0600000000000000" pitchFamily="50" charset="-128"/>
            </a:rPr>
            <a:t>補助事業者がＳＩＩへ報告を行う体制とすること</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108858</xdr:colOff>
      <xdr:row>7</xdr:row>
      <xdr:rowOff>185059</xdr:rowOff>
    </xdr:from>
    <xdr:to>
      <xdr:col>74</xdr:col>
      <xdr:colOff>135799</xdr:colOff>
      <xdr:row>36</xdr:row>
      <xdr:rowOff>94309</xdr:rowOff>
    </xdr:to>
    <xdr:pic>
      <xdr:nvPicPr>
        <xdr:cNvPr id="40" name="図 39">
          <a:extLst>
            <a:ext uri="{FF2B5EF4-FFF2-40B4-BE49-F238E27FC236}">
              <a16:creationId xmlns:a16="http://schemas.microsoft.com/office/drawing/2014/main" id="{39BD83FD-E305-6F71-ED5C-EC83E20E7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915" y="2656116"/>
          <a:ext cx="14336485" cy="9064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45</xdr:col>
      <xdr:colOff>0</xdr:colOff>
      <xdr:row>4</xdr:row>
      <xdr:rowOff>134736</xdr:rowOff>
    </xdr:from>
    <xdr:to>
      <xdr:col>74</xdr:col>
      <xdr:colOff>91440</xdr:colOff>
      <xdr:row>7</xdr:row>
      <xdr:rowOff>34637</xdr:rowOff>
    </xdr:to>
    <xdr:sp macro="" textlink="">
      <xdr:nvSpPr>
        <xdr:cNvPr id="2" name="吹き出し: 四角形 1">
          <a:extLst>
            <a:ext uri="{FF2B5EF4-FFF2-40B4-BE49-F238E27FC236}">
              <a16:creationId xmlns:a16="http://schemas.microsoft.com/office/drawing/2014/main" id="{44A09822-862A-4CEE-A1C5-0EE58F31E49A}"/>
            </a:ext>
          </a:extLst>
        </xdr:cNvPr>
        <xdr:cNvSpPr/>
      </xdr:nvSpPr>
      <xdr:spPr>
        <a:xfrm>
          <a:off x="8982075" y="1344411"/>
          <a:ext cx="5892165" cy="842876"/>
        </a:xfrm>
        <a:prstGeom prst="wedgeRectCallout">
          <a:avLst>
            <a:gd name="adj1" fmla="val -24539"/>
            <a:gd name="adj2" fmla="val 92208"/>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作成時は本記入例を削除すること</a:t>
          </a:r>
        </a:p>
      </xdr:txBody>
    </xdr:sp>
    <xdr:clientData/>
  </xdr:twoCellAnchor>
  <xdr:twoCellAnchor>
    <xdr:from>
      <xdr:col>55</xdr:col>
      <xdr:colOff>150319</xdr:colOff>
      <xdr:row>22</xdr:row>
      <xdr:rowOff>108279</xdr:rowOff>
    </xdr:from>
    <xdr:to>
      <xdr:col>73</xdr:col>
      <xdr:colOff>188419</xdr:colOff>
      <xdr:row>24</xdr:row>
      <xdr:rowOff>275456</xdr:rowOff>
    </xdr:to>
    <xdr:sp macro="" textlink="">
      <xdr:nvSpPr>
        <xdr:cNvPr id="6" name="テキスト ボックス 5">
          <a:extLst>
            <a:ext uri="{FF2B5EF4-FFF2-40B4-BE49-F238E27FC236}">
              <a16:creationId xmlns:a16="http://schemas.microsoft.com/office/drawing/2014/main" id="{6659BE41-E7FA-43A2-9760-CB24062C8005}"/>
            </a:ext>
          </a:extLst>
        </xdr:cNvPr>
        <xdr:cNvSpPr txBox="1"/>
      </xdr:nvSpPr>
      <xdr:spPr>
        <a:xfrm>
          <a:off x="11348998" y="7265636"/>
          <a:ext cx="3712028" cy="793106"/>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400" b="1">
              <a:solidFill>
                <a:srgbClr val="FF0000"/>
              </a:solidFill>
              <a:effectLst/>
              <a:latin typeface="+mn-lt"/>
              <a:ea typeface="+mn-ea"/>
              <a:cs typeface="+mn-cs"/>
            </a:rPr>
            <a:t>■工程表を作成し、図を添付すること</a:t>
          </a:r>
          <a:endParaRPr lang="ja-JP" altLang="ja-JP" sz="1400" b="1">
            <a:solidFill>
              <a:srgbClr val="FF0000"/>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210589</xdr:colOff>
      <xdr:row>7</xdr:row>
      <xdr:rowOff>0</xdr:rowOff>
    </xdr:from>
    <xdr:to>
      <xdr:col>37</xdr:col>
      <xdr:colOff>190500</xdr:colOff>
      <xdr:row>11</xdr:row>
      <xdr:rowOff>33617</xdr:rowOff>
    </xdr:to>
    <xdr:sp macro="" textlink="">
      <xdr:nvSpPr>
        <xdr:cNvPr id="2" name="吹き出し: 四角形 1">
          <a:extLst>
            <a:ext uri="{FF2B5EF4-FFF2-40B4-BE49-F238E27FC236}">
              <a16:creationId xmlns:a16="http://schemas.microsoft.com/office/drawing/2014/main" id="{5AD5387B-F2F4-4E17-8CA7-47DEF615C6A6}"/>
            </a:ext>
          </a:extLst>
        </xdr:cNvPr>
        <xdr:cNvSpPr/>
      </xdr:nvSpPr>
      <xdr:spPr>
        <a:xfrm>
          <a:off x="12391383" y="2162735"/>
          <a:ext cx="4932911" cy="1030941"/>
        </a:xfrm>
        <a:prstGeom prst="wedgeRectCallout">
          <a:avLst>
            <a:gd name="adj1" fmla="val -61071"/>
            <a:gd name="adj2" fmla="val -16543"/>
          </a:avLst>
        </a:prstGeom>
        <a:solidFill>
          <a:schemeClr val="bg1"/>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公募要領</a:t>
          </a:r>
          <a:r>
            <a:rPr kumimoji="1" lang="en-US" altLang="ja-JP" sz="1800" b="1">
              <a:solidFill>
                <a:sysClr val="windowText" lastClr="000000"/>
              </a:solidFill>
            </a:rPr>
            <a:t>P14</a:t>
          </a:r>
          <a:r>
            <a:rPr kumimoji="1" lang="ja-JP" altLang="en-US" sz="1800" b="1">
              <a:solidFill>
                <a:sysClr val="windowText" lastClr="000000"/>
              </a:solidFill>
            </a:rPr>
            <a:t>「➂補助金額の上限」のとおり</a:t>
          </a:r>
          <a:endParaRPr kumimoji="1" lang="en-US" altLang="ja-JP" sz="1800" b="1">
            <a:solidFill>
              <a:sysClr val="windowText" lastClr="000000"/>
            </a:solidFill>
          </a:endParaRPr>
        </a:p>
        <a:p>
          <a:pPr algn="l"/>
          <a:r>
            <a:rPr kumimoji="1" lang="en-US" altLang="ja-JP" sz="1800" b="1">
              <a:solidFill>
                <a:sysClr val="windowText" lastClr="000000"/>
              </a:solidFill>
            </a:rPr>
            <a:t>3</a:t>
          </a:r>
          <a:r>
            <a:rPr kumimoji="1" lang="ja-JP" altLang="en-US" sz="1800" b="1">
              <a:solidFill>
                <a:sysClr val="windowText" lastClr="000000"/>
              </a:solidFill>
            </a:rPr>
            <a:t>億円 ／ 年</a:t>
          </a:r>
          <a:endParaRPr kumimoji="1" lang="en-US" altLang="ja-JP" sz="1800" b="1">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10;&#12452;&#12489;&#12521;&#12452;&#12502;/&#30906;&#35469;&#29992;/&#9733;R4&#31435;&#12385;&#19978;&#12370;/&#25144;&#24314;&#12390;&#21442;&#32771;/&#12304;R3&#24403;&#21021;&#12305;&#12304;&#27425;&#19990;&#20195;ZEH+&#12305;&#12304;&#27096;&#24335;&#31532;1&#12305;&#20132;&#20184;&#30003;&#35531;&#26360;_20210412_1230_topp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第1_ZEH+_交付申請書"/>
      <sheetName val="3-2_ZEH+_交付申請額算出表"/>
      <sheetName val="3-2_ZEH+_別紙1蓄電ｼｽﾃﾑ明細"/>
      <sheetName val="3-2_ZEH+_別紙2V2H充電設備明細"/>
      <sheetName val="3-2_ZEH+_別紙3太陽熱利用温水ｼｽﾃﾑ明細"/>
      <sheetName val="3-3_ZEH+リース料金計算書"/>
      <sheetName val="3-4_ZEH+_誓約書"/>
      <sheetName val="3-5_ZEH+_ﾁｪｯｸﾘｽﾄ "/>
    </sheetNames>
    <sheetDataSet>
      <sheetData sheetId="0">
        <row r="46">
          <cell r="C46" t="str">
            <v/>
          </cell>
        </row>
      </sheetData>
      <sheetData sheetId="1" refreshError="1"/>
      <sheetData sheetId="2" refreshError="1"/>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sii.or.jp/privacy/" TargetMode="Externa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22.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Y221"/>
  <sheetViews>
    <sheetView showGridLines="0" tabSelected="1" view="pageBreakPreview" zoomScale="85" zoomScaleNormal="70" zoomScaleSheetLayoutView="85" workbookViewId="0">
      <selection activeCell="M11" sqref="M11:Q11"/>
    </sheetView>
  </sheetViews>
  <sheetFormatPr defaultColWidth="8.69921875" defaultRowHeight="16.8" outlineLevelRow="1"/>
  <cols>
    <col min="1" max="1" width="3.59765625" style="58" customWidth="1"/>
    <col min="2" max="2" width="1.69921875" style="58" customWidth="1"/>
    <col min="3" max="3" width="2.19921875" style="58" customWidth="1"/>
    <col min="4" max="4" width="0.69921875" style="58" customWidth="1"/>
    <col min="5" max="5" width="5.19921875" style="58" customWidth="1"/>
    <col min="6" max="6" width="8" style="80" customWidth="1"/>
    <col min="7" max="7" width="2.3984375" style="80" customWidth="1"/>
    <col min="8" max="8" width="1.09765625" style="80" customWidth="1"/>
    <col min="9" max="9" width="4.3984375" style="81" customWidth="1"/>
    <col min="10" max="10" width="9" style="81" customWidth="1"/>
    <col min="11" max="11" width="13.5" style="81" customWidth="1"/>
    <col min="12" max="12" width="1.09765625" style="58" customWidth="1"/>
    <col min="13" max="13" width="14.59765625" style="82" bestFit="1" customWidth="1"/>
    <col min="14" max="18" width="6" style="82" customWidth="1"/>
    <col min="19" max="19" width="9.59765625" style="82" customWidth="1"/>
    <col min="20" max="22" width="0.69921875" style="58" customWidth="1"/>
    <col min="23" max="23" width="97.09765625" style="206" customWidth="1"/>
    <col min="24" max="24" width="6" style="58" customWidth="1"/>
    <col min="25" max="25" width="1.69921875" style="58" customWidth="1"/>
    <col min="26" max="16384" width="8.69921875" style="181"/>
  </cols>
  <sheetData>
    <row r="1" spans="1:25" ht="22.8">
      <c r="C1" s="59" t="s">
        <v>531</v>
      </c>
      <c r="D1" s="216"/>
      <c r="E1" s="216"/>
      <c r="F1" s="216"/>
      <c r="G1" s="216"/>
      <c r="H1" s="216"/>
      <c r="I1" s="216"/>
      <c r="J1" s="216"/>
      <c r="K1" s="216"/>
      <c r="L1" s="216"/>
      <c r="M1" s="216"/>
      <c r="N1" s="216"/>
      <c r="O1" s="216"/>
      <c r="P1" s="216"/>
      <c r="Q1" s="216"/>
      <c r="R1" s="216"/>
      <c r="S1" s="216"/>
      <c r="T1" s="216"/>
      <c r="U1" s="216"/>
      <c r="V1" s="216"/>
      <c r="W1" s="216"/>
      <c r="X1" s="216"/>
    </row>
    <row r="2" spans="1:25" ht="50.4" customHeight="1">
      <c r="C2" s="734" t="s">
        <v>266</v>
      </c>
      <c r="D2" s="734"/>
      <c r="E2" s="734"/>
      <c r="F2" s="734"/>
      <c r="G2" s="734"/>
      <c r="H2" s="734"/>
      <c r="I2" s="734"/>
      <c r="J2" s="734"/>
      <c r="K2" s="734"/>
      <c r="L2" s="734"/>
      <c r="M2" s="734"/>
      <c r="N2" s="734"/>
      <c r="O2" s="734"/>
      <c r="P2" s="734"/>
      <c r="Q2" s="734"/>
      <c r="R2" s="734"/>
      <c r="S2" s="734"/>
      <c r="T2" s="734"/>
      <c r="U2" s="734"/>
      <c r="V2" s="734"/>
      <c r="W2" s="734"/>
      <c r="X2" s="734"/>
    </row>
    <row r="3" spans="1:25" ht="18.600000000000001">
      <c r="C3" s="60"/>
      <c r="D3" s="60"/>
      <c r="E3" s="60"/>
      <c r="F3" s="60"/>
      <c r="G3" s="60"/>
      <c r="H3" s="60"/>
      <c r="I3" s="60"/>
      <c r="J3" s="60"/>
      <c r="K3" s="60"/>
      <c r="L3" s="60"/>
      <c r="M3" s="60"/>
      <c r="N3" s="60"/>
      <c r="O3" s="60"/>
      <c r="P3" s="60"/>
      <c r="Q3" s="60"/>
      <c r="R3" s="60"/>
      <c r="S3" s="60"/>
      <c r="T3" s="60"/>
      <c r="U3" s="60"/>
      <c r="V3" s="60"/>
      <c r="W3" s="60"/>
      <c r="X3" s="60"/>
    </row>
    <row r="4" spans="1:25" ht="15.75" customHeight="1">
      <c r="C4" s="736" t="s">
        <v>931</v>
      </c>
      <c r="D4" s="737"/>
      <c r="E4" s="737"/>
      <c r="F4" s="737"/>
      <c r="G4" s="737"/>
      <c r="H4" s="737"/>
      <c r="I4" s="737"/>
      <c r="J4" s="737"/>
      <c r="K4" s="737"/>
      <c r="L4" s="737"/>
      <c r="M4" s="737"/>
      <c r="N4" s="58"/>
      <c r="O4" s="58"/>
      <c r="P4" s="58"/>
      <c r="Q4" s="58"/>
      <c r="R4" s="58"/>
      <c r="S4" s="58"/>
      <c r="T4" s="61"/>
      <c r="U4" s="61"/>
      <c r="V4" s="61"/>
      <c r="W4" s="61"/>
      <c r="X4" s="61"/>
    </row>
    <row r="5" spans="1:25" ht="18.75" customHeight="1">
      <c r="C5" s="736"/>
      <c r="D5" s="737"/>
      <c r="E5" s="737"/>
      <c r="F5" s="737"/>
      <c r="G5" s="737"/>
      <c r="H5" s="737"/>
      <c r="I5" s="737"/>
      <c r="J5" s="737"/>
      <c r="K5" s="737"/>
      <c r="L5" s="737"/>
      <c r="M5" s="737"/>
      <c r="N5" s="58"/>
      <c r="O5" s="58"/>
      <c r="P5" s="58"/>
      <c r="Q5" s="58"/>
      <c r="R5" s="58"/>
      <c r="S5" s="58"/>
      <c r="T5" s="61"/>
      <c r="U5" s="61"/>
      <c r="V5" s="61"/>
      <c r="W5" s="380"/>
      <c r="X5" s="61"/>
    </row>
    <row r="6" spans="1:25">
      <c r="C6" s="61"/>
      <c r="D6" s="61"/>
      <c r="E6" s="61"/>
      <c r="F6" s="61"/>
      <c r="G6" s="61"/>
      <c r="H6" s="61"/>
      <c r="I6" s="61"/>
      <c r="J6" s="61"/>
      <c r="K6" s="61"/>
      <c r="L6" s="61"/>
      <c r="M6" s="61"/>
      <c r="N6" s="61"/>
      <c r="O6" s="61"/>
      <c r="P6" s="61"/>
      <c r="Q6" s="61"/>
      <c r="R6" s="61"/>
      <c r="S6" s="61"/>
      <c r="T6" s="61"/>
      <c r="U6" s="61"/>
      <c r="V6" s="61"/>
      <c r="W6" s="61"/>
      <c r="X6" s="61"/>
    </row>
    <row r="7" spans="1:25" ht="45" customHeight="1">
      <c r="C7" s="735" t="s">
        <v>267</v>
      </c>
      <c r="D7" s="735"/>
      <c r="E7" s="735"/>
      <c r="F7" s="735"/>
      <c r="G7" s="735"/>
      <c r="H7" s="735"/>
      <c r="I7" s="735"/>
      <c r="J7" s="735"/>
      <c r="K7" s="735"/>
      <c r="L7" s="735"/>
      <c r="M7" s="735"/>
      <c r="N7" s="735"/>
      <c r="O7" s="735"/>
      <c r="P7" s="735"/>
      <c r="Q7" s="735"/>
      <c r="R7" s="735"/>
      <c r="S7" s="735"/>
      <c r="T7" s="735"/>
      <c r="U7" s="735"/>
      <c r="V7" s="735"/>
      <c r="W7" s="735"/>
      <c r="X7" s="735"/>
    </row>
    <row r="8" spans="1:25">
      <c r="C8" s="201"/>
      <c r="D8" s="62"/>
      <c r="E8" s="62"/>
      <c r="F8" s="63"/>
      <c r="G8" s="63"/>
      <c r="H8" s="63"/>
      <c r="I8" s="64"/>
      <c r="J8" s="64"/>
      <c r="K8" s="64"/>
      <c r="L8" s="62"/>
      <c r="M8" s="65"/>
      <c r="N8" s="65"/>
      <c r="O8" s="65"/>
      <c r="P8" s="65"/>
      <c r="Q8" s="65"/>
      <c r="R8" s="65"/>
      <c r="S8" s="65"/>
      <c r="T8" s="62"/>
      <c r="U8" s="62"/>
      <c r="V8" s="62"/>
      <c r="W8" s="66"/>
      <c r="X8" s="67"/>
    </row>
    <row r="9" spans="1:25">
      <c r="A9" s="68"/>
      <c r="B9" s="68"/>
      <c r="C9" s="69"/>
      <c r="D9" s="70"/>
      <c r="E9" s="701" t="s">
        <v>194</v>
      </c>
      <c r="F9" s="701"/>
      <c r="G9" s="701"/>
      <c r="H9" s="701"/>
      <c r="I9" s="701"/>
      <c r="J9" s="701"/>
      <c r="K9" s="701"/>
      <c r="L9" s="701"/>
      <c r="M9" s="701"/>
      <c r="N9" s="701"/>
      <c r="O9" s="701"/>
      <c r="P9" s="701"/>
      <c r="Q9" s="701"/>
      <c r="R9" s="701"/>
      <c r="S9" s="701"/>
      <c r="T9" s="701"/>
      <c r="U9" s="71"/>
      <c r="V9" s="70"/>
      <c r="W9" s="72" t="s">
        <v>195</v>
      </c>
      <c r="X9" s="73"/>
      <c r="Y9" s="68"/>
    </row>
    <row r="10" spans="1:25">
      <c r="C10" s="74"/>
      <c r="E10" s="75"/>
      <c r="F10" s="75"/>
      <c r="G10" s="75"/>
      <c r="H10" s="75"/>
      <c r="I10" s="76"/>
      <c r="J10" s="76"/>
      <c r="K10" s="76"/>
      <c r="L10" s="75"/>
      <c r="M10" s="77"/>
      <c r="N10" s="77"/>
      <c r="O10" s="77"/>
      <c r="P10" s="77"/>
      <c r="Q10" s="77"/>
      <c r="R10" s="77"/>
      <c r="S10" s="77"/>
      <c r="T10" s="75"/>
      <c r="U10" s="75"/>
      <c r="V10" s="75"/>
      <c r="X10" s="78"/>
    </row>
    <row r="11" spans="1:25" ht="47.25" customHeight="1">
      <c r="A11" s="68"/>
      <c r="B11" s="68"/>
      <c r="C11" s="69"/>
      <c r="D11" s="79"/>
      <c r="E11" s="738"/>
      <c r="F11" s="738"/>
      <c r="G11" s="395"/>
      <c r="H11" s="716"/>
      <c r="I11" s="703" t="s">
        <v>21</v>
      </c>
      <c r="J11" s="703"/>
      <c r="K11" s="703"/>
      <c r="L11" s="68"/>
      <c r="M11" s="739"/>
      <c r="N11" s="740"/>
      <c r="O11" s="740"/>
      <c r="P11" s="740"/>
      <c r="Q11" s="740"/>
      <c r="R11" s="741" t="s">
        <v>764</v>
      </c>
      <c r="S11" s="742"/>
      <c r="T11" s="68"/>
      <c r="U11" s="68"/>
      <c r="V11" s="68"/>
      <c r="W11" s="491" t="s">
        <v>402</v>
      </c>
      <c r="X11" s="73"/>
      <c r="Y11" s="68"/>
    </row>
    <row r="12" spans="1:25" ht="18" customHeight="1">
      <c r="A12" s="68"/>
      <c r="B12" s="68"/>
      <c r="C12" s="69"/>
      <c r="D12" s="79"/>
      <c r="E12" s="738"/>
      <c r="F12" s="738"/>
      <c r="G12" s="395"/>
      <c r="H12" s="716"/>
      <c r="I12" s="705" t="s">
        <v>196</v>
      </c>
      <c r="J12" s="705"/>
      <c r="K12" s="705"/>
      <c r="L12" s="68"/>
      <c r="M12" s="743" t="s">
        <v>842</v>
      </c>
      <c r="N12" s="744"/>
      <c r="O12" s="744"/>
      <c r="P12" s="744"/>
      <c r="Q12" s="744"/>
      <c r="R12" s="744"/>
      <c r="S12" s="745"/>
      <c r="T12" s="68"/>
      <c r="U12" s="68"/>
      <c r="V12" s="68"/>
      <c r="W12" s="684" t="s">
        <v>910</v>
      </c>
      <c r="X12" s="73"/>
      <c r="Y12" s="68"/>
    </row>
    <row r="13" spans="1:25" ht="18" customHeight="1">
      <c r="A13" s="68"/>
      <c r="B13" s="68"/>
      <c r="C13" s="69"/>
      <c r="D13" s="79"/>
      <c r="E13" s="738"/>
      <c r="F13" s="738"/>
      <c r="G13" s="395"/>
      <c r="H13" s="716"/>
      <c r="I13" s="705" t="s">
        <v>197</v>
      </c>
      <c r="J13" s="705"/>
      <c r="K13" s="705"/>
      <c r="L13" s="68"/>
      <c r="M13" s="711"/>
      <c r="N13" s="712"/>
      <c r="O13" s="397" t="s">
        <v>84</v>
      </c>
      <c r="P13" s="494"/>
      <c r="Q13" s="397" t="s">
        <v>944</v>
      </c>
      <c r="R13" s="494"/>
      <c r="S13" s="398" t="s">
        <v>122</v>
      </c>
      <c r="T13" s="68"/>
      <c r="U13" s="68"/>
      <c r="V13" s="68"/>
      <c r="W13" s="362" t="s">
        <v>662</v>
      </c>
      <c r="X13" s="73"/>
      <c r="Y13" s="68"/>
    </row>
    <row r="14" spans="1:25" ht="18" customHeight="1">
      <c r="A14" s="68"/>
      <c r="B14" s="68"/>
      <c r="C14" s="69"/>
      <c r="D14" s="79"/>
      <c r="E14" s="738"/>
      <c r="F14" s="738"/>
      <c r="G14" s="395"/>
      <c r="H14" s="393"/>
      <c r="I14" s="705" t="s">
        <v>288</v>
      </c>
      <c r="J14" s="705"/>
      <c r="K14" s="705"/>
      <c r="L14" s="68"/>
      <c r="M14" s="746" t="s">
        <v>438</v>
      </c>
      <c r="N14" s="747"/>
      <c r="O14" s="747"/>
      <c r="P14" s="747"/>
      <c r="Q14" s="747"/>
      <c r="R14" s="747"/>
      <c r="S14" s="748"/>
      <c r="T14" s="68"/>
      <c r="U14" s="68"/>
      <c r="V14" s="68"/>
      <c r="W14" s="685" t="s">
        <v>490</v>
      </c>
      <c r="X14" s="73"/>
      <c r="Y14" s="68"/>
    </row>
    <row r="15" spans="1:25" ht="18" customHeight="1">
      <c r="A15" s="68"/>
      <c r="B15" s="68"/>
      <c r="C15" s="69"/>
      <c r="D15" s="79"/>
      <c r="E15" s="738"/>
      <c r="F15" s="738"/>
      <c r="G15" s="395"/>
      <c r="H15" s="393"/>
      <c r="I15" s="709" t="s">
        <v>914</v>
      </c>
      <c r="J15" s="709"/>
      <c r="K15" s="709"/>
      <c r="L15" s="68"/>
      <c r="M15" s="711"/>
      <c r="N15" s="712"/>
      <c r="O15" s="397" t="s">
        <v>84</v>
      </c>
      <c r="P15" s="394"/>
      <c r="Q15" s="397" t="s">
        <v>115</v>
      </c>
      <c r="R15" s="394"/>
      <c r="S15" s="398" t="s">
        <v>122</v>
      </c>
      <c r="T15" s="68"/>
      <c r="U15" s="68"/>
      <c r="V15" s="68"/>
      <c r="W15" s="686" t="s">
        <v>917</v>
      </c>
      <c r="X15" s="73"/>
      <c r="Y15" s="68"/>
    </row>
    <row r="16" spans="1:25" ht="18" customHeight="1">
      <c r="A16" s="68"/>
      <c r="B16" s="68"/>
      <c r="C16" s="69"/>
      <c r="D16" s="79"/>
      <c r="E16" s="395"/>
      <c r="F16" s="395"/>
      <c r="G16" s="395"/>
      <c r="H16" s="393"/>
      <c r="I16" s="718" t="s">
        <v>915</v>
      </c>
      <c r="J16" s="718"/>
      <c r="K16" s="718"/>
      <c r="L16" s="68"/>
      <c r="M16" s="719" t="str">
        <f>IF(M15="","",M15)</f>
        <v/>
      </c>
      <c r="N16" s="720"/>
      <c r="O16" s="672" t="s">
        <v>84</v>
      </c>
      <c r="P16" s="691" t="str">
        <f>IF(P15="","",P15)</f>
        <v/>
      </c>
      <c r="Q16" s="672" t="s">
        <v>115</v>
      </c>
      <c r="R16" s="691" t="str">
        <f>IF(R15="","",R15)</f>
        <v/>
      </c>
      <c r="S16" s="673" t="s">
        <v>122</v>
      </c>
      <c r="T16" s="68"/>
      <c r="U16" s="68"/>
      <c r="V16" s="68"/>
      <c r="W16" s="686" t="s">
        <v>916</v>
      </c>
      <c r="X16" s="73"/>
      <c r="Y16" s="68"/>
    </row>
    <row r="17" spans="1:25" ht="18.75" customHeight="1">
      <c r="A17" s="68"/>
      <c r="B17" s="68"/>
      <c r="C17" s="69"/>
      <c r="D17" s="79"/>
      <c r="E17" s="395"/>
      <c r="F17" s="395"/>
      <c r="G17" s="395"/>
      <c r="H17" s="393"/>
      <c r="I17" s="731" t="s">
        <v>579</v>
      </c>
      <c r="J17" s="731"/>
      <c r="K17" s="731"/>
      <c r="L17" s="68"/>
      <c r="M17" s="711"/>
      <c r="N17" s="712"/>
      <c r="O17" s="397" t="s">
        <v>84</v>
      </c>
      <c r="P17" s="394"/>
      <c r="Q17" s="397" t="s">
        <v>115</v>
      </c>
      <c r="R17" s="394"/>
      <c r="S17" s="398" t="s">
        <v>122</v>
      </c>
      <c r="T17" s="68"/>
      <c r="U17" s="68"/>
      <c r="V17" s="68"/>
      <c r="W17" s="644" t="s">
        <v>911</v>
      </c>
      <c r="X17" s="73"/>
      <c r="Y17" s="68"/>
    </row>
    <row r="18" spans="1:25" ht="18.75" customHeight="1">
      <c r="A18" s="68"/>
      <c r="B18" s="68"/>
      <c r="C18" s="69"/>
      <c r="D18" s="79"/>
      <c r="E18" s="395"/>
      <c r="F18" s="395"/>
      <c r="G18" s="395"/>
      <c r="H18" s="393"/>
      <c r="I18" s="731" t="s">
        <v>566</v>
      </c>
      <c r="J18" s="731"/>
      <c r="K18" s="731"/>
      <c r="L18" s="68"/>
      <c r="M18" s="711"/>
      <c r="N18" s="712"/>
      <c r="O18" s="397" t="s">
        <v>84</v>
      </c>
      <c r="P18" s="394"/>
      <c r="Q18" s="397" t="s">
        <v>115</v>
      </c>
      <c r="R18" s="394"/>
      <c r="S18" s="398" t="s">
        <v>122</v>
      </c>
      <c r="T18" s="68"/>
      <c r="U18" s="68"/>
      <c r="V18" s="68"/>
      <c r="W18" s="496" t="s">
        <v>912</v>
      </c>
      <c r="X18" s="73"/>
      <c r="Y18" s="68"/>
    </row>
    <row r="19" spans="1:25" ht="18.75" customHeight="1">
      <c r="A19" s="68"/>
      <c r="B19" s="68"/>
      <c r="C19" s="69"/>
      <c r="D19" s="79"/>
      <c r="E19" s="395"/>
      <c r="F19" s="395"/>
      <c r="G19" s="395"/>
      <c r="H19" s="393"/>
      <c r="I19" s="731" t="s">
        <v>759</v>
      </c>
      <c r="J19" s="731"/>
      <c r="K19" s="731"/>
      <c r="L19" s="68"/>
      <c r="M19" s="711"/>
      <c r="N19" s="712"/>
      <c r="O19" s="397" t="s">
        <v>84</v>
      </c>
      <c r="P19" s="394"/>
      <c r="Q19" s="397" t="s">
        <v>115</v>
      </c>
      <c r="R19" s="394"/>
      <c r="S19" s="398" t="s">
        <v>122</v>
      </c>
      <c r="T19" s="68"/>
      <c r="U19" s="68"/>
      <c r="V19" s="68"/>
      <c r="W19" s="496" t="s">
        <v>913</v>
      </c>
      <c r="X19" s="73"/>
      <c r="Y19" s="68"/>
    </row>
    <row r="20" spans="1:25" ht="18" customHeight="1">
      <c r="A20" s="68"/>
      <c r="B20" s="68"/>
      <c r="C20" s="69"/>
      <c r="D20" s="79"/>
      <c r="E20" s="395"/>
      <c r="F20" s="395"/>
      <c r="G20" s="395"/>
      <c r="H20" s="393"/>
      <c r="I20" s="709" t="s">
        <v>277</v>
      </c>
      <c r="J20" s="709"/>
      <c r="K20" s="709"/>
      <c r="L20" s="68"/>
      <c r="M20" s="711"/>
      <c r="N20" s="712"/>
      <c r="O20" s="397" t="s">
        <v>84</v>
      </c>
      <c r="P20" s="394"/>
      <c r="Q20" s="397" t="s">
        <v>115</v>
      </c>
      <c r="R20" s="394"/>
      <c r="S20" s="398" t="s">
        <v>122</v>
      </c>
      <c r="T20" s="68"/>
      <c r="U20" s="68"/>
      <c r="V20" s="68"/>
      <c r="W20" s="108" t="s">
        <v>707</v>
      </c>
      <c r="X20" s="73"/>
      <c r="Y20" s="68"/>
    </row>
    <row r="21" spans="1:25" s="182" customFormat="1">
      <c r="A21" s="110"/>
      <c r="B21" s="110"/>
      <c r="C21" s="111"/>
      <c r="D21" s="110"/>
      <c r="E21" s="110"/>
      <c r="F21" s="112"/>
      <c r="G21" s="112"/>
      <c r="H21" s="112"/>
      <c r="I21" s="113"/>
      <c r="J21" s="113"/>
      <c r="K21" s="113"/>
      <c r="L21" s="110"/>
      <c r="M21" s="114"/>
      <c r="N21" s="114"/>
      <c r="O21" s="114"/>
      <c r="P21" s="114"/>
      <c r="Q21" s="114"/>
      <c r="R21" s="114"/>
      <c r="S21" s="114"/>
      <c r="T21" s="110"/>
      <c r="U21" s="110"/>
      <c r="V21" s="110"/>
      <c r="W21" s="115"/>
      <c r="X21" s="116"/>
      <c r="Y21" s="110"/>
    </row>
    <row r="22" spans="1:25">
      <c r="A22" s="68"/>
      <c r="B22" s="68"/>
      <c r="C22" s="69"/>
      <c r="D22" s="70"/>
      <c r="E22" s="701" t="s">
        <v>214</v>
      </c>
      <c r="F22" s="701"/>
      <c r="G22" s="701"/>
      <c r="H22" s="701"/>
      <c r="I22" s="701"/>
      <c r="J22" s="701"/>
      <c r="K22" s="701"/>
      <c r="L22" s="701"/>
      <c r="M22" s="701"/>
      <c r="N22" s="701"/>
      <c r="O22" s="701"/>
      <c r="P22" s="701"/>
      <c r="Q22" s="701"/>
      <c r="R22" s="701"/>
      <c r="S22" s="701"/>
      <c r="T22" s="701"/>
      <c r="U22" s="71"/>
      <c r="V22" s="70"/>
      <c r="W22" s="72" t="s">
        <v>198</v>
      </c>
      <c r="X22" s="73"/>
      <c r="Y22" s="68"/>
    </row>
    <row r="23" spans="1:25">
      <c r="C23" s="74"/>
      <c r="E23" s="75"/>
      <c r="F23" s="75"/>
      <c r="G23" s="75"/>
      <c r="H23" s="75"/>
      <c r="I23" s="76"/>
      <c r="J23" s="76"/>
      <c r="K23" s="76"/>
      <c r="L23" s="75"/>
      <c r="M23" s="77"/>
      <c r="N23" s="77"/>
      <c r="O23" s="77"/>
      <c r="P23" s="77"/>
      <c r="Q23" s="77"/>
      <c r="R23" s="77"/>
      <c r="S23" s="77"/>
      <c r="T23" s="75"/>
      <c r="U23" s="75"/>
      <c r="V23" s="75"/>
      <c r="X23" s="78"/>
    </row>
    <row r="24" spans="1:25" ht="18" customHeight="1">
      <c r="A24" s="68"/>
      <c r="B24" s="68"/>
      <c r="C24" s="69"/>
      <c r="D24" s="79"/>
      <c r="E24" s="702" t="s">
        <v>212</v>
      </c>
      <c r="F24" s="702"/>
      <c r="G24" s="702"/>
      <c r="H24" s="716"/>
      <c r="I24" s="703" t="s">
        <v>278</v>
      </c>
      <c r="J24" s="703"/>
      <c r="K24" s="717"/>
      <c r="L24" s="68"/>
      <c r="M24" s="724"/>
      <c r="N24" s="725"/>
      <c r="O24" s="725"/>
      <c r="P24" s="725"/>
      <c r="Q24" s="725"/>
      <c r="R24" s="725"/>
      <c r="S24" s="726"/>
      <c r="T24" s="68"/>
      <c r="U24" s="68"/>
      <c r="V24" s="68"/>
      <c r="W24" s="107" t="s">
        <v>279</v>
      </c>
      <c r="X24" s="73"/>
      <c r="Y24" s="68"/>
    </row>
    <row r="25" spans="1:25" ht="18" customHeight="1">
      <c r="A25" s="68"/>
      <c r="B25" s="68"/>
      <c r="C25" s="69"/>
      <c r="D25" s="79"/>
      <c r="E25" s="702"/>
      <c r="F25" s="702"/>
      <c r="G25" s="702"/>
      <c r="H25" s="716"/>
      <c r="I25" s="707" t="s">
        <v>213</v>
      </c>
      <c r="J25" s="703"/>
      <c r="K25" s="717"/>
      <c r="L25" s="68"/>
      <c r="M25" s="724"/>
      <c r="N25" s="725"/>
      <c r="O25" s="725"/>
      <c r="P25" s="725"/>
      <c r="Q25" s="725"/>
      <c r="R25" s="725"/>
      <c r="S25" s="726"/>
      <c r="T25" s="68"/>
      <c r="U25" s="68"/>
      <c r="V25" s="68"/>
      <c r="W25" s="107" t="s">
        <v>234</v>
      </c>
      <c r="X25" s="73"/>
      <c r="Y25" s="68"/>
    </row>
    <row r="26" spans="1:25" ht="18" customHeight="1">
      <c r="A26" s="68"/>
      <c r="B26" s="68"/>
      <c r="C26" s="69"/>
      <c r="D26" s="79"/>
      <c r="E26" s="702"/>
      <c r="F26" s="702"/>
      <c r="G26" s="702"/>
      <c r="H26" s="716"/>
      <c r="I26" s="709" t="s">
        <v>199</v>
      </c>
      <c r="J26" s="710"/>
      <c r="K26" s="83" t="s">
        <v>138</v>
      </c>
      <c r="L26" s="68"/>
      <c r="M26" s="724"/>
      <c r="N26" s="725"/>
      <c r="O26" s="725"/>
      <c r="P26" s="725"/>
      <c r="Q26" s="725"/>
      <c r="R26" s="725"/>
      <c r="S26" s="726"/>
      <c r="T26" s="68"/>
      <c r="U26" s="68"/>
      <c r="V26" s="68"/>
      <c r="W26" s="109" t="s">
        <v>280</v>
      </c>
      <c r="X26" s="73"/>
      <c r="Y26" s="68"/>
    </row>
    <row r="27" spans="1:25" ht="18" customHeight="1">
      <c r="A27" s="68"/>
      <c r="B27" s="68"/>
      <c r="C27" s="69"/>
      <c r="D27" s="68"/>
      <c r="E27" s="702"/>
      <c r="F27" s="702"/>
      <c r="G27" s="702"/>
      <c r="H27" s="716"/>
      <c r="I27" s="727"/>
      <c r="J27" s="728"/>
      <c r="K27" s="83" t="s">
        <v>200</v>
      </c>
      <c r="L27" s="68"/>
      <c r="M27" s="724"/>
      <c r="N27" s="725"/>
      <c r="O27" s="725"/>
      <c r="P27" s="725"/>
      <c r="Q27" s="725"/>
      <c r="R27" s="725"/>
      <c r="S27" s="726"/>
      <c r="T27" s="68"/>
      <c r="U27" s="68"/>
      <c r="V27" s="68"/>
      <c r="W27" s="109" t="s">
        <v>280</v>
      </c>
      <c r="X27" s="73"/>
      <c r="Y27" s="68"/>
    </row>
    <row r="28" spans="1:25" ht="18" customHeight="1">
      <c r="A28" s="68"/>
      <c r="B28" s="68"/>
      <c r="C28" s="69"/>
      <c r="D28" s="68"/>
      <c r="E28" s="702"/>
      <c r="F28" s="702"/>
      <c r="G28" s="702"/>
      <c r="H28" s="716"/>
      <c r="I28" s="727"/>
      <c r="J28" s="728"/>
      <c r="K28" s="124" t="s">
        <v>207</v>
      </c>
      <c r="L28" s="68"/>
      <c r="M28" s="724"/>
      <c r="N28" s="725"/>
      <c r="O28" s="725"/>
      <c r="P28" s="725"/>
      <c r="Q28" s="725"/>
      <c r="R28" s="725"/>
      <c r="S28" s="726"/>
      <c r="T28" s="68"/>
      <c r="U28" s="68"/>
      <c r="V28" s="68"/>
      <c r="W28" s="109" t="s">
        <v>234</v>
      </c>
      <c r="X28" s="73"/>
      <c r="Y28" s="68"/>
    </row>
    <row r="29" spans="1:25" ht="18" customHeight="1">
      <c r="A29" s="68"/>
      <c r="B29" s="68"/>
      <c r="C29" s="69"/>
      <c r="D29" s="68"/>
      <c r="E29" s="702"/>
      <c r="F29" s="702"/>
      <c r="G29" s="702"/>
      <c r="H29" s="716"/>
      <c r="I29" s="705" t="s">
        <v>227</v>
      </c>
      <c r="J29" s="705"/>
      <c r="K29" s="706"/>
      <c r="L29" s="68"/>
      <c r="M29" s="183"/>
      <c r="N29" s="683"/>
      <c r="O29" s="397" t="s">
        <v>84</v>
      </c>
      <c r="P29" s="494"/>
      <c r="Q29" s="397" t="s">
        <v>115</v>
      </c>
      <c r="R29" s="494"/>
      <c r="S29" s="398" t="s">
        <v>122</v>
      </c>
      <c r="T29" s="68"/>
      <c r="U29" s="68"/>
      <c r="V29" s="68"/>
      <c r="W29" s="218" t="s">
        <v>269</v>
      </c>
      <c r="X29" s="73"/>
      <c r="Y29" s="68"/>
    </row>
    <row r="30" spans="1:25" ht="18" customHeight="1">
      <c r="A30" s="68"/>
      <c r="B30" s="68"/>
      <c r="C30" s="69"/>
      <c r="D30" s="68"/>
      <c r="E30" s="702"/>
      <c r="F30" s="702"/>
      <c r="G30" s="702"/>
      <c r="H30" s="716"/>
      <c r="I30" s="727" t="s">
        <v>201</v>
      </c>
      <c r="J30" s="728"/>
      <c r="K30" s="123" t="s">
        <v>202</v>
      </c>
      <c r="L30" s="68"/>
      <c r="M30" s="392"/>
      <c r="N30" s="105" t="s">
        <v>7</v>
      </c>
      <c r="O30" s="722"/>
      <c r="P30" s="722"/>
      <c r="Q30" s="722"/>
      <c r="R30" s="722"/>
      <c r="S30" s="723"/>
      <c r="T30" s="68"/>
      <c r="U30" s="68"/>
      <c r="V30" s="68"/>
      <c r="W30" s="109"/>
      <c r="X30" s="73"/>
      <c r="Y30" s="68"/>
    </row>
    <row r="31" spans="1:25" ht="18" customHeight="1">
      <c r="A31" s="68"/>
      <c r="B31" s="68"/>
      <c r="C31" s="69"/>
      <c r="D31" s="68"/>
      <c r="E31" s="702"/>
      <c r="F31" s="702"/>
      <c r="G31" s="702"/>
      <c r="H31" s="716"/>
      <c r="I31" s="727"/>
      <c r="J31" s="728"/>
      <c r="K31" s="83" t="s">
        <v>203</v>
      </c>
      <c r="L31" s="68"/>
      <c r="M31" s="724"/>
      <c r="N31" s="725"/>
      <c r="O31" s="725"/>
      <c r="P31" s="725"/>
      <c r="Q31" s="725"/>
      <c r="R31" s="725"/>
      <c r="S31" s="726"/>
      <c r="T31" s="68"/>
      <c r="U31" s="68"/>
      <c r="V31" s="68"/>
      <c r="W31" s="109" t="s">
        <v>204</v>
      </c>
      <c r="X31" s="73"/>
      <c r="Y31" s="68"/>
    </row>
    <row r="32" spans="1:25" ht="18" customHeight="1">
      <c r="A32" s="68"/>
      <c r="B32" s="68"/>
      <c r="C32" s="69"/>
      <c r="D32" s="68"/>
      <c r="E32" s="702"/>
      <c r="F32" s="702"/>
      <c r="G32" s="702"/>
      <c r="H32" s="716"/>
      <c r="I32" s="727"/>
      <c r="J32" s="728"/>
      <c r="K32" s="83" t="s">
        <v>11</v>
      </c>
      <c r="L32" s="68"/>
      <c r="M32" s="184"/>
      <c r="N32" s="105" t="s">
        <v>7</v>
      </c>
      <c r="O32" s="729"/>
      <c r="P32" s="730"/>
      <c r="Q32" s="105" t="s">
        <v>7</v>
      </c>
      <c r="R32" s="729"/>
      <c r="S32" s="749"/>
      <c r="T32" s="68"/>
      <c r="U32" s="68"/>
      <c r="V32" s="68"/>
      <c r="W32" s="109" t="s">
        <v>281</v>
      </c>
      <c r="X32" s="73"/>
      <c r="Y32" s="68"/>
    </row>
    <row r="33" spans="1:25" ht="18" customHeight="1">
      <c r="A33" s="68"/>
      <c r="B33" s="68"/>
      <c r="C33" s="69"/>
      <c r="D33" s="68"/>
      <c r="E33" s="702"/>
      <c r="F33" s="702"/>
      <c r="G33" s="702"/>
      <c r="H33" s="393"/>
      <c r="I33" s="705" t="s">
        <v>230</v>
      </c>
      <c r="J33" s="705"/>
      <c r="K33" s="706"/>
      <c r="L33" s="68"/>
      <c r="M33" s="721"/>
      <c r="N33" s="722"/>
      <c r="O33" s="722"/>
      <c r="P33" s="722"/>
      <c r="Q33" s="722"/>
      <c r="R33" s="722"/>
      <c r="S33" s="723"/>
      <c r="T33" s="68"/>
      <c r="U33" s="68"/>
      <c r="V33" s="68"/>
      <c r="W33" s="109" t="s">
        <v>271</v>
      </c>
      <c r="X33" s="73"/>
      <c r="Y33" s="68"/>
    </row>
    <row r="34" spans="1:25" ht="18" customHeight="1">
      <c r="A34" s="68"/>
      <c r="B34" s="68"/>
      <c r="C34" s="69"/>
      <c r="D34" s="68"/>
      <c r="E34" s="702"/>
      <c r="F34" s="702"/>
      <c r="G34" s="702"/>
      <c r="H34" s="393"/>
      <c r="I34" s="709" t="s">
        <v>284</v>
      </c>
      <c r="J34" s="709"/>
      <c r="K34" s="710"/>
      <c r="L34" s="68"/>
      <c r="M34" s="750"/>
      <c r="N34" s="725"/>
      <c r="O34" s="725"/>
      <c r="P34" s="725"/>
      <c r="Q34" s="725"/>
      <c r="R34" s="725"/>
      <c r="S34" s="726"/>
      <c r="T34" s="68"/>
      <c r="U34" s="68"/>
      <c r="V34" s="68"/>
      <c r="W34" s="109" t="s">
        <v>285</v>
      </c>
      <c r="X34" s="73"/>
      <c r="Y34" s="68"/>
    </row>
    <row r="35" spans="1:25" ht="15.75" customHeight="1">
      <c r="A35" s="68"/>
      <c r="B35" s="68"/>
      <c r="C35" s="282"/>
      <c r="D35" s="757"/>
      <c r="E35" s="757"/>
      <c r="F35" s="757"/>
      <c r="G35" s="757"/>
      <c r="H35" s="757"/>
      <c r="I35" s="757"/>
      <c r="J35" s="757"/>
      <c r="K35" s="757"/>
      <c r="L35" s="757"/>
      <c r="M35" s="757"/>
      <c r="N35" s="757"/>
      <c r="O35" s="757"/>
      <c r="P35" s="757"/>
      <c r="Q35" s="757"/>
      <c r="R35" s="757"/>
      <c r="S35" s="757"/>
      <c r="T35" s="282"/>
      <c r="U35" s="282"/>
      <c r="V35" s="282"/>
      <c r="W35" s="282"/>
      <c r="X35" s="73"/>
      <c r="Y35" s="68"/>
    </row>
    <row r="36" spans="1:25" ht="19.5" hidden="1" customHeight="1" outlineLevel="1">
      <c r="A36" s="68"/>
      <c r="B36" s="68"/>
      <c r="C36" s="69"/>
      <c r="D36" s="79"/>
      <c r="E36" s="733" t="s">
        <v>298</v>
      </c>
      <c r="F36" s="733"/>
      <c r="G36" s="733"/>
      <c r="H36" s="732"/>
      <c r="I36" s="705" t="s">
        <v>278</v>
      </c>
      <c r="J36" s="705"/>
      <c r="K36" s="706"/>
      <c r="L36" s="68"/>
      <c r="M36" s="724"/>
      <c r="N36" s="725"/>
      <c r="O36" s="725"/>
      <c r="P36" s="725"/>
      <c r="Q36" s="725"/>
      <c r="R36" s="725"/>
      <c r="S36" s="726"/>
      <c r="T36" s="68"/>
      <c r="U36" s="68"/>
      <c r="V36" s="68"/>
      <c r="W36" s="107" t="s">
        <v>279</v>
      </c>
      <c r="X36" s="73"/>
      <c r="Y36" s="68"/>
    </row>
    <row r="37" spans="1:25" hidden="1" outlineLevel="1">
      <c r="A37" s="68"/>
      <c r="B37" s="68"/>
      <c r="C37" s="69"/>
      <c r="D37" s="79"/>
      <c r="E37" s="702"/>
      <c r="F37" s="702"/>
      <c r="G37" s="702"/>
      <c r="H37" s="716"/>
      <c r="I37" s="707" t="s">
        <v>213</v>
      </c>
      <c r="J37" s="703"/>
      <c r="K37" s="717"/>
      <c r="L37" s="68"/>
      <c r="M37" s="724"/>
      <c r="N37" s="725"/>
      <c r="O37" s="725"/>
      <c r="P37" s="725"/>
      <c r="Q37" s="725"/>
      <c r="R37" s="725"/>
      <c r="S37" s="726"/>
      <c r="T37" s="68"/>
      <c r="U37" s="68"/>
      <c r="V37" s="68"/>
      <c r="W37" s="107" t="s">
        <v>234</v>
      </c>
      <c r="X37" s="73"/>
      <c r="Y37" s="68"/>
    </row>
    <row r="38" spans="1:25" hidden="1" outlineLevel="1">
      <c r="A38" s="68"/>
      <c r="B38" s="68"/>
      <c r="C38" s="69"/>
      <c r="D38" s="79"/>
      <c r="E38" s="702"/>
      <c r="F38" s="702"/>
      <c r="G38" s="702"/>
      <c r="H38" s="716"/>
      <c r="I38" s="709" t="s">
        <v>199</v>
      </c>
      <c r="J38" s="710"/>
      <c r="K38" s="83" t="s">
        <v>138</v>
      </c>
      <c r="L38" s="68"/>
      <c r="M38" s="724"/>
      <c r="N38" s="725"/>
      <c r="O38" s="725"/>
      <c r="P38" s="725"/>
      <c r="Q38" s="725"/>
      <c r="R38" s="725"/>
      <c r="S38" s="726"/>
      <c r="T38" s="68"/>
      <c r="U38" s="68"/>
      <c r="V38" s="68"/>
      <c r="W38" s="109" t="s">
        <v>280</v>
      </c>
      <c r="X38" s="73"/>
      <c r="Y38" s="68"/>
    </row>
    <row r="39" spans="1:25" hidden="1" outlineLevel="1">
      <c r="A39" s="68"/>
      <c r="B39" s="68"/>
      <c r="C39" s="69"/>
      <c r="D39" s="68"/>
      <c r="E39" s="702"/>
      <c r="F39" s="702"/>
      <c r="G39" s="702"/>
      <c r="H39" s="716"/>
      <c r="I39" s="727"/>
      <c r="J39" s="728"/>
      <c r="K39" s="83" t="s">
        <v>200</v>
      </c>
      <c r="L39" s="68"/>
      <c r="M39" s="724"/>
      <c r="N39" s="725"/>
      <c r="O39" s="725"/>
      <c r="P39" s="725"/>
      <c r="Q39" s="725"/>
      <c r="R39" s="725"/>
      <c r="S39" s="726"/>
      <c r="T39" s="68"/>
      <c r="U39" s="68"/>
      <c r="V39" s="68"/>
      <c r="W39" s="109" t="s">
        <v>280</v>
      </c>
      <c r="X39" s="73"/>
      <c r="Y39" s="68"/>
    </row>
    <row r="40" spans="1:25" hidden="1" outlineLevel="1">
      <c r="A40" s="68"/>
      <c r="B40" s="68"/>
      <c r="C40" s="69"/>
      <c r="D40" s="68"/>
      <c r="E40" s="702"/>
      <c r="F40" s="702"/>
      <c r="G40" s="702"/>
      <c r="H40" s="716"/>
      <c r="I40" s="727"/>
      <c r="J40" s="728"/>
      <c r="K40" s="124" t="s">
        <v>207</v>
      </c>
      <c r="L40" s="68"/>
      <c r="M40" s="724"/>
      <c r="N40" s="725"/>
      <c r="O40" s="725"/>
      <c r="P40" s="725"/>
      <c r="Q40" s="725"/>
      <c r="R40" s="725"/>
      <c r="S40" s="726"/>
      <c r="T40" s="68"/>
      <c r="U40" s="68"/>
      <c r="V40" s="68"/>
      <c r="W40" s="109" t="s">
        <v>234</v>
      </c>
      <c r="X40" s="73"/>
      <c r="Y40" s="68"/>
    </row>
    <row r="41" spans="1:25" ht="18.75" hidden="1" customHeight="1" outlineLevel="1">
      <c r="A41" s="68"/>
      <c r="B41" s="68"/>
      <c r="C41" s="69"/>
      <c r="D41" s="68"/>
      <c r="E41" s="702"/>
      <c r="F41" s="702"/>
      <c r="G41" s="702"/>
      <c r="H41" s="716"/>
      <c r="I41" s="705" t="s">
        <v>227</v>
      </c>
      <c r="J41" s="705"/>
      <c r="K41" s="706"/>
      <c r="L41" s="68"/>
      <c r="M41" s="183"/>
      <c r="N41" s="683"/>
      <c r="O41" s="397" t="s">
        <v>84</v>
      </c>
      <c r="P41" s="494"/>
      <c r="Q41" s="397" t="s">
        <v>115</v>
      </c>
      <c r="R41" s="494"/>
      <c r="S41" s="398" t="s">
        <v>122</v>
      </c>
      <c r="T41" s="68"/>
      <c r="U41" s="68"/>
      <c r="V41" s="68"/>
      <c r="W41" s="218" t="s">
        <v>269</v>
      </c>
      <c r="X41" s="73"/>
      <c r="Y41" s="68"/>
    </row>
    <row r="42" spans="1:25" hidden="1" outlineLevel="1">
      <c r="A42" s="68"/>
      <c r="B42" s="68"/>
      <c r="C42" s="69"/>
      <c r="D42" s="68"/>
      <c r="E42" s="702"/>
      <c r="F42" s="702"/>
      <c r="G42" s="702"/>
      <c r="H42" s="716"/>
      <c r="I42" s="727" t="s">
        <v>201</v>
      </c>
      <c r="J42" s="728"/>
      <c r="K42" s="123" t="s">
        <v>202</v>
      </c>
      <c r="L42" s="68"/>
      <c r="M42" s="392"/>
      <c r="N42" s="105" t="s">
        <v>7</v>
      </c>
      <c r="O42" s="722"/>
      <c r="P42" s="722"/>
      <c r="Q42" s="722"/>
      <c r="R42" s="722"/>
      <c r="S42" s="723"/>
      <c r="T42" s="68"/>
      <c r="U42" s="68"/>
      <c r="V42" s="68"/>
      <c r="W42" s="109"/>
      <c r="X42" s="73"/>
      <c r="Y42" s="68"/>
    </row>
    <row r="43" spans="1:25" hidden="1" outlineLevel="1">
      <c r="A43" s="68"/>
      <c r="B43" s="68"/>
      <c r="C43" s="69"/>
      <c r="D43" s="68"/>
      <c r="E43" s="702"/>
      <c r="F43" s="702"/>
      <c r="G43" s="702"/>
      <c r="H43" s="716"/>
      <c r="I43" s="727"/>
      <c r="J43" s="728"/>
      <c r="K43" s="83" t="s">
        <v>203</v>
      </c>
      <c r="L43" s="68"/>
      <c r="M43" s="724"/>
      <c r="N43" s="725"/>
      <c r="O43" s="725"/>
      <c r="P43" s="725"/>
      <c r="Q43" s="725"/>
      <c r="R43" s="725"/>
      <c r="S43" s="726"/>
      <c r="T43" s="68"/>
      <c r="U43" s="68"/>
      <c r="V43" s="68"/>
      <c r="W43" s="109" t="s">
        <v>204</v>
      </c>
      <c r="X43" s="73"/>
      <c r="Y43" s="68"/>
    </row>
    <row r="44" spans="1:25" hidden="1" outlineLevel="1">
      <c r="A44" s="68"/>
      <c r="B44" s="68"/>
      <c r="C44" s="69"/>
      <c r="D44" s="68"/>
      <c r="E44" s="702"/>
      <c r="F44" s="702"/>
      <c r="G44" s="702"/>
      <c r="H44" s="716"/>
      <c r="I44" s="727"/>
      <c r="J44" s="728"/>
      <c r="K44" s="83" t="s">
        <v>11</v>
      </c>
      <c r="L44" s="68"/>
      <c r="M44" s="184"/>
      <c r="N44" s="105" t="s">
        <v>7</v>
      </c>
      <c r="O44" s="729"/>
      <c r="P44" s="730"/>
      <c r="Q44" s="105" t="s">
        <v>7</v>
      </c>
      <c r="R44" s="729"/>
      <c r="S44" s="749"/>
      <c r="T44" s="68"/>
      <c r="U44" s="68"/>
      <c r="V44" s="68"/>
      <c r="W44" s="109" t="s">
        <v>281</v>
      </c>
      <c r="X44" s="73"/>
      <c r="Y44" s="68"/>
    </row>
    <row r="45" spans="1:25" ht="18.75" hidden="1" customHeight="1" outlineLevel="1">
      <c r="A45" s="68"/>
      <c r="B45" s="68"/>
      <c r="C45" s="69"/>
      <c r="D45" s="68"/>
      <c r="E45" s="702"/>
      <c r="F45" s="702"/>
      <c r="G45" s="702"/>
      <c r="H45" s="393"/>
      <c r="I45" s="705" t="s">
        <v>230</v>
      </c>
      <c r="J45" s="705"/>
      <c r="K45" s="706"/>
      <c r="L45" s="68"/>
      <c r="M45" s="721"/>
      <c r="N45" s="722"/>
      <c r="O45" s="722"/>
      <c r="P45" s="722"/>
      <c r="Q45" s="722"/>
      <c r="R45" s="722"/>
      <c r="S45" s="723"/>
      <c r="T45" s="68"/>
      <c r="U45" s="68"/>
      <c r="V45" s="68"/>
      <c r="W45" s="109" t="s">
        <v>271</v>
      </c>
      <c r="X45" s="73"/>
      <c r="Y45" s="68"/>
    </row>
    <row r="46" spans="1:25" ht="18.75" hidden="1" customHeight="1" outlineLevel="1">
      <c r="A46" s="68"/>
      <c r="B46" s="68"/>
      <c r="C46" s="69"/>
      <c r="D46" s="68"/>
      <c r="E46" s="702"/>
      <c r="F46" s="702"/>
      <c r="G46" s="702"/>
      <c r="H46" s="393"/>
      <c r="I46" s="709" t="s">
        <v>284</v>
      </c>
      <c r="J46" s="709"/>
      <c r="K46" s="710"/>
      <c r="L46" s="68"/>
      <c r="M46" s="750"/>
      <c r="N46" s="725"/>
      <c r="O46" s="725"/>
      <c r="P46" s="725"/>
      <c r="Q46" s="725"/>
      <c r="R46" s="725"/>
      <c r="S46" s="726"/>
      <c r="T46" s="68"/>
      <c r="U46" s="68"/>
      <c r="V46" s="68"/>
      <c r="W46" s="109" t="s">
        <v>285</v>
      </c>
      <c r="X46" s="73"/>
      <c r="Y46" s="68"/>
    </row>
    <row r="47" spans="1:25" ht="18.600000000000001" customHeight="1" collapsed="1">
      <c r="C47" s="74"/>
      <c r="E47" s="756" t="s">
        <v>820</v>
      </c>
      <c r="F47" s="756"/>
      <c r="G47" s="756"/>
      <c r="H47" s="756"/>
      <c r="I47" s="756"/>
      <c r="J47" s="756"/>
      <c r="K47" s="756"/>
      <c r="L47" s="756"/>
      <c r="M47" s="756"/>
      <c r="N47" s="756"/>
      <c r="O47" s="756"/>
      <c r="P47" s="756"/>
      <c r="Q47" s="756"/>
      <c r="R47" s="756"/>
      <c r="S47" s="756"/>
      <c r="T47" s="756"/>
      <c r="X47" s="78"/>
    </row>
    <row r="48" spans="1:25">
      <c r="A48" s="68"/>
      <c r="B48" s="68"/>
      <c r="C48" s="69"/>
      <c r="D48" s="70"/>
      <c r="E48" s="701" t="s">
        <v>237</v>
      </c>
      <c r="F48" s="701"/>
      <c r="G48" s="701"/>
      <c r="H48" s="701"/>
      <c r="I48" s="701"/>
      <c r="J48" s="701"/>
      <c r="K48" s="701"/>
      <c r="L48" s="701"/>
      <c r="M48" s="701"/>
      <c r="N48" s="701"/>
      <c r="O48" s="701"/>
      <c r="P48" s="701"/>
      <c r="Q48" s="701"/>
      <c r="R48" s="701"/>
      <c r="S48" s="701"/>
      <c r="T48" s="701"/>
      <c r="U48" s="71"/>
      <c r="V48" s="70"/>
      <c r="W48" s="72" t="s">
        <v>198</v>
      </c>
      <c r="X48" s="73"/>
      <c r="Y48" s="68"/>
    </row>
    <row r="49" spans="1:25" ht="33" customHeight="1">
      <c r="A49" s="85"/>
      <c r="B49" s="85"/>
      <c r="C49" s="86"/>
      <c r="D49" s="85"/>
      <c r="E49" s="85"/>
      <c r="F49" s="88"/>
      <c r="G49" s="88"/>
      <c r="H49" s="88"/>
      <c r="K49" s="179"/>
      <c r="L49" s="85"/>
      <c r="M49" s="89"/>
      <c r="N49" s="89"/>
      <c r="O49" s="89"/>
      <c r="P49" s="89"/>
      <c r="Q49" s="89"/>
      <c r="R49" s="89"/>
      <c r="S49" s="89"/>
      <c r="T49" s="85"/>
      <c r="U49" s="85"/>
      <c r="V49" s="85"/>
      <c r="X49" s="87"/>
      <c r="Y49" s="85"/>
    </row>
    <row r="50" spans="1:25" ht="18" customHeight="1">
      <c r="A50" s="68"/>
      <c r="B50" s="68"/>
      <c r="C50" s="69"/>
      <c r="D50" s="68"/>
      <c r="E50" s="702" t="s">
        <v>228</v>
      </c>
      <c r="F50" s="702"/>
      <c r="G50" s="702"/>
      <c r="H50" s="716"/>
      <c r="I50" s="707" t="s">
        <v>229</v>
      </c>
      <c r="J50" s="703"/>
      <c r="K50" s="717"/>
      <c r="L50" s="68"/>
      <c r="M50" s="724"/>
      <c r="N50" s="725"/>
      <c r="O50" s="725"/>
      <c r="P50" s="725"/>
      <c r="Q50" s="725"/>
      <c r="R50" s="725"/>
      <c r="S50" s="726"/>
      <c r="T50" s="68"/>
      <c r="U50" s="68"/>
      <c r="V50" s="68"/>
      <c r="W50" s="361" t="s">
        <v>383</v>
      </c>
      <c r="X50" s="73"/>
      <c r="Y50" s="68"/>
    </row>
    <row r="51" spans="1:25" ht="18" customHeight="1">
      <c r="A51" s="68"/>
      <c r="B51" s="68"/>
      <c r="C51" s="69"/>
      <c r="D51" s="68"/>
      <c r="E51" s="702"/>
      <c r="F51" s="702"/>
      <c r="G51" s="702"/>
      <c r="H51" s="716"/>
      <c r="I51" s="709" t="s">
        <v>23</v>
      </c>
      <c r="J51" s="709"/>
      <c r="K51" s="710"/>
      <c r="L51" s="68"/>
      <c r="M51" s="724"/>
      <c r="N51" s="725"/>
      <c r="O51" s="725"/>
      <c r="P51" s="725"/>
      <c r="Q51" s="725"/>
      <c r="R51" s="725"/>
      <c r="S51" s="726"/>
      <c r="T51" s="68"/>
      <c r="U51" s="68"/>
      <c r="V51" s="68"/>
      <c r="W51" s="303" t="s">
        <v>947</v>
      </c>
      <c r="X51" s="73"/>
      <c r="Y51" s="68"/>
    </row>
    <row r="52" spans="1:25">
      <c r="A52" s="68"/>
      <c r="B52" s="68"/>
      <c r="C52" s="69"/>
      <c r="D52" s="84"/>
      <c r="E52" s="180"/>
      <c r="F52" s="180"/>
      <c r="G52" s="180"/>
      <c r="H52" s="180"/>
      <c r="I52" s="180"/>
      <c r="J52" s="180"/>
      <c r="K52" s="180"/>
      <c r="L52" s="180"/>
      <c r="M52" s="180"/>
      <c r="N52" s="180"/>
      <c r="O52" s="180"/>
      <c r="P52" s="180"/>
      <c r="Q52" s="180"/>
      <c r="R52" s="180"/>
      <c r="S52" s="180"/>
      <c r="T52" s="180"/>
      <c r="U52" s="180"/>
      <c r="V52" s="180"/>
      <c r="W52" s="180"/>
      <c r="X52" s="73"/>
      <c r="Y52" s="68"/>
    </row>
    <row r="53" spans="1:25">
      <c r="A53" s="68"/>
      <c r="B53" s="68"/>
      <c r="C53" s="69"/>
      <c r="D53" s="70"/>
      <c r="E53" s="701" t="s">
        <v>272</v>
      </c>
      <c r="F53" s="701"/>
      <c r="G53" s="701"/>
      <c r="H53" s="701"/>
      <c r="I53" s="701"/>
      <c r="J53" s="701"/>
      <c r="K53" s="701"/>
      <c r="L53" s="701"/>
      <c r="M53" s="701"/>
      <c r="N53" s="701"/>
      <c r="O53" s="701"/>
      <c r="P53" s="701"/>
      <c r="Q53" s="701"/>
      <c r="R53" s="701"/>
      <c r="S53" s="701"/>
      <c r="T53" s="701"/>
      <c r="U53" s="71"/>
      <c r="V53" s="70"/>
      <c r="W53" s="72" t="s">
        <v>198</v>
      </c>
      <c r="X53" s="73"/>
      <c r="Y53" s="68"/>
    </row>
    <row r="54" spans="1:25">
      <c r="A54" s="85"/>
      <c r="B54" s="85"/>
      <c r="C54" s="86"/>
      <c r="D54" s="85"/>
      <c r="E54" s="217" t="s">
        <v>273</v>
      </c>
      <c r="F54" s="88"/>
      <c r="G54" s="88"/>
      <c r="H54" s="88"/>
      <c r="K54" s="179"/>
      <c r="L54" s="85"/>
      <c r="M54" s="89"/>
      <c r="N54" s="89"/>
      <c r="O54" s="89"/>
      <c r="P54" s="89"/>
      <c r="Q54" s="89"/>
      <c r="R54" s="89"/>
      <c r="S54" s="89"/>
      <c r="T54" s="85"/>
      <c r="U54" s="85"/>
      <c r="V54" s="85"/>
      <c r="W54" s="328" t="s">
        <v>384</v>
      </c>
      <c r="X54" s="87"/>
      <c r="Y54" s="85"/>
    </row>
    <row r="55" spans="1:25" ht="36" customHeight="1">
      <c r="A55" s="85"/>
      <c r="B55" s="85"/>
      <c r="C55" s="86"/>
      <c r="D55" s="85"/>
      <c r="E55" s="702" t="s">
        <v>439</v>
      </c>
      <c r="F55" s="702"/>
      <c r="G55" s="702"/>
      <c r="H55" s="420"/>
      <c r="I55" s="703" t="s">
        <v>504</v>
      </c>
      <c r="J55" s="703"/>
      <c r="K55" s="717"/>
      <c r="L55" s="85"/>
      <c r="M55" s="671"/>
      <c r="N55" s="446"/>
      <c r="O55" s="89"/>
      <c r="P55" s="89"/>
      <c r="Q55" s="89"/>
      <c r="R55" s="89"/>
      <c r="S55" s="89"/>
      <c r="T55" s="85"/>
      <c r="U55" s="85"/>
      <c r="V55" s="85"/>
      <c r="W55" s="447" t="s">
        <v>521</v>
      </c>
      <c r="X55" s="87"/>
      <c r="Y55" s="85"/>
    </row>
    <row r="56" spans="1:25" ht="18" customHeight="1">
      <c r="A56" s="85"/>
      <c r="B56" s="85"/>
      <c r="C56" s="86"/>
      <c r="D56" s="85"/>
      <c r="E56" s="702"/>
      <c r="F56" s="702"/>
      <c r="G56" s="702"/>
      <c r="H56" s="420"/>
      <c r="I56" s="727" t="s">
        <v>10</v>
      </c>
      <c r="J56" s="727"/>
      <c r="K56" s="123" t="s">
        <v>275</v>
      </c>
      <c r="L56" s="85"/>
      <c r="M56" s="753"/>
      <c r="N56" s="754"/>
      <c r="O56" s="754"/>
      <c r="P56" s="754"/>
      <c r="Q56" s="754"/>
      <c r="R56" s="754"/>
      <c r="S56" s="755"/>
      <c r="T56" s="85"/>
      <c r="U56" s="85"/>
      <c r="V56" s="85"/>
      <c r="W56" s="328"/>
      <c r="X56" s="87"/>
      <c r="Y56" s="85"/>
    </row>
    <row r="57" spans="1:25" ht="18" customHeight="1">
      <c r="A57" s="68"/>
      <c r="B57" s="68"/>
      <c r="C57" s="69"/>
      <c r="D57" s="68"/>
      <c r="E57" s="702"/>
      <c r="F57" s="702"/>
      <c r="G57" s="702"/>
      <c r="H57" s="420"/>
      <c r="I57" s="727"/>
      <c r="J57" s="727"/>
      <c r="K57" s="123" t="s">
        <v>205</v>
      </c>
      <c r="L57" s="68"/>
      <c r="M57" s="724"/>
      <c r="N57" s="725"/>
      <c r="O57" s="725"/>
      <c r="P57" s="725"/>
      <c r="Q57" s="725"/>
      <c r="R57" s="725"/>
      <c r="S57" s="726"/>
      <c r="T57" s="68"/>
      <c r="U57" s="68"/>
      <c r="V57" s="68"/>
      <c r="W57" s="109" t="s">
        <v>211</v>
      </c>
      <c r="X57" s="73"/>
      <c r="Y57" s="68"/>
    </row>
    <row r="58" spans="1:25" ht="18" customHeight="1">
      <c r="A58" s="68"/>
      <c r="B58" s="68"/>
      <c r="C58" s="69"/>
      <c r="D58" s="68"/>
      <c r="E58" s="702"/>
      <c r="F58" s="702"/>
      <c r="G58" s="702"/>
      <c r="H58" s="420"/>
      <c r="I58" s="727"/>
      <c r="J58" s="727"/>
      <c r="K58" s="83" t="s">
        <v>206</v>
      </c>
      <c r="L58" s="68"/>
      <c r="M58" s="724"/>
      <c r="N58" s="725"/>
      <c r="O58" s="725"/>
      <c r="P58" s="725"/>
      <c r="Q58" s="725"/>
      <c r="R58" s="725"/>
      <c r="S58" s="726"/>
      <c r="T58" s="68"/>
      <c r="U58" s="68"/>
      <c r="V58" s="68"/>
      <c r="W58" s="109" t="s">
        <v>211</v>
      </c>
      <c r="X58" s="73"/>
      <c r="Y58" s="68"/>
    </row>
    <row r="59" spans="1:25" ht="18" customHeight="1">
      <c r="A59" s="68"/>
      <c r="B59" s="68"/>
      <c r="C59" s="69"/>
      <c r="D59" s="68"/>
      <c r="E59" s="702"/>
      <c r="F59" s="702"/>
      <c r="G59" s="702"/>
      <c r="H59" s="420"/>
      <c r="I59" s="727"/>
      <c r="J59" s="727"/>
      <c r="K59" s="83" t="s">
        <v>200</v>
      </c>
      <c r="L59" s="68"/>
      <c r="M59" s="724"/>
      <c r="N59" s="725"/>
      <c r="O59" s="725"/>
      <c r="P59" s="725"/>
      <c r="Q59" s="725"/>
      <c r="R59" s="725"/>
      <c r="S59" s="726"/>
      <c r="T59" s="68"/>
      <c r="U59" s="68"/>
      <c r="V59" s="68"/>
      <c r="W59" s="109" t="s">
        <v>740</v>
      </c>
      <c r="X59" s="73"/>
      <c r="Y59" s="68"/>
    </row>
    <row r="60" spans="1:25" ht="18" customHeight="1">
      <c r="A60" s="68"/>
      <c r="B60" s="68"/>
      <c r="C60" s="69"/>
      <c r="D60" s="68"/>
      <c r="E60" s="702"/>
      <c r="F60" s="702"/>
      <c r="G60" s="702"/>
      <c r="H60" s="420"/>
      <c r="I60" s="703"/>
      <c r="J60" s="703"/>
      <c r="K60" s="83" t="s">
        <v>207</v>
      </c>
      <c r="L60" s="68"/>
      <c r="M60" s="724"/>
      <c r="N60" s="725"/>
      <c r="O60" s="725"/>
      <c r="P60" s="725"/>
      <c r="Q60" s="725"/>
      <c r="R60" s="725"/>
      <c r="S60" s="726"/>
      <c r="T60" s="68"/>
      <c r="U60" s="68"/>
      <c r="V60" s="68"/>
      <c r="W60" s="109" t="s">
        <v>409</v>
      </c>
      <c r="X60" s="73"/>
      <c r="Y60" s="68"/>
    </row>
    <row r="61" spans="1:25" ht="18" customHeight="1">
      <c r="A61" s="68"/>
      <c r="B61" s="68"/>
      <c r="C61" s="69"/>
      <c r="D61" s="68"/>
      <c r="E61" s="702"/>
      <c r="F61" s="702"/>
      <c r="G61" s="702"/>
      <c r="H61" s="420"/>
      <c r="I61" s="709" t="s">
        <v>208</v>
      </c>
      <c r="J61" s="710"/>
      <c r="K61" s="83" t="s">
        <v>202</v>
      </c>
      <c r="L61" s="68"/>
      <c r="M61" s="392"/>
      <c r="N61" s="105" t="s">
        <v>7</v>
      </c>
      <c r="O61" s="722"/>
      <c r="P61" s="722"/>
      <c r="Q61" s="722"/>
      <c r="R61" s="722"/>
      <c r="S61" s="723"/>
      <c r="T61" s="68"/>
      <c r="U61" s="68"/>
      <c r="V61" s="68"/>
      <c r="W61" s="109"/>
      <c r="X61" s="73"/>
      <c r="Y61" s="68"/>
    </row>
    <row r="62" spans="1:25" ht="18" customHeight="1">
      <c r="A62" s="68"/>
      <c r="B62" s="68"/>
      <c r="C62" s="69"/>
      <c r="D62" s="68"/>
      <c r="E62" s="702"/>
      <c r="F62" s="702"/>
      <c r="G62" s="702"/>
      <c r="H62" s="420"/>
      <c r="I62" s="727"/>
      <c r="J62" s="728"/>
      <c r="K62" s="83" t="s">
        <v>203</v>
      </c>
      <c r="L62" s="68"/>
      <c r="M62" s="724"/>
      <c r="N62" s="725"/>
      <c r="O62" s="725"/>
      <c r="P62" s="725"/>
      <c r="Q62" s="725"/>
      <c r="R62" s="725"/>
      <c r="S62" s="726"/>
      <c r="T62" s="68"/>
      <c r="U62" s="68"/>
      <c r="V62" s="68"/>
      <c r="W62" s="109" t="s">
        <v>204</v>
      </c>
      <c r="X62" s="73"/>
      <c r="Y62" s="68"/>
    </row>
    <row r="63" spans="1:25" ht="18" customHeight="1">
      <c r="A63" s="68"/>
      <c r="B63" s="68"/>
      <c r="C63" s="69"/>
      <c r="D63" s="68"/>
      <c r="E63" s="702"/>
      <c r="F63" s="702"/>
      <c r="G63" s="702"/>
      <c r="H63" s="420"/>
      <c r="I63" s="727"/>
      <c r="J63" s="728"/>
      <c r="K63" s="83" t="s">
        <v>11</v>
      </c>
      <c r="L63" s="68"/>
      <c r="M63" s="184"/>
      <c r="N63" s="105" t="s">
        <v>7</v>
      </c>
      <c r="O63" s="729"/>
      <c r="P63" s="730"/>
      <c r="Q63" s="105" t="s">
        <v>7</v>
      </c>
      <c r="R63" s="729"/>
      <c r="S63" s="749"/>
      <c r="T63" s="68"/>
      <c r="U63" s="68"/>
      <c r="V63" s="68"/>
      <c r="W63" s="109" t="s">
        <v>238</v>
      </c>
      <c r="X63" s="73"/>
      <c r="Y63" s="68"/>
    </row>
    <row r="64" spans="1:25" ht="18" customHeight="1">
      <c r="A64" s="68"/>
      <c r="B64" s="68"/>
      <c r="C64" s="69"/>
      <c r="D64" s="68"/>
      <c r="E64" s="702"/>
      <c r="F64" s="702"/>
      <c r="G64" s="702"/>
      <c r="H64" s="420"/>
      <c r="I64" s="727"/>
      <c r="J64" s="728"/>
      <c r="K64" s="83" t="s">
        <v>209</v>
      </c>
      <c r="L64" s="68"/>
      <c r="M64" s="184"/>
      <c r="N64" s="105" t="s">
        <v>7</v>
      </c>
      <c r="O64" s="729"/>
      <c r="P64" s="730"/>
      <c r="Q64" s="105" t="s">
        <v>7</v>
      </c>
      <c r="R64" s="729"/>
      <c r="S64" s="749"/>
      <c r="T64" s="68"/>
      <c r="U64" s="68"/>
      <c r="V64" s="68"/>
      <c r="W64" s="109" t="s">
        <v>235</v>
      </c>
      <c r="X64" s="73"/>
      <c r="Y64" s="68"/>
    </row>
    <row r="65" spans="1:25" ht="18" hidden="1" customHeight="1">
      <c r="A65" s="68"/>
      <c r="B65" s="68"/>
      <c r="C65" s="69"/>
      <c r="D65" s="68"/>
      <c r="E65" s="702"/>
      <c r="F65" s="702"/>
      <c r="G65" s="702"/>
      <c r="H65" s="420"/>
      <c r="I65" s="727"/>
      <c r="J65" s="728"/>
      <c r="K65" s="83" t="s">
        <v>431</v>
      </c>
      <c r="L65" s="378"/>
      <c r="M65" s="751"/>
      <c r="N65" s="751"/>
      <c r="O65" s="751"/>
      <c r="P65" s="751"/>
      <c r="Q65" s="751"/>
      <c r="R65" s="751"/>
      <c r="S65" s="752"/>
      <c r="T65" s="68"/>
      <c r="U65" s="68"/>
      <c r="V65" s="68"/>
      <c r="W65" s="109"/>
      <c r="X65" s="73"/>
      <c r="Y65" s="68"/>
    </row>
    <row r="66" spans="1:25" ht="18" customHeight="1">
      <c r="A66" s="68"/>
      <c r="B66" s="68"/>
      <c r="C66" s="69"/>
      <c r="D66" s="68"/>
      <c r="E66" s="702"/>
      <c r="F66" s="702"/>
      <c r="G66" s="702"/>
      <c r="H66" s="420"/>
      <c r="I66" s="727"/>
      <c r="J66" s="728"/>
      <c r="K66" s="83" t="s">
        <v>210</v>
      </c>
      <c r="L66" s="68"/>
      <c r="M66" s="750"/>
      <c r="N66" s="725"/>
      <c r="O66" s="725"/>
      <c r="P66" s="725"/>
      <c r="Q66" s="725"/>
      <c r="R66" s="725"/>
      <c r="S66" s="726"/>
      <c r="T66" s="68"/>
      <c r="U66" s="68"/>
      <c r="V66" s="68"/>
      <c r="W66" s="109" t="s">
        <v>239</v>
      </c>
      <c r="X66" s="73"/>
      <c r="Y66" s="68"/>
    </row>
    <row r="67" spans="1:25" ht="15.75" customHeight="1">
      <c r="A67" s="85"/>
      <c r="B67" s="85"/>
      <c r="C67" s="86"/>
      <c r="D67" s="757"/>
      <c r="E67" s="757"/>
      <c r="F67" s="757"/>
      <c r="G67" s="757"/>
      <c r="H67" s="757"/>
      <c r="I67" s="757"/>
      <c r="J67" s="757"/>
      <c r="K67" s="757"/>
      <c r="L67" s="757"/>
      <c r="M67" s="757"/>
      <c r="N67" s="757"/>
      <c r="O67" s="757"/>
      <c r="P67" s="757"/>
      <c r="Q67" s="757"/>
      <c r="R67" s="757"/>
      <c r="S67" s="757"/>
      <c r="T67" s="85"/>
      <c r="U67" s="85"/>
      <c r="V67" s="85"/>
      <c r="W67" s="328" t="s">
        <v>384</v>
      </c>
      <c r="X67" s="87"/>
      <c r="Y67" s="85"/>
    </row>
    <row r="68" spans="1:25" ht="36" hidden="1" customHeight="1" outlineLevel="1">
      <c r="A68" s="85"/>
      <c r="B68" s="85"/>
      <c r="C68" s="86"/>
      <c r="D68" s="85"/>
      <c r="E68" s="702" t="s">
        <v>440</v>
      </c>
      <c r="F68" s="702"/>
      <c r="G68" s="702"/>
      <c r="H68" s="420"/>
      <c r="I68" s="703" t="s">
        <v>504</v>
      </c>
      <c r="J68" s="703"/>
      <c r="K68" s="717"/>
      <c r="L68" s="85"/>
      <c r="M68" s="184"/>
      <c r="N68" s="446"/>
      <c r="O68" s="89"/>
      <c r="P68" s="89"/>
      <c r="Q68" s="89"/>
      <c r="R68" s="89"/>
      <c r="S68" s="89"/>
      <c r="T68" s="85"/>
      <c r="U68" s="85"/>
      <c r="V68" s="85"/>
      <c r="W68" s="447" t="s">
        <v>521</v>
      </c>
      <c r="X68" s="87"/>
      <c r="Y68" s="85"/>
    </row>
    <row r="69" spans="1:25" ht="18" hidden="1" customHeight="1" outlineLevel="1">
      <c r="A69" s="85"/>
      <c r="B69" s="85"/>
      <c r="C69" s="86"/>
      <c r="D69" s="85"/>
      <c r="E69" s="702"/>
      <c r="F69" s="702"/>
      <c r="G69" s="702"/>
      <c r="H69" s="420"/>
      <c r="I69" s="727" t="s">
        <v>10</v>
      </c>
      <c r="J69" s="727"/>
      <c r="K69" s="123" t="s">
        <v>275</v>
      </c>
      <c r="L69" s="85"/>
      <c r="M69" s="724"/>
      <c r="N69" s="725"/>
      <c r="O69" s="725"/>
      <c r="P69" s="725"/>
      <c r="Q69" s="725"/>
      <c r="R69" s="725"/>
      <c r="S69" s="726"/>
      <c r="T69" s="85"/>
      <c r="U69" s="85"/>
      <c r="V69" s="85"/>
      <c r="W69" s="328"/>
      <c r="X69" s="87"/>
      <c r="Y69" s="85"/>
    </row>
    <row r="70" spans="1:25" ht="18" hidden="1" customHeight="1" outlineLevel="1">
      <c r="A70" s="68"/>
      <c r="B70" s="68"/>
      <c r="C70" s="69"/>
      <c r="D70" s="68"/>
      <c r="E70" s="702"/>
      <c r="F70" s="702"/>
      <c r="G70" s="702"/>
      <c r="H70" s="716"/>
      <c r="I70" s="727"/>
      <c r="J70" s="727"/>
      <c r="K70" s="123" t="s">
        <v>205</v>
      </c>
      <c r="L70" s="68"/>
      <c r="M70" s="724"/>
      <c r="N70" s="725"/>
      <c r="O70" s="725"/>
      <c r="P70" s="725"/>
      <c r="Q70" s="725"/>
      <c r="R70" s="725"/>
      <c r="S70" s="726"/>
      <c r="T70" s="68"/>
      <c r="U70" s="68"/>
      <c r="V70" s="68"/>
      <c r="W70" s="109" t="s">
        <v>211</v>
      </c>
      <c r="X70" s="73"/>
      <c r="Y70" s="68"/>
    </row>
    <row r="71" spans="1:25" ht="18" hidden="1" customHeight="1" outlineLevel="1">
      <c r="A71" s="68"/>
      <c r="B71" s="68"/>
      <c r="C71" s="69"/>
      <c r="D71" s="68"/>
      <c r="E71" s="702"/>
      <c r="F71" s="702"/>
      <c r="G71" s="702"/>
      <c r="H71" s="716"/>
      <c r="I71" s="727"/>
      <c r="J71" s="727"/>
      <c r="K71" s="83" t="s">
        <v>206</v>
      </c>
      <c r="L71" s="68"/>
      <c r="M71" s="724"/>
      <c r="N71" s="725"/>
      <c r="O71" s="725"/>
      <c r="P71" s="725"/>
      <c r="Q71" s="725"/>
      <c r="R71" s="725"/>
      <c r="S71" s="726"/>
      <c r="T71" s="68"/>
      <c r="U71" s="68"/>
      <c r="V71" s="68"/>
      <c r="W71" s="109" t="s">
        <v>211</v>
      </c>
      <c r="X71" s="73"/>
      <c r="Y71" s="68"/>
    </row>
    <row r="72" spans="1:25" ht="18" hidden="1" customHeight="1" outlineLevel="1">
      <c r="A72" s="68"/>
      <c r="B72" s="68"/>
      <c r="C72" s="69"/>
      <c r="D72" s="68"/>
      <c r="E72" s="702"/>
      <c r="F72" s="702"/>
      <c r="G72" s="702"/>
      <c r="H72" s="716"/>
      <c r="I72" s="727"/>
      <c r="J72" s="727"/>
      <c r="K72" s="83" t="s">
        <v>200</v>
      </c>
      <c r="L72" s="68"/>
      <c r="M72" s="724"/>
      <c r="N72" s="725"/>
      <c r="O72" s="725"/>
      <c r="P72" s="725"/>
      <c r="Q72" s="725"/>
      <c r="R72" s="725"/>
      <c r="S72" s="726"/>
      <c r="T72" s="68"/>
      <c r="U72" s="68"/>
      <c r="V72" s="68"/>
      <c r="W72" s="109" t="s">
        <v>740</v>
      </c>
      <c r="X72" s="73"/>
      <c r="Y72" s="68"/>
    </row>
    <row r="73" spans="1:25" ht="18" hidden="1" customHeight="1" outlineLevel="1">
      <c r="A73" s="68"/>
      <c r="B73" s="68"/>
      <c r="C73" s="69"/>
      <c r="D73" s="68"/>
      <c r="E73" s="702"/>
      <c r="F73" s="702"/>
      <c r="G73" s="702"/>
      <c r="H73" s="716"/>
      <c r="I73" s="703"/>
      <c r="J73" s="703"/>
      <c r="K73" s="83" t="s">
        <v>207</v>
      </c>
      <c r="L73" s="68"/>
      <c r="M73" s="724"/>
      <c r="N73" s="725"/>
      <c r="O73" s="725"/>
      <c r="P73" s="725"/>
      <c r="Q73" s="725"/>
      <c r="R73" s="725"/>
      <c r="S73" s="726"/>
      <c r="T73" s="68"/>
      <c r="U73" s="68"/>
      <c r="V73" s="68"/>
      <c r="W73" s="109" t="s">
        <v>409</v>
      </c>
      <c r="X73" s="73"/>
      <c r="Y73" s="68"/>
    </row>
    <row r="74" spans="1:25" ht="18" hidden="1" customHeight="1" outlineLevel="1">
      <c r="A74" s="68"/>
      <c r="B74" s="68"/>
      <c r="C74" s="69"/>
      <c r="D74" s="68"/>
      <c r="E74" s="702"/>
      <c r="F74" s="702"/>
      <c r="G74" s="702"/>
      <c r="H74" s="716"/>
      <c r="I74" s="709" t="s">
        <v>208</v>
      </c>
      <c r="J74" s="710"/>
      <c r="K74" s="83" t="s">
        <v>202</v>
      </c>
      <c r="L74" s="68"/>
      <c r="M74" s="392"/>
      <c r="N74" s="419" t="s">
        <v>7</v>
      </c>
      <c r="O74" s="722"/>
      <c r="P74" s="722"/>
      <c r="Q74" s="722"/>
      <c r="R74" s="722"/>
      <c r="S74" s="723"/>
      <c r="T74" s="68"/>
      <c r="U74" s="68"/>
      <c r="V74" s="68"/>
      <c r="W74" s="109"/>
      <c r="X74" s="73"/>
      <c r="Y74" s="68"/>
    </row>
    <row r="75" spans="1:25" ht="18" hidden="1" customHeight="1" outlineLevel="1">
      <c r="A75" s="68"/>
      <c r="B75" s="68"/>
      <c r="C75" s="69"/>
      <c r="D75" s="68"/>
      <c r="E75" s="702"/>
      <c r="F75" s="702"/>
      <c r="G75" s="702"/>
      <c r="H75" s="716"/>
      <c r="I75" s="727"/>
      <c r="J75" s="728"/>
      <c r="K75" s="83" t="s">
        <v>203</v>
      </c>
      <c r="L75" s="68"/>
      <c r="M75" s="724"/>
      <c r="N75" s="725"/>
      <c r="O75" s="725"/>
      <c r="P75" s="725"/>
      <c r="Q75" s="725"/>
      <c r="R75" s="725"/>
      <c r="S75" s="726"/>
      <c r="T75" s="68"/>
      <c r="U75" s="68"/>
      <c r="V75" s="68"/>
      <c r="W75" s="109" t="s">
        <v>204</v>
      </c>
      <c r="X75" s="73"/>
      <c r="Y75" s="68"/>
    </row>
    <row r="76" spans="1:25" ht="18" hidden="1" customHeight="1" outlineLevel="1">
      <c r="A76" s="68"/>
      <c r="B76" s="68"/>
      <c r="C76" s="69"/>
      <c r="D76" s="68"/>
      <c r="E76" s="702"/>
      <c r="F76" s="702"/>
      <c r="G76" s="702"/>
      <c r="H76" s="716"/>
      <c r="I76" s="727"/>
      <c r="J76" s="728"/>
      <c r="K76" s="83" t="s">
        <v>11</v>
      </c>
      <c r="L76" s="68"/>
      <c r="M76" s="184"/>
      <c r="N76" s="419" t="s">
        <v>7</v>
      </c>
      <c r="O76" s="729"/>
      <c r="P76" s="730"/>
      <c r="Q76" s="419" t="s">
        <v>7</v>
      </c>
      <c r="R76" s="729"/>
      <c r="S76" s="749"/>
      <c r="T76" s="68"/>
      <c r="U76" s="68"/>
      <c r="V76" s="68"/>
      <c r="W76" s="109" t="s">
        <v>238</v>
      </c>
      <c r="X76" s="73"/>
      <c r="Y76" s="68"/>
    </row>
    <row r="77" spans="1:25" ht="18" hidden="1" customHeight="1" outlineLevel="1">
      <c r="A77" s="68"/>
      <c r="B77" s="68"/>
      <c r="C77" s="69"/>
      <c r="D77" s="68"/>
      <c r="E77" s="702"/>
      <c r="F77" s="702"/>
      <c r="G77" s="702"/>
      <c r="H77" s="716"/>
      <c r="I77" s="727"/>
      <c r="J77" s="728"/>
      <c r="K77" s="83" t="s">
        <v>209</v>
      </c>
      <c r="L77" s="68"/>
      <c r="M77" s="184"/>
      <c r="N77" s="419" t="s">
        <v>7</v>
      </c>
      <c r="O77" s="729"/>
      <c r="P77" s="730"/>
      <c r="Q77" s="419" t="s">
        <v>7</v>
      </c>
      <c r="R77" s="729"/>
      <c r="S77" s="749"/>
      <c r="T77" s="68"/>
      <c r="U77" s="68"/>
      <c r="V77" s="68"/>
      <c r="W77" s="109" t="s">
        <v>235</v>
      </c>
      <c r="X77" s="73"/>
      <c r="Y77" s="68"/>
    </row>
    <row r="78" spans="1:25" ht="18" hidden="1" customHeight="1" outlineLevel="1">
      <c r="A78" s="68"/>
      <c r="B78" s="68"/>
      <c r="C78" s="69"/>
      <c r="D78" s="68"/>
      <c r="E78" s="702"/>
      <c r="F78" s="702"/>
      <c r="G78" s="702"/>
      <c r="H78" s="716"/>
      <c r="I78" s="727"/>
      <c r="J78" s="728"/>
      <c r="K78" s="83" t="s">
        <v>210</v>
      </c>
      <c r="L78" s="68"/>
      <c r="M78" s="750"/>
      <c r="N78" s="725"/>
      <c r="O78" s="725"/>
      <c r="P78" s="725"/>
      <c r="Q78" s="725"/>
      <c r="R78" s="725"/>
      <c r="S78" s="726"/>
      <c r="T78" s="68"/>
      <c r="U78" s="68"/>
      <c r="V78" s="68"/>
      <c r="W78" s="109" t="s">
        <v>239</v>
      </c>
      <c r="X78" s="73"/>
      <c r="Y78" s="68"/>
    </row>
    <row r="79" spans="1:25" ht="18" customHeight="1" collapsed="1">
      <c r="A79" s="68"/>
      <c r="B79" s="68"/>
      <c r="C79" s="69"/>
      <c r="D79" s="84"/>
      <c r="E79" s="756" t="s">
        <v>820</v>
      </c>
      <c r="F79" s="756"/>
      <c r="G79" s="756"/>
      <c r="H79" s="756"/>
      <c r="I79" s="756"/>
      <c r="J79" s="756"/>
      <c r="K79" s="756"/>
      <c r="L79" s="756"/>
      <c r="M79" s="756"/>
      <c r="N79" s="756"/>
      <c r="O79" s="756"/>
      <c r="P79" s="756"/>
      <c r="Q79" s="756"/>
      <c r="R79" s="756"/>
      <c r="S79" s="756"/>
      <c r="T79" s="756"/>
      <c r="U79" s="180"/>
      <c r="V79" s="180"/>
      <c r="W79" s="180"/>
      <c r="X79" s="73"/>
      <c r="Y79" s="68"/>
    </row>
    <row r="80" spans="1:25">
      <c r="A80" s="68"/>
      <c r="B80" s="68"/>
      <c r="C80" s="69"/>
      <c r="D80" s="70"/>
      <c r="E80" s="701" t="s">
        <v>346</v>
      </c>
      <c r="F80" s="701"/>
      <c r="G80" s="701"/>
      <c r="H80" s="701"/>
      <c r="I80" s="701"/>
      <c r="J80" s="701"/>
      <c r="K80" s="701"/>
      <c r="L80" s="701"/>
      <c r="M80" s="701"/>
      <c r="N80" s="701"/>
      <c r="O80" s="701"/>
      <c r="P80" s="701"/>
      <c r="Q80" s="701"/>
      <c r="R80" s="701"/>
      <c r="S80" s="701"/>
      <c r="T80" s="701"/>
      <c r="U80" s="71"/>
      <c r="V80" s="70"/>
      <c r="W80" s="72" t="s">
        <v>198</v>
      </c>
      <c r="X80" s="73"/>
      <c r="Y80" s="68"/>
    </row>
    <row r="81" spans="1:25">
      <c r="A81" s="85"/>
      <c r="B81" s="85"/>
      <c r="C81" s="86"/>
      <c r="D81" s="85"/>
      <c r="E81" s="391" t="s">
        <v>385</v>
      </c>
      <c r="F81" s="88"/>
      <c r="G81" s="88"/>
      <c r="H81" s="88"/>
      <c r="K81" s="179"/>
      <c r="L81" s="85"/>
      <c r="M81" s="89"/>
      <c r="N81" s="89"/>
      <c r="O81" s="89"/>
      <c r="P81" s="89"/>
      <c r="Q81" s="89"/>
      <c r="R81" s="89"/>
      <c r="S81" s="89"/>
      <c r="T81" s="85"/>
      <c r="U81" s="85"/>
      <c r="V81" s="85"/>
      <c r="X81" s="87"/>
      <c r="Y81" s="85"/>
    </row>
    <row r="82" spans="1:25" ht="18" customHeight="1">
      <c r="A82" s="68"/>
      <c r="B82" s="68"/>
      <c r="C82" s="69"/>
      <c r="D82" s="68"/>
      <c r="E82" s="702" t="s">
        <v>491</v>
      </c>
      <c r="F82" s="702"/>
      <c r="G82" s="702"/>
      <c r="H82" s="716"/>
      <c r="I82" s="727" t="s">
        <v>10</v>
      </c>
      <c r="J82" s="728"/>
      <c r="K82" s="123" t="s">
        <v>275</v>
      </c>
      <c r="L82" s="68"/>
      <c r="M82" s="724"/>
      <c r="N82" s="725"/>
      <c r="O82" s="725"/>
      <c r="P82" s="725"/>
      <c r="Q82" s="725"/>
      <c r="R82" s="725"/>
      <c r="S82" s="726"/>
      <c r="T82" s="68"/>
      <c r="U82" s="68"/>
      <c r="V82" s="68"/>
      <c r="W82" s="303" t="s">
        <v>819</v>
      </c>
      <c r="X82" s="73"/>
      <c r="Y82" s="68"/>
    </row>
    <row r="83" spans="1:25" ht="18" customHeight="1">
      <c r="A83" s="68"/>
      <c r="B83" s="68"/>
      <c r="C83" s="69"/>
      <c r="D83" s="68"/>
      <c r="E83" s="702"/>
      <c r="F83" s="702"/>
      <c r="G83" s="702"/>
      <c r="H83" s="716"/>
      <c r="I83" s="727"/>
      <c r="J83" s="728"/>
      <c r="K83" s="123" t="s">
        <v>274</v>
      </c>
      <c r="L83" s="68"/>
      <c r="M83" s="724"/>
      <c r="N83" s="725"/>
      <c r="O83" s="725"/>
      <c r="P83" s="725"/>
      <c r="Q83" s="725"/>
      <c r="R83" s="725"/>
      <c r="S83" s="726"/>
      <c r="T83" s="68"/>
      <c r="U83" s="68"/>
      <c r="V83" s="68"/>
      <c r="W83" s="109" t="s">
        <v>276</v>
      </c>
      <c r="X83" s="73"/>
      <c r="Y83" s="68"/>
    </row>
    <row r="84" spans="1:25" ht="18" customHeight="1">
      <c r="A84" s="68"/>
      <c r="B84" s="68"/>
      <c r="C84" s="69"/>
      <c r="D84" s="68"/>
      <c r="E84" s="702"/>
      <c r="F84" s="702"/>
      <c r="G84" s="702"/>
      <c r="H84" s="716"/>
      <c r="I84" s="727"/>
      <c r="J84" s="728"/>
      <c r="K84" s="83" t="s">
        <v>206</v>
      </c>
      <c r="L84" s="68"/>
      <c r="M84" s="724"/>
      <c r="N84" s="725"/>
      <c r="O84" s="725"/>
      <c r="P84" s="725"/>
      <c r="Q84" s="725"/>
      <c r="R84" s="725"/>
      <c r="S84" s="726"/>
      <c r="T84" s="68"/>
      <c r="U84" s="68"/>
      <c r="V84" s="68"/>
      <c r="W84" s="109" t="s">
        <v>211</v>
      </c>
      <c r="X84" s="73"/>
      <c r="Y84" s="68"/>
    </row>
    <row r="85" spans="1:25" ht="18" customHeight="1">
      <c r="A85" s="68"/>
      <c r="B85" s="68"/>
      <c r="C85" s="69"/>
      <c r="D85" s="68"/>
      <c r="E85" s="702"/>
      <c r="F85" s="702"/>
      <c r="G85" s="702"/>
      <c r="H85" s="716"/>
      <c r="I85" s="727"/>
      <c r="J85" s="728"/>
      <c r="K85" s="83" t="s">
        <v>200</v>
      </c>
      <c r="L85" s="68"/>
      <c r="M85" s="724"/>
      <c r="N85" s="725"/>
      <c r="O85" s="725"/>
      <c r="P85" s="725"/>
      <c r="Q85" s="725"/>
      <c r="R85" s="725"/>
      <c r="S85" s="726"/>
      <c r="T85" s="68"/>
      <c r="U85" s="68"/>
      <c r="V85" s="68"/>
      <c r="W85" s="109"/>
      <c r="X85" s="73"/>
      <c r="Y85" s="68"/>
    </row>
    <row r="86" spans="1:25" ht="18" customHeight="1">
      <c r="A86" s="68"/>
      <c r="B86" s="68"/>
      <c r="C86" s="69"/>
      <c r="D86" s="68"/>
      <c r="E86" s="702"/>
      <c r="F86" s="702"/>
      <c r="G86" s="702"/>
      <c r="H86" s="716"/>
      <c r="I86" s="703"/>
      <c r="J86" s="717"/>
      <c r="K86" s="83" t="s">
        <v>207</v>
      </c>
      <c r="L86" s="68"/>
      <c r="M86" s="724"/>
      <c r="N86" s="725"/>
      <c r="O86" s="725"/>
      <c r="P86" s="725"/>
      <c r="Q86" s="725"/>
      <c r="R86" s="725"/>
      <c r="S86" s="726"/>
      <c r="T86" s="68"/>
      <c r="U86" s="68"/>
      <c r="V86" s="68"/>
      <c r="W86" s="109" t="s">
        <v>409</v>
      </c>
      <c r="X86" s="73"/>
      <c r="Y86" s="68"/>
    </row>
    <row r="87" spans="1:25" ht="18" customHeight="1">
      <c r="A87" s="68"/>
      <c r="B87" s="68"/>
      <c r="C87" s="69"/>
      <c r="D87" s="68"/>
      <c r="E87" s="702"/>
      <c r="F87" s="702"/>
      <c r="G87" s="702"/>
      <c r="H87" s="716"/>
      <c r="I87" s="709" t="s">
        <v>208</v>
      </c>
      <c r="J87" s="710"/>
      <c r="K87" s="83" t="s">
        <v>202</v>
      </c>
      <c r="L87" s="68"/>
      <c r="M87" s="392"/>
      <c r="N87" s="105" t="s">
        <v>7</v>
      </c>
      <c r="O87" s="722"/>
      <c r="P87" s="722"/>
      <c r="Q87" s="722"/>
      <c r="R87" s="722"/>
      <c r="S87" s="723"/>
      <c r="T87" s="68"/>
      <c r="U87" s="68"/>
      <c r="V87" s="68"/>
      <c r="W87" s="109"/>
      <c r="X87" s="73"/>
      <c r="Y87" s="68"/>
    </row>
    <row r="88" spans="1:25" ht="18" customHeight="1">
      <c r="A88" s="68"/>
      <c r="B88" s="68"/>
      <c r="C88" s="69"/>
      <c r="D88" s="68"/>
      <c r="E88" s="702"/>
      <c r="F88" s="702"/>
      <c r="G88" s="702"/>
      <c r="H88" s="716"/>
      <c r="I88" s="727"/>
      <c r="J88" s="728"/>
      <c r="K88" s="83" t="s">
        <v>203</v>
      </c>
      <c r="L88" s="68"/>
      <c r="M88" s="724"/>
      <c r="N88" s="725"/>
      <c r="O88" s="725"/>
      <c r="P88" s="725"/>
      <c r="Q88" s="725"/>
      <c r="R88" s="725"/>
      <c r="S88" s="726"/>
      <c r="T88" s="68"/>
      <c r="U88" s="68"/>
      <c r="V88" s="68"/>
      <c r="W88" s="109" t="s">
        <v>204</v>
      </c>
      <c r="X88" s="73"/>
      <c r="Y88" s="68"/>
    </row>
    <row r="89" spans="1:25" ht="18" customHeight="1">
      <c r="A89" s="68"/>
      <c r="B89" s="68"/>
      <c r="C89" s="69"/>
      <c r="D89" s="68"/>
      <c r="E89" s="702"/>
      <c r="F89" s="702"/>
      <c r="G89" s="702"/>
      <c r="H89" s="716"/>
      <c r="I89" s="727"/>
      <c r="J89" s="728"/>
      <c r="K89" s="83" t="s">
        <v>11</v>
      </c>
      <c r="L89" s="68"/>
      <c r="M89" s="184"/>
      <c r="N89" s="105" t="s">
        <v>7</v>
      </c>
      <c r="O89" s="729"/>
      <c r="P89" s="730"/>
      <c r="Q89" s="105" t="s">
        <v>7</v>
      </c>
      <c r="R89" s="729"/>
      <c r="S89" s="749"/>
      <c r="T89" s="68"/>
      <c r="U89" s="68"/>
      <c r="V89" s="68"/>
      <c r="W89" s="109" t="s">
        <v>238</v>
      </c>
      <c r="X89" s="73"/>
      <c r="Y89" s="68"/>
    </row>
    <row r="90" spans="1:25" ht="18" customHeight="1">
      <c r="A90" s="68"/>
      <c r="B90" s="68"/>
      <c r="C90" s="69"/>
      <c r="D90" s="68"/>
      <c r="E90" s="702"/>
      <c r="F90" s="702"/>
      <c r="G90" s="702"/>
      <c r="H90" s="716"/>
      <c r="I90" s="727"/>
      <c r="J90" s="728"/>
      <c r="K90" s="83" t="s">
        <v>209</v>
      </c>
      <c r="L90" s="68"/>
      <c r="M90" s="184"/>
      <c r="N90" s="105" t="s">
        <v>7</v>
      </c>
      <c r="O90" s="729"/>
      <c r="P90" s="730"/>
      <c r="Q90" s="105" t="s">
        <v>7</v>
      </c>
      <c r="R90" s="729"/>
      <c r="S90" s="749"/>
      <c r="T90" s="68"/>
      <c r="U90" s="68"/>
      <c r="V90" s="68"/>
      <c r="W90" s="109" t="s">
        <v>235</v>
      </c>
      <c r="X90" s="73"/>
      <c r="Y90" s="68"/>
    </row>
    <row r="91" spans="1:25" ht="18" hidden="1" customHeight="1">
      <c r="A91" s="68"/>
      <c r="B91" s="68"/>
      <c r="C91" s="69"/>
      <c r="D91" s="68"/>
      <c r="E91" s="702"/>
      <c r="F91" s="702"/>
      <c r="G91" s="702"/>
      <c r="H91" s="716"/>
      <c r="I91" s="727"/>
      <c r="J91" s="728"/>
      <c r="K91" s="83" t="s">
        <v>431</v>
      </c>
      <c r="L91" s="378"/>
      <c r="M91" s="758"/>
      <c r="N91" s="758"/>
      <c r="O91" s="758"/>
      <c r="P91" s="758"/>
      <c r="Q91" s="758"/>
      <c r="R91" s="758"/>
      <c r="S91" s="759"/>
      <c r="T91" s="68"/>
      <c r="U91" s="68"/>
      <c r="V91" s="68"/>
      <c r="W91" s="109"/>
      <c r="X91" s="73"/>
      <c r="Y91" s="68"/>
    </row>
    <row r="92" spans="1:25" ht="18" customHeight="1">
      <c r="A92" s="68"/>
      <c r="B92" s="68"/>
      <c r="C92" s="69"/>
      <c r="D92" s="68"/>
      <c r="E92" s="702"/>
      <c r="F92" s="702"/>
      <c r="G92" s="702"/>
      <c r="H92" s="716"/>
      <c r="I92" s="727"/>
      <c r="J92" s="728"/>
      <c r="K92" s="124" t="s">
        <v>210</v>
      </c>
      <c r="L92" s="68"/>
      <c r="M92" s="750"/>
      <c r="N92" s="725"/>
      <c r="O92" s="725"/>
      <c r="P92" s="725"/>
      <c r="Q92" s="725"/>
      <c r="R92" s="725"/>
      <c r="S92" s="726"/>
      <c r="T92" s="68"/>
      <c r="U92" s="68"/>
      <c r="V92" s="68"/>
      <c r="W92" s="109" t="s">
        <v>239</v>
      </c>
      <c r="X92" s="73"/>
      <c r="Y92" s="68"/>
    </row>
    <row r="93" spans="1:25" hidden="1">
      <c r="A93" s="68"/>
      <c r="B93" s="68"/>
      <c r="C93" s="69"/>
      <c r="D93" s="180"/>
      <c r="E93" s="180"/>
      <c r="F93" s="180"/>
      <c r="G93" s="180"/>
      <c r="H93" s="180"/>
      <c r="I93" s="180"/>
      <c r="J93" s="180"/>
      <c r="K93" s="180"/>
      <c r="L93" s="180"/>
      <c r="M93" s="180"/>
      <c r="N93" s="180"/>
      <c r="O93" s="180"/>
      <c r="P93" s="180"/>
      <c r="Q93" s="180"/>
      <c r="R93" s="180"/>
      <c r="S93" s="180"/>
      <c r="T93" s="180"/>
      <c r="U93" s="180"/>
      <c r="V93" s="180"/>
      <c r="W93" s="180"/>
      <c r="X93" s="73"/>
      <c r="Y93" s="68"/>
    </row>
    <row r="94" spans="1:25">
      <c r="A94" s="68"/>
      <c r="B94" s="68"/>
      <c r="C94" s="69"/>
      <c r="D94" s="84"/>
      <c r="E94" s="180"/>
      <c r="F94" s="180"/>
      <c r="G94" s="180"/>
      <c r="H94" s="180"/>
      <c r="I94" s="180"/>
      <c r="J94" s="180"/>
      <c r="K94" s="180"/>
      <c r="L94" s="180"/>
      <c r="M94" s="180"/>
      <c r="N94" s="180"/>
      <c r="O94" s="180"/>
      <c r="P94" s="180"/>
      <c r="Q94" s="180"/>
      <c r="R94" s="180"/>
      <c r="S94" s="180"/>
      <c r="T94" s="180"/>
      <c r="U94" s="180"/>
      <c r="V94" s="180"/>
      <c r="W94" s="180"/>
      <c r="X94" s="73"/>
      <c r="Y94" s="68"/>
    </row>
    <row r="95" spans="1:25">
      <c r="A95" s="68"/>
      <c r="B95" s="68"/>
      <c r="C95" s="69"/>
      <c r="D95" s="70"/>
      <c r="E95" s="701" t="s">
        <v>932</v>
      </c>
      <c r="F95" s="701"/>
      <c r="G95" s="701"/>
      <c r="H95" s="701"/>
      <c r="I95" s="701"/>
      <c r="J95" s="701"/>
      <c r="K95" s="701"/>
      <c r="L95" s="701"/>
      <c r="M95" s="701"/>
      <c r="N95" s="701"/>
      <c r="O95" s="701"/>
      <c r="P95" s="701"/>
      <c r="Q95" s="701"/>
      <c r="R95" s="701"/>
      <c r="S95" s="701"/>
      <c r="T95" s="701"/>
      <c r="U95" s="71"/>
      <c r="V95" s="70"/>
      <c r="W95" s="72" t="s">
        <v>198</v>
      </c>
      <c r="X95" s="73"/>
      <c r="Y95" s="68"/>
    </row>
    <row r="96" spans="1:25">
      <c r="A96" s="85"/>
      <c r="B96" s="85"/>
      <c r="C96" s="86"/>
      <c r="D96" s="85"/>
      <c r="E96" s="217" t="s">
        <v>273</v>
      </c>
      <c r="F96" s="88"/>
      <c r="G96" s="88"/>
      <c r="H96" s="88"/>
      <c r="K96" s="179"/>
      <c r="L96" s="85"/>
      <c r="M96" s="350"/>
      <c r="N96" s="350"/>
      <c r="O96" s="350"/>
      <c r="P96" s="350"/>
      <c r="Q96" s="350"/>
      <c r="R96" s="350"/>
      <c r="S96" s="350"/>
      <c r="T96" s="85"/>
      <c r="U96" s="85"/>
      <c r="V96" s="85"/>
      <c r="W96" s="328" t="s">
        <v>282</v>
      </c>
      <c r="X96" s="87"/>
      <c r="Y96" s="85"/>
    </row>
    <row r="97" spans="1:25" ht="18" customHeight="1">
      <c r="A97" s="68"/>
      <c r="B97" s="68"/>
      <c r="C97" s="69"/>
      <c r="D97" s="68"/>
      <c r="E97" s="702" t="s">
        <v>821</v>
      </c>
      <c r="F97" s="702"/>
      <c r="G97" s="702"/>
      <c r="H97" s="716"/>
      <c r="I97" s="703" t="s">
        <v>331</v>
      </c>
      <c r="J97" s="703"/>
      <c r="K97" s="717"/>
      <c r="L97" s="68"/>
      <c r="M97" s="711"/>
      <c r="N97" s="712"/>
      <c r="O97" s="397" t="s">
        <v>84</v>
      </c>
      <c r="P97" s="394"/>
      <c r="Q97" s="397" t="s">
        <v>115</v>
      </c>
      <c r="R97" s="394"/>
      <c r="S97" s="398" t="s">
        <v>122</v>
      </c>
      <c r="T97" s="68"/>
      <c r="U97" s="68"/>
      <c r="V97" s="68"/>
      <c r="W97" s="109" t="s">
        <v>333</v>
      </c>
      <c r="X97" s="73"/>
      <c r="Y97" s="68"/>
    </row>
    <row r="98" spans="1:25" ht="18" customHeight="1">
      <c r="A98" s="68"/>
      <c r="B98" s="68"/>
      <c r="C98" s="69"/>
      <c r="D98" s="68"/>
      <c r="E98" s="702"/>
      <c r="F98" s="702"/>
      <c r="G98" s="702"/>
      <c r="H98" s="716"/>
      <c r="I98" s="703" t="s">
        <v>332</v>
      </c>
      <c r="J98" s="703"/>
      <c r="K98" s="717"/>
      <c r="L98" s="68"/>
      <c r="M98" s="711"/>
      <c r="N98" s="712"/>
      <c r="O98" s="397" t="s">
        <v>84</v>
      </c>
      <c r="P98" s="394"/>
      <c r="Q98" s="397" t="s">
        <v>115</v>
      </c>
      <c r="R98" s="394"/>
      <c r="S98" s="398" t="s">
        <v>122</v>
      </c>
      <c r="T98" s="68"/>
      <c r="U98" s="68"/>
      <c r="V98" s="68"/>
      <c r="W98" s="109"/>
      <c r="X98" s="73"/>
      <c r="Y98" s="68"/>
    </row>
    <row r="99" spans="1:25" ht="18" customHeight="1">
      <c r="A99" s="68"/>
      <c r="B99" s="68"/>
      <c r="C99" s="69"/>
      <c r="D99" s="68"/>
      <c r="E99" s="702"/>
      <c r="F99" s="702"/>
      <c r="G99" s="702"/>
      <c r="H99" s="716"/>
      <c r="I99" s="705" t="s">
        <v>340</v>
      </c>
      <c r="J99" s="705"/>
      <c r="K99" s="706"/>
      <c r="L99" s="68"/>
      <c r="M99" s="713"/>
      <c r="N99" s="714"/>
      <c r="O99" s="714"/>
      <c r="P99" s="714"/>
      <c r="Q99" s="714"/>
      <c r="R99" s="714"/>
      <c r="S99" s="715"/>
      <c r="T99" s="68"/>
      <c r="U99" s="68"/>
      <c r="V99" s="68"/>
      <c r="W99" s="109"/>
      <c r="X99" s="73"/>
      <c r="Y99" s="68"/>
    </row>
    <row r="100" spans="1:25" ht="18" customHeight="1">
      <c r="A100" s="68"/>
      <c r="B100" s="68"/>
      <c r="C100" s="69"/>
      <c r="D100" s="68"/>
      <c r="E100" s="702"/>
      <c r="F100" s="702"/>
      <c r="G100" s="702"/>
      <c r="H100" s="716"/>
      <c r="I100" s="705" t="s">
        <v>838</v>
      </c>
      <c r="J100" s="705"/>
      <c r="K100" s="706"/>
      <c r="L100" s="68"/>
      <c r="M100" s="713"/>
      <c r="N100" s="714"/>
      <c r="O100" s="714"/>
      <c r="P100" s="714"/>
      <c r="Q100" s="714"/>
      <c r="R100" s="714"/>
      <c r="S100" s="715"/>
      <c r="T100" s="68"/>
      <c r="U100" s="68"/>
      <c r="V100" s="68"/>
      <c r="W100" s="109"/>
      <c r="X100" s="73"/>
      <c r="Y100" s="68"/>
    </row>
    <row r="101" spans="1:25" ht="18" customHeight="1">
      <c r="A101" s="68"/>
      <c r="B101" s="68"/>
      <c r="C101" s="69"/>
      <c r="D101" s="68"/>
      <c r="E101" s="702"/>
      <c r="F101" s="702"/>
      <c r="G101" s="702"/>
      <c r="H101" s="716"/>
      <c r="I101" s="705" t="s">
        <v>334</v>
      </c>
      <c r="J101" s="705"/>
      <c r="K101" s="706"/>
      <c r="L101" s="68"/>
      <c r="M101" s="713"/>
      <c r="N101" s="714"/>
      <c r="O101" s="714"/>
      <c r="P101" s="714"/>
      <c r="Q101" s="714"/>
      <c r="R101" s="714"/>
      <c r="S101" s="715"/>
      <c r="T101" s="68"/>
      <c r="U101" s="68"/>
      <c r="V101" s="68"/>
      <c r="W101" s="109"/>
      <c r="X101" s="73"/>
      <c r="Y101" s="68"/>
    </row>
    <row r="102" spans="1:25" ht="18" customHeight="1">
      <c r="A102" s="68"/>
      <c r="B102" s="68"/>
      <c r="C102" s="69"/>
      <c r="D102" s="68"/>
      <c r="E102" s="702"/>
      <c r="F102" s="702"/>
      <c r="G102" s="702"/>
      <c r="H102" s="716"/>
      <c r="I102" s="705" t="s">
        <v>839</v>
      </c>
      <c r="J102" s="705"/>
      <c r="K102" s="706"/>
      <c r="L102" s="68"/>
      <c r="M102" s="713"/>
      <c r="N102" s="714"/>
      <c r="O102" s="714"/>
      <c r="P102" s="714"/>
      <c r="Q102" s="714"/>
      <c r="R102" s="714"/>
      <c r="S102" s="715"/>
      <c r="T102" s="68"/>
      <c r="U102" s="68"/>
      <c r="V102" s="68"/>
      <c r="W102" s="109"/>
      <c r="X102" s="73"/>
      <c r="Y102" s="68"/>
    </row>
    <row r="103" spans="1:25" ht="18" customHeight="1">
      <c r="A103" s="68"/>
      <c r="B103" s="68"/>
      <c r="C103" s="69"/>
      <c r="D103" s="68"/>
      <c r="E103" s="702"/>
      <c r="F103" s="702"/>
      <c r="G103" s="702"/>
      <c r="H103" s="716"/>
      <c r="I103" s="705" t="s">
        <v>335</v>
      </c>
      <c r="J103" s="705"/>
      <c r="K103" s="706"/>
      <c r="L103" s="68"/>
      <c r="M103" s="713"/>
      <c r="N103" s="714"/>
      <c r="O103" s="714"/>
      <c r="P103" s="714"/>
      <c r="Q103" s="714"/>
      <c r="R103" s="714"/>
      <c r="S103" s="715"/>
      <c r="T103" s="68"/>
      <c r="U103" s="68"/>
      <c r="V103" s="68"/>
      <c r="W103" s="109"/>
      <c r="X103" s="73"/>
      <c r="Y103" s="68"/>
    </row>
    <row r="104" spans="1:25" ht="18" customHeight="1">
      <c r="A104" s="68"/>
      <c r="B104" s="68"/>
      <c r="C104" s="69"/>
      <c r="D104" s="68"/>
      <c r="E104" s="702"/>
      <c r="F104" s="702"/>
      <c r="G104" s="702"/>
      <c r="H104" s="716"/>
      <c r="I104" s="705" t="s">
        <v>336</v>
      </c>
      <c r="J104" s="705"/>
      <c r="K104" s="706"/>
      <c r="L104" s="68"/>
      <c r="M104" s="713"/>
      <c r="N104" s="714"/>
      <c r="O104" s="714"/>
      <c r="P104" s="714"/>
      <c r="Q104" s="714"/>
      <c r="R104" s="714"/>
      <c r="S104" s="715"/>
      <c r="T104" s="68"/>
      <c r="U104" s="68"/>
      <c r="V104" s="68"/>
      <c r="W104" s="109"/>
      <c r="X104" s="73"/>
      <c r="Y104" s="68"/>
    </row>
    <row r="105" spans="1:25" ht="18" customHeight="1">
      <c r="A105" s="68"/>
      <c r="B105" s="68"/>
      <c r="C105" s="69"/>
      <c r="D105" s="68"/>
      <c r="E105" s="702"/>
      <c r="F105" s="702"/>
      <c r="G105" s="702"/>
      <c r="H105" s="716"/>
      <c r="I105" s="705" t="s">
        <v>337</v>
      </c>
      <c r="J105" s="705"/>
      <c r="K105" s="706"/>
      <c r="L105" s="68"/>
      <c r="M105" s="713"/>
      <c r="N105" s="714"/>
      <c r="O105" s="714"/>
      <c r="P105" s="714"/>
      <c r="Q105" s="714"/>
      <c r="R105" s="714"/>
      <c r="S105" s="715"/>
      <c r="T105" s="68"/>
      <c r="U105" s="68"/>
      <c r="V105" s="68"/>
      <c r="W105" s="109"/>
      <c r="X105" s="73"/>
      <c r="Y105" s="68"/>
    </row>
    <row r="106" spans="1:25" ht="18" customHeight="1">
      <c r="A106" s="68"/>
      <c r="B106" s="68"/>
      <c r="C106" s="69"/>
      <c r="D106" s="68"/>
      <c r="E106" s="702"/>
      <c r="F106" s="702"/>
      <c r="G106" s="702"/>
      <c r="H106" s="716"/>
      <c r="I106" s="709" t="s">
        <v>338</v>
      </c>
      <c r="J106" s="709"/>
      <c r="K106" s="710"/>
      <c r="L106" s="68"/>
      <c r="M106" s="713"/>
      <c r="N106" s="714"/>
      <c r="O106" s="714"/>
      <c r="P106" s="714"/>
      <c r="Q106" s="714"/>
      <c r="R106" s="714"/>
      <c r="S106" s="715"/>
      <c r="T106" s="68"/>
      <c r="U106" s="68"/>
      <c r="V106" s="68"/>
      <c r="W106" s="109"/>
      <c r="X106" s="73"/>
      <c r="Y106" s="68"/>
    </row>
    <row r="107" spans="1:25" ht="15.75" customHeight="1">
      <c r="A107" s="85"/>
      <c r="B107" s="85"/>
      <c r="C107" s="86"/>
      <c r="D107" s="757"/>
      <c r="E107" s="757"/>
      <c r="F107" s="757"/>
      <c r="G107" s="757"/>
      <c r="H107" s="757"/>
      <c r="I107" s="757"/>
      <c r="J107" s="757"/>
      <c r="K107" s="757"/>
      <c r="L107" s="757"/>
      <c r="M107" s="757"/>
      <c r="N107" s="757"/>
      <c r="O107" s="757"/>
      <c r="P107" s="757"/>
      <c r="Q107" s="757"/>
      <c r="R107" s="757"/>
      <c r="S107" s="757"/>
      <c r="T107" s="85"/>
      <c r="U107" s="85"/>
      <c r="V107" s="85"/>
      <c r="W107" s="328"/>
      <c r="X107" s="87"/>
      <c r="Y107" s="85"/>
    </row>
    <row r="108" spans="1:25" ht="18" hidden="1" customHeight="1" outlineLevel="1">
      <c r="A108" s="68"/>
      <c r="B108" s="68"/>
      <c r="C108" s="69"/>
      <c r="D108" s="68"/>
      <c r="E108" s="702" t="s">
        <v>837</v>
      </c>
      <c r="F108" s="702"/>
      <c r="G108" s="702"/>
      <c r="H108" s="716"/>
      <c r="I108" s="703" t="s">
        <v>331</v>
      </c>
      <c r="J108" s="703"/>
      <c r="K108" s="717"/>
      <c r="L108" s="68"/>
      <c r="M108" s="711"/>
      <c r="N108" s="712"/>
      <c r="O108" s="397" t="s">
        <v>84</v>
      </c>
      <c r="P108" s="394"/>
      <c r="Q108" s="397" t="s">
        <v>115</v>
      </c>
      <c r="R108" s="394"/>
      <c r="S108" s="398" t="s">
        <v>122</v>
      </c>
      <c r="T108" s="68"/>
      <c r="U108" s="68"/>
      <c r="V108" s="68"/>
      <c r="W108" s="109" t="s">
        <v>333</v>
      </c>
      <c r="X108" s="73"/>
      <c r="Y108" s="68"/>
    </row>
    <row r="109" spans="1:25" ht="18" hidden="1" customHeight="1" outlineLevel="1">
      <c r="A109" s="68"/>
      <c r="B109" s="68"/>
      <c r="C109" s="69"/>
      <c r="D109" s="68"/>
      <c r="E109" s="702"/>
      <c r="F109" s="702"/>
      <c r="G109" s="702"/>
      <c r="H109" s="716"/>
      <c r="I109" s="703" t="s">
        <v>332</v>
      </c>
      <c r="J109" s="703"/>
      <c r="K109" s="717"/>
      <c r="L109" s="68"/>
      <c r="M109" s="711"/>
      <c r="N109" s="712"/>
      <c r="O109" s="397" t="s">
        <v>84</v>
      </c>
      <c r="P109" s="394"/>
      <c r="Q109" s="397" t="s">
        <v>115</v>
      </c>
      <c r="R109" s="394"/>
      <c r="S109" s="398" t="s">
        <v>122</v>
      </c>
      <c r="T109" s="68"/>
      <c r="U109" s="68"/>
      <c r="V109" s="68"/>
      <c r="W109" s="109"/>
      <c r="X109" s="73"/>
      <c r="Y109" s="68"/>
    </row>
    <row r="110" spans="1:25" ht="18" hidden="1" customHeight="1" outlineLevel="1">
      <c r="A110" s="68"/>
      <c r="B110" s="68"/>
      <c r="C110" s="69"/>
      <c r="D110" s="68"/>
      <c r="E110" s="702"/>
      <c r="F110" s="702"/>
      <c r="G110" s="702"/>
      <c r="H110" s="716"/>
      <c r="I110" s="705" t="s">
        <v>340</v>
      </c>
      <c r="J110" s="705"/>
      <c r="K110" s="706"/>
      <c r="L110" s="68"/>
      <c r="M110" s="713"/>
      <c r="N110" s="714"/>
      <c r="O110" s="714"/>
      <c r="P110" s="714"/>
      <c r="Q110" s="714"/>
      <c r="R110" s="714"/>
      <c r="S110" s="715"/>
      <c r="T110" s="68"/>
      <c r="U110" s="68"/>
      <c r="V110" s="68"/>
      <c r="W110" s="109"/>
      <c r="X110" s="73"/>
      <c r="Y110" s="68"/>
    </row>
    <row r="111" spans="1:25" ht="18" hidden="1" customHeight="1" outlineLevel="1">
      <c r="A111" s="68"/>
      <c r="B111" s="68"/>
      <c r="C111" s="69"/>
      <c r="D111" s="68"/>
      <c r="E111" s="702"/>
      <c r="F111" s="702"/>
      <c r="G111" s="702"/>
      <c r="H111" s="716"/>
      <c r="I111" s="705" t="s">
        <v>838</v>
      </c>
      <c r="J111" s="705"/>
      <c r="K111" s="706"/>
      <c r="L111" s="68"/>
      <c r="M111" s="713"/>
      <c r="N111" s="714"/>
      <c r="O111" s="714"/>
      <c r="P111" s="714"/>
      <c r="Q111" s="714"/>
      <c r="R111" s="714"/>
      <c r="S111" s="715"/>
      <c r="T111" s="68"/>
      <c r="U111" s="68"/>
      <c r="V111" s="68"/>
      <c r="W111" s="109"/>
      <c r="X111" s="73"/>
      <c r="Y111" s="68"/>
    </row>
    <row r="112" spans="1:25" ht="18" hidden="1" customHeight="1" outlineLevel="1">
      <c r="A112" s="68"/>
      <c r="B112" s="68"/>
      <c r="C112" s="69"/>
      <c r="D112" s="68"/>
      <c r="E112" s="702"/>
      <c r="F112" s="702"/>
      <c r="G112" s="702"/>
      <c r="H112" s="716"/>
      <c r="I112" s="705" t="s">
        <v>334</v>
      </c>
      <c r="J112" s="705"/>
      <c r="K112" s="706"/>
      <c r="L112" s="68"/>
      <c r="M112" s="713"/>
      <c r="N112" s="714"/>
      <c r="O112" s="714"/>
      <c r="P112" s="714"/>
      <c r="Q112" s="714"/>
      <c r="R112" s="714"/>
      <c r="S112" s="715"/>
      <c r="T112" s="68"/>
      <c r="U112" s="68"/>
      <c r="V112" s="68"/>
      <c r="W112" s="109"/>
      <c r="X112" s="73"/>
      <c r="Y112" s="68"/>
    </row>
    <row r="113" spans="1:25" ht="18" hidden="1" customHeight="1" outlineLevel="1">
      <c r="A113" s="68"/>
      <c r="B113" s="68"/>
      <c r="C113" s="69"/>
      <c r="D113" s="68"/>
      <c r="E113" s="702"/>
      <c r="F113" s="702"/>
      <c r="G113" s="702"/>
      <c r="H113" s="716"/>
      <c r="I113" s="705" t="s">
        <v>839</v>
      </c>
      <c r="J113" s="705"/>
      <c r="K113" s="706"/>
      <c r="L113" s="68"/>
      <c r="M113" s="713"/>
      <c r="N113" s="714"/>
      <c r="O113" s="714"/>
      <c r="P113" s="714"/>
      <c r="Q113" s="714"/>
      <c r="R113" s="714"/>
      <c r="S113" s="715"/>
      <c r="T113" s="68"/>
      <c r="U113" s="68"/>
      <c r="V113" s="68"/>
      <c r="W113" s="109"/>
      <c r="X113" s="73"/>
      <c r="Y113" s="68"/>
    </row>
    <row r="114" spans="1:25" ht="18" hidden="1" customHeight="1" outlineLevel="1">
      <c r="A114" s="68"/>
      <c r="B114" s="68"/>
      <c r="C114" s="69"/>
      <c r="D114" s="68"/>
      <c r="E114" s="702"/>
      <c r="F114" s="702"/>
      <c r="G114" s="702"/>
      <c r="H114" s="716"/>
      <c r="I114" s="705" t="s">
        <v>335</v>
      </c>
      <c r="J114" s="705"/>
      <c r="K114" s="706"/>
      <c r="L114" s="68"/>
      <c r="M114" s="713"/>
      <c r="N114" s="714"/>
      <c r="O114" s="714"/>
      <c r="P114" s="714"/>
      <c r="Q114" s="714"/>
      <c r="R114" s="714"/>
      <c r="S114" s="715"/>
      <c r="T114" s="68"/>
      <c r="U114" s="68"/>
      <c r="V114" s="68"/>
      <c r="W114" s="109"/>
      <c r="X114" s="73"/>
      <c r="Y114" s="68"/>
    </row>
    <row r="115" spans="1:25" ht="18" hidden="1" customHeight="1" outlineLevel="1">
      <c r="A115" s="68"/>
      <c r="B115" s="68"/>
      <c r="C115" s="69"/>
      <c r="D115" s="68"/>
      <c r="E115" s="702"/>
      <c r="F115" s="702"/>
      <c r="G115" s="702"/>
      <c r="H115" s="716"/>
      <c r="I115" s="705" t="s">
        <v>336</v>
      </c>
      <c r="J115" s="705"/>
      <c r="K115" s="706"/>
      <c r="L115" s="68"/>
      <c r="M115" s="713"/>
      <c r="N115" s="714"/>
      <c r="O115" s="714"/>
      <c r="P115" s="714"/>
      <c r="Q115" s="714"/>
      <c r="R115" s="714"/>
      <c r="S115" s="715"/>
      <c r="T115" s="68"/>
      <c r="U115" s="68"/>
      <c r="V115" s="68"/>
      <c r="W115" s="109"/>
      <c r="X115" s="73"/>
      <c r="Y115" s="68"/>
    </row>
    <row r="116" spans="1:25" ht="18" hidden="1" customHeight="1" outlineLevel="1">
      <c r="A116" s="68"/>
      <c r="B116" s="68"/>
      <c r="C116" s="69"/>
      <c r="D116" s="68"/>
      <c r="E116" s="702"/>
      <c r="F116" s="702"/>
      <c r="G116" s="702"/>
      <c r="H116" s="716"/>
      <c r="I116" s="705" t="s">
        <v>337</v>
      </c>
      <c r="J116" s="705"/>
      <c r="K116" s="706"/>
      <c r="L116" s="68"/>
      <c r="M116" s="713"/>
      <c r="N116" s="714"/>
      <c r="O116" s="714"/>
      <c r="P116" s="714"/>
      <c r="Q116" s="714"/>
      <c r="R116" s="714"/>
      <c r="S116" s="715"/>
      <c r="T116" s="68"/>
      <c r="U116" s="68"/>
      <c r="V116" s="68"/>
      <c r="W116" s="109"/>
      <c r="X116" s="73"/>
      <c r="Y116" s="68"/>
    </row>
    <row r="117" spans="1:25" ht="18" hidden="1" customHeight="1" outlineLevel="1">
      <c r="A117" s="68"/>
      <c r="B117" s="68"/>
      <c r="C117" s="69"/>
      <c r="D117" s="68"/>
      <c r="E117" s="702"/>
      <c r="F117" s="702"/>
      <c r="G117" s="702"/>
      <c r="H117" s="716"/>
      <c r="I117" s="705" t="s">
        <v>338</v>
      </c>
      <c r="J117" s="705"/>
      <c r="K117" s="706"/>
      <c r="L117" s="68"/>
      <c r="M117" s="713"/>
      <c r="N117" s="714"/>
      <c r="O117" s="714"/>
      <c r="P117" s="714"/>
      <c r="Q117" s="714"/>
      <c r="R117" s="714"/>
      <c r="S117" s="715"/>
      <c r="T117" s="68"/>
      <c r="U117" s="68"/>
      <c r="V117" s="68"/>
      <c r="W117" s="109"/>
      <c r="X117" s="73"/>
      <c r="Y117" s="68"/>
    </row>
    <row r="118" spans="1:25" hidden="1" outlineLevel="1">
      <c r="C118" s="69"/>
      <c r="D118" s="180"/>
      <c r="E118" s="180"/>
      <c r="F118" s="180"/>
      <c r="G118" s="180"/>
      <c r="H118" s="180"/>
      <c r="I118" s="180"/>
      <c r="J118" s="180"/>
      <c r="K118" s="180"/>
      <c r="L118" s="180"/>
      <c r="M118" s="180"/>
      <c r="N118" s="180"/>
      <c r="O118" s="180"/>
      <c r="P118" s="180"/>
      <c r="Q118" s="180"/>
      <c r="R118" s="180"/>
      <c r="S118" s="180"/>
      <c r="T118" s="180"/>
      <c r="U118" s="180"/>
      <c r="V118" s="180"/>
      <c r="W118" s="180"/>
      <c r="X118" s="73"/>
    </row>
    <row r="119" spans="1:25" ht="18.75" customHeight="1" collapsed="1">
      <c r="A119" s="68"/>
      <c r="B119" s="68"/>
      <c r="C119" s="69"/>
      <c r="D119" s="84"/>
      <c r="E119" s="756" t="s">
        <v>820</v>
      </c>
      <c r="F119" s="756"/>
      <c r="G119" s="756"/>
      <c r="H119" s="756"/>
      <c r="I119" s="756"/>
      <c r="J119" s="756"/>
      <c r="K119" s="756"/>
      <c r="L119" s="756"/>
      <c r="M119" s="756"/>
      <c r="N119" s="756"/>
      <c r="O119" s="756"/>
      <c r="P119" s="756"/>
      <c r="Q119" s="756"/>
      <c r="R119" s="756"/>
      <c r="S119" s="756"/>
      <c r="T119" s="756"/>
      <c r="U119" s="180"/>
      <c r="V119" s="180"/>
      <c r="W119" s="180"/>
      <c r="X119" s="73"/>
      <c r="Y119" s="68"/>
    </row>
    <row r="120" spans="1:25">
      <c r="A120" s="68"/>
      <c r="B120" s="68"/>
      <c r="C120" s="69"/>
      <c r="D120" s="70"/>
      <c r="E120" s="701" t="s">
        <v>933</v>
      </c>
      <c r="F120" s="701"/>
      <c r="G120" s="701"/>
      <c r="H120" s="701"/>
      <c r="I120" s="701"/>
      <c r="J120" s="701"/>
      <c r="K120" s="701"/>
      <c r="L120" s="701"/>
      <c r="M120" s="701"/>
      <c r="N120" s="701"/>
      <c r="O120" s="701"/>
      <c r="P120" s="701"/>
      <c r="Q120" s="701"/>
      <c r="R120" s="701"/>
      <c r="S120" s="701"/>
      <c r="T120" s="701"/>
      <c r="U120" s="71"/>
      <c r="V120" s="70"/>
      <c r="W120" s="72" t="s">
        <v>198</v>
      </c>
      <c r="X120" s="73"/>
      <c r="Y120" s="68"/>
    </row>
    <row r="121" spans="1:25">
      <c r="A121" s="85"/>
      <c r="B121" s="85"/>
      <c r="C121" s="86"/>
      <c r="D121" s="85"/>
      <c r="E121" s="85"/>
      <c r="F121" s="88"/>
      <c r="G121" s="88"/>
      <c r="H121" s="88"/>
      <c r="K121" s="179"/>
      <c r="L121" s="85"/>
      <c r="M121" s="89"/>
      <c r="N121" s="89"/>
      <c r="O121" s="89"/>
      <c r="P121" s="89"/>
      <c r="Q121" s="89"/>
      <c r="R121" s="89"/>
      <c r="S121" s="89"/>
      <c r="T121" s="85"/>
      <c r="U121" s="85"/>
      <c r="V121" s="85"/>
      <c r="X121" s="87"/>
      <c r="Y121" s="85"/>
    </row>
    <row r="122" spans="1:25" ht="18" customHeight="1">
      <c r="A122" s="68"/>
      <c r="B122" s="68"/>
      <c r="C122" s="69"/>
      <c r="D122" s="68"/>
      <c r="E122" s="702" t="s">
        <v>240</v>
      </c>
      <c r="F122" s="775"/>
      <c r="G122" s="775"/>
      <c r="H122" s="393"/>
      <c r="I122" s="703" t="s">
        <v>241</v>
      </c>
      <c r="J122" s="703"/>
      <c r="K122" s="717"/>
      <c r="L122" s="68"/>
      <c r="M122" s="724"/>
      <c r="N122" s="725"/>
      <c r="O122" s="725"/>
      <c r="P122" s="725"/>
      <c r="Q122" s="725"/>
      <c r="R122" s="725"/>
      <c r="S122" s="726"/>
      <c r="T122" s="68"/>
      <c r="U122" s="68"/>
      <c r="V122" s="68"/>
      <c r="W122" s="362" t="s">
        <v>403</v>
      </c>
      <c r="X122" s="73"/>
      <c r="Y122" s="68"/>
    </row>
    <row r="123" spans="1:25" ht="18" customHeight="1">
      <c r="A123" s="68"/>
      <c r="B123" s="68"/>
      <c r="C123" s="69"/>
      <c r="D123" s="68"/>
      <c r="E123" s="702"/>
      <c r="F123" s="775"/>
      <c r="G123" s="775"/>
      <c r="H123" s="393"/>
      <c r="I123" s="705" t="s">
        <v>242</v>
      </c>
      <c r="J123" s="705"/>
      <c r="K123" s="706"/>
      <c r="L123" s="68"/>
      <c r="M123" s="724"/>
      <c r="N123" s="725"/>
      <c r="O123" s="725"/>
      <c r="P123" s="725"/>
      <c r="Q123" s="725"/>
      <c r="R123" s="725"/>
      <c r="S123" s="726"/>
      <c r="T123" s="68"/>
      <c r="U123" s="68"/>
      <c r="V123" s="68"/>
      <c r="W123" s="109" t="s">
        <v>252</v>
      </c>
      <c r="X123" s="73"/>
      <c r="Y123" s="68"/>
    </row>
    <row r="124" spans="1:25" ht="18" customHeight="1">
      <c r="A124" s="68"/>
      <c r="B124" s="68"/>
      <c r="C124" s="69"/>
      <c r="D124" s="68"/>
      <c r="E124" s="702"/>
      <c r="F124" s="775"/>
      <c r="G124" s="775"/>
      <c r="H124" s="393"/>
      <c r="I124" s="705" t="s">
        <v>242</v>
      </c>
      <c r="J124" s="705"/>
      <c r="K124" s="706"/>
      <c r="L124" s="68"/>
      <c r="M124" s="772"/>
      <c r="N124" s="773"/>
      <c r="O124" s="773"/>
      <c r="P124" s="773"/>
      <c r="Q124" s="773"/>
      <c r="R124" s="773"/>
      <c r="S124" s="774"/>
      <c r="T124" s="68"/>
      <c r="U124" s="68"/>
      <c r="V124" s="68"/>
      <c r="W124" s="109" t="s">
        <v>243</v>
      </c>
      <c r="X124" s="73"/>
      <c r="Y124" s="68"/>
    </row>
    <row r="125" spans="1:25" ht="18" customHeight="1">
      <c r="A125" s="68"/>
      <c r="B125" s="480"/>
      <c r="C125" s="68"/>
      <c r="D125" s="68"/>
      <c r="E125" s="775"/>
      <c r="F125" s="775"/>
      <c r="G125" s="775"/>
      <c r="H125" s="393"/>
      <c r="I125" s="709" t="s">
        <v>242</v>
      </c>
      <c r="J125" s="709"/>
      <c r="K125" s="710"/>
      <c r="L125" s="482"/>
      <c r="M125" s="769"/>
      <c r="N125" s="770"/>
      <c r="O125" s="770"/>
      <c r="P125" s="770"/>
      <c r="Q125" s="770"/>
      <c r="R125" s="770"/>
      <c r="S125" s="771"/>
      <c r="T125" s="68"/>
      <c r="U125" s="68"/>
      <c r="V125" s="68"/>
      <c r="W125" s="481" t="s">
        <v>243</v>
      </c>
      <c r="X125" s="480"/>
      <c r="Y125" s="68"/>
    </row>
    <row r="126" spans="1:25">
      <c r="A126" s="85"/>
      <c r="B126" s="85"/>
      <c r="C126" s="69"/>
      <c r="D126" s="180"/>
      <c r="E126" s="180"/>
      <c r="F126" s="180"/>
      <c r="G126" s="180"/>
      <c r="H126" s="180"/>
      <c r="I126" s="180"/>
      <c r="J126" s="180"/>
      <c r="K126" s="180"/>
      <c r="L126" s="180"/>
      <c r="M126" s="180"/>
      <c r="N126" s="180"/>
      <c r="O126" s="180"/>
      <c r="P126" s="180"/>
      <c r="Q126" s="180"/>
      <c r="R126" s="180"/>
      <c r="S126" s="180"/>
      <c r="T126" s="180"/>
      <c r="U126" s="180"/>
      <c r="V126" s="180"/>
      <c r="W126" s="180"/>
      <c r="X126" s="73"/>
      <c r="Y126" s="85"/>
    </row>
    <row r="127" spans="1:25">
      <c r="C127" s="69"/>
      <c r="D127" s="70"/>
      <c r="E127" s="701" t="s">
        <v>934</v>
      </c>
      <c r="F127" s="701"/>
      <c r="G127" s="701"/>
      <c r="H127" s="701"/>
      <c r="I127" s="701"/>
      <c r="J127" s="701"/>
      <c r="K127" s="701"/>
      <c r="L127" s="701"/>
      <c r="M127" s="701"/>
      <c r="N127" s="701"/>
      <c r="O127" s="701"/>
      <c r="P127" s="701"/>
      <c r="Q127" s="701"/>
      <c r="R127" s="701"/>
      <c r="S127" s="701"/>
      <c r="T127" s="701"/>
      <c r="U127" s="71"/>
      <c r="V127" s="70"/>
      <c r="W127" s="72" t="s">
        <v>198</v>
      </c>
      <c r="X127" s="73"/>
    </row>
    <row r="128" spans="1:25">
      <c r="A128" s="97"/>
      <c r="C128" s="86"/>
      <c r="D128" s="85"/>
      <c r="E128" s="85"/>
      <c r="F128" s="88"/>
      <c r="G128" s="88"/>
      <c r="H128" s="88"/>
      <c r="K128" s="179"/>
      <c r="L128" s="85"/>
      <c r="M128" s="89"/>
      <c r="N128" s="89"/>
      <c r="O128" s="89"/>
      <c r="P128" s="89"/>
      <c r="Q128" s="89"/>
      <c r="R128" s="89"/>
      <c r="S128" s="89"/>
      <c r="T128" s="85"/>
      <c r="U128" s="85"/>
      <c r="V128" s="85"/>
      <c r="X128" s="87"/>
    </row>
    <row r="129" spans="1:25" ht="16.5" customHeight="1">
      <c r="A129" s="97"/>
      <c r="C129" s="69"/>
      <c r="D129" s="68"/>
      <c r="E129" s="760" t="s">
        <v>581</v>
      </c>
      <c r="F129" s="760"/>
      <c r="G129" s="760"/>
      <c r="H129" s="645"/>
      <c r="I129" s="767" t="s">
        <v>88</v>
      </c>
      <c r="J129" s="767"/>
      <c r="K129" s="768"/>
      <c r="L129" s="68"/>
      <c r="M129" s="724"/>
      <c r="N129" s="725"/>
      <c r="O129" s="725"/>
      <c r="P129" s="725"/>
      <c r="Q129" s="725"/>
      <c r="R129" s="725"/>
      <c r="S129" s="726"/>
      <c r="T129" s="68"/>
      <c r="U129" s="68"/>
      <c r="V129" s="68"/>
      <c r="W129" s="303" t="s">
        <v>583</v>
      </c>
      <c r="X129" s="73"/>
    </row>
    <row r="130" spans="1:25">
      <c r="A130" s="97"/>
      <c r="C130" s="69"/>
      <c r="D130" s="68"/>
      <c r="E130" s="760"/>
      <c r="F130" s="760"/>
      <c r="G130" s="760"/>
      <c r="H130" s="645"/>
      <c r="I130" s="764" t="s">
        <v>89</v>
      </c>
      <c r="J130" s="764"/>
      <c r="K130" s="765"/>
      <c r="L130" s="68"/>
      <c r="M130" s="724"/>
      <c r="N130" s="725"/>
      <c r="O130" s="725"/>
      <c r="P130" s="725"/>
      <c r="Q130" s="725"/>
      <c r="R130" s="725"/>
      <c r="S130" s="726"/>
      <c r="T130" s="68"/>
      <c r="U130" s="68"/>
      <c r="V130" s="68"/>
      <c r="W130" s="109"/>
      <c r="X130" s="73"/>
    </row>
    <row r="131" spans="1:25" ht="16.5" customHeight="1">
      <c r="A131" s="97"/>
      <c r="C131" s="69"/>
      <c r="D131" s="68"/>
      <c r="E131" s="760"/>
      <c r="F131" s="760"/>
      <c r="G131" s="760"/>
      <c r="H131" s="645"/>
      <c r="I131" s="762" t="s">
        <v>582</v>
      </c>
      <c r="J131" s="762"/>
      <c r="K131" s="763"/>
      <c r="L131" s="68"/>
      <c r="M131" s="724"/>
      <c r="N131" s="725"/>
      <c r="O131" s="725"/>
      <c r="P131" s="725"/>
      <c r="Q131" s="725"/>
      <c r="R131" s="725"/>
      <c r="S131" s="726"/>
      <c r="T131" s="68"/>
      <c r="U131" s="68"/>
      <c r="V131" s="68"/>
      <c r="W131" s="109"/>
      <c r="X131" s="73"/>
    </row>
    <row r="132" spans="1:25" ht="18" customHeight="1">
      <c r="A132" s="68"/>
      <c r="B132" s="68"/>
      <c r="C132" s="69"/>
      <c r="D132" s="68"/>
      <c r="E132" s="760"/>
      <c r="F132" s="760"/>
      <c r="G132" s="760"/>
      <c r="H132" s="645"/>
      <c r="I132" s="764" t="s">
        <v>202</v>
      </c>
      <c r="J132" s="764"/>
      <c r="K132" s="765"/>
      <c r="L132" s="68"/>
      <c r="M132" s="652"/>
      <c r="N132" s="105" t="s">
        <v>7</v>
      </c>
      <c r="O132" s="722"/>
      <c r="P132" s="722"/>
      <c r="Q132" s="722"/>
      <c r="R132" s="722"/>
      <c r="S132" s="723"/>
      <c r="T132" s="68"/>
      <c r="U132" s="68"/>
      <c r="V132" s="68"/>
      <c r="W132" s="109"/>
      <c r="X132" s="73"/>
      <c r="Y132" s="68"/>
    </row>
    <row r="133" spans="1:25" ht="18" customHeight="1">
      <c r="A133" s="68"/>
      <c r="B133" s="68"/>
      <c r="C133" s="69"/>
      <c r="D133" s="68"/>
      <c r="E133" s="761"/>
      <c r="F133" s="761"/>
      <c r="G133" s="761"/>
      <c r="H133" s="645"/>
      <c r="I133" s="764" t="s">
        <v>203</v>
      </c>
      <c r="J133" s="764"/>
      <c r="K133" s="765"/>
      <c r="L133" s="68"/>
      <c r="M133" s="724"/>
      <c r="N133" s="725"/>
      <c r="O133" s="725"/>
      <c r="P133" s="725"/>
      <c r="Q133" s="725"/>
      <c r="R133" s="725"/>
      <c r="S133" s="726"/>
      <c r="T133" s="68"/>
      <c r="U133" s="68"/>
      <c r="V133" s="68"/>
      <c r="W133" s="109"/>
      <c r="X133" s="73"/>
      <c r="Y133" s="68"/>
    </row>
    <row r="134" spans="1:25">
      <c r="A134" s="97"/>
      <c r="C134" s="69"/>
      <c r="D134" s="68"/>
      <c r="E134" s="766" t="s">
        <v>580</v>
      </c>
      <c r="F134" s="766"/>
      <c r="G134" s="766"/>
      <c r="H134" s="645"/>
      <c r="I134" s="767" t="s">
        <v>88</v>
      </c>
      <c r="J134" s="767"/>
      <c r="K134" s="768"/>
      <c r="L134" s="68"/>
      <c r="M134" s="724"/>
      <c r="N134" s="725"/>
      <c r="O134" s="725"/>
      <c r="P134" s="725"/>
      <c r="Q134" s="725"/>
      <c r="R134" s="725"/>
      <c r="S134" s="726"/>
      <c r="T134" s="68"/>
      <c r="U134" s="68"/>
      <c r="V134" s="68"/>
      <c r="W134" s="109"/>
      <c r="X134" s="73"/>
    </row>
    <row r="135" spans="1:25">
      <c r="A135" s="97"/>
      <c r="C135" s="69"/>
      <c r="D135" s="68"/>
      <c r="E135" s="760"/>
      <c r="F135" s="760"/>
      <c r="G135" s="760"/>
      <c r="H135" s="645"/>
      <c r="I135" s="764" t="s">
        <v>89</v>
      </c>
      <c r="J135" s="764"/>
      <c r="K135" s="765"/>
      <c r="L135" s="68"/>
      <c r="M135" s="724"/>
      <c r="N135" s="725"/>
      <c r="O135" s="725"/>
      <c r="P135" s="725"/>
      <c r="Q135" s="725"/>
      <c r="R135" s="725"/>
      <c r="S135" s="726"/>
      <c r="T135" s="68"/>
      <c r="U135" s="68"/>
      <c r="V135" s="68"/>
      <c r="W135" s="109"/>
      <c r="X135" s="73"/>
    </row>
    <row r="136" spans="1:25">
      <c r="A136" s="97"/>
      <c r="C136" s="69"/>
      <c r="D136" s="68"/>
      <c r="E136" s="760"/>
      <c r="F136" s="760"/>
      <c r="G136" s="760"/>
      <c r="H136" s="645"/>
      <c r="I136" s="762" t="s">
        <v>582</v>
      </c>
      <c r="J136" s="762"/>
      <c r="K136" s="763"/>
      <c r="L136" s="68"/>
      <c r="M136" s="724"/>
      <c r="N136" s="725"/>
      <c r="O136" s="725"/>
      <c r="P136" s="725"/>
      <c r="Q136" s="725"/>
      <c r="R136" s="725"/>
      <c r="S136" s="726"/>
      <c r="T136" s="68"/>
      <c r="U136" s="68"/>
      <c r="V136" s="68"/>
      <c r="W136" s="109"/>
      <c r="X136" s="73"/>
    </row>
    <row r="137" spans="1:25">
      <c r="A137" s="97"/>
      <c r="C137" s="69"/>
      <c r="D137" s="68"/>
      <c r="E137" s="760"/>
      <c r="F137" s="760"/>
      <c r="G137" s="760"/>
      <c r="H137" s="645"/>
      <c r="I137" s="764" t="s">
        <v>202</v>
      </c>
      <c r="J137" s="764"/>
      <c r="K137" s="765"/>
      <c r="L137" s="68"/>
      <c r="M137" s="392"/>
      <c r="N137" s="105" t="s">
        <v>7</v>
      </c>
      <c r="O137" s="722"/>
      <c r="P137" s="722"/>
      <c r="Q137" s="722"/>
      <c r="R137" s="722"/>
      <c r="S137" s="723"/>
      <c r="T137" s="68"/>
      <c r="U137" s="68"/>
      <c r="V137" s="68"/>
      <c r="W137" s="109"/>
      <c r="X137" s="73"/>
    </row>
    <row r="138" spans="1:25" ht="16.5" customHeight="1">
      <c r="A138" s="97"/>
      <c r="C138" s="69"/>
      <c r="D138" s="68"/>
      <c r="E138" s="760"/>
      <c r="F138" s="760"/>
      <c r="G138" s="760"/>
      <c r="H138" s="645"/>
      <c r="I138" s="764" t="s">
        <v>203</v>
      </c>
      <c r="J138" s="764"/>
      <c r="K138" s="765"/>
      <c r="L138" s="68"/>
      <c r="M138" s="724"/>
      <c r="N138" s="725"/>
      <c r="O138" s="725"/>
      <c r="P138" s="725"/>
      <c r="Q138" s="725"/>
      <c r="R138" s="725"/>
      <c r="S138" s="726"/>
      <c r="T138" s="68"/>
      <c r="U138" s="68"/>
      <c r="V138" s="68"/>
      <c r="W138" s="109"/>
      <c r="X138" s="73"/>
    </row>
    <row r="139" spans="1:25">
      <c r="A139" s="85"/>
      <c r="B139" s="85"/>
      <c r="C139" s="69"/>
      <c r="D139" s="180"/>
      <c r="E139" s="180"/>
      <c r="F139" s="180"/>
      <c r="G139" s="180"/>
      <c r="H139" s="180"/>
      <c r="I139" s="180"/>
      <c r="J139" s="180"/>
      <c r="K139" s="180"/>
      <c r="L139" s="180"/>
      <c r="M139" s="180"/>
      <c r="N139" s="180"/>
      <c r="O139" s="180"/>
      <c r="P139" s="180"/>
      <c r="Q139" s="180"/>
      <c r="R139" s="180"/>
      <c r="S139" s="180"/>
      <c r="T139" s="180"/>
      <c r="U139" s="180"/>
      <c r="V139" s="180"/>
      <c r="W139" s="180"/>
      <c r="X139" s="73"/>
      <c r="Y139" s="85"/>
    </row>
    <row r="140" spans="1:25">
      <c r="C140" s="69"/>
      <c r="D140" s="70"/>
      <c r="E140" s="701" t="s">
        <v>935</v>
      </c>
      <c r="F140" s="701"/>
      <c r="G140" s="701"/>
      <c r="H140" s="701"/>
      <c r="I140" s="701"/>
      <c r="J140" s="701"/>
      <c r="K140" s="701"/>
      <c r="L140" s="701"/>
      <c r="M140" s="701"/>
      <c r="N140" s="701"/>
      <c r="O140" s="701"/>
      <c r="P140" s="701"/>
      <c r="Q140" s="701"/>
      <c r="R140" s="701"/>
      <c r="S140" s="701"/>
      <c r="T140" s="701"/>
      <c r="U140" s="71"/>
      <c r="V140" s="70"/>
      <c r="W140" s="72" t="s">
        <v>198</v>
      </c>
      <c r="X140" s="73"/>
    </row>
    <row r="141" spans="1:25">
      <c r="A141" s="97"/>
      <c r="C141" s="86"/>
      <c r="D141" s="85"/>
      <c r="E141" s="85"/>
      <c r="F141" s="88"/>
      <c r="G141" s="88"/>
      <c r="H141" s="88"/>
      <c r="K141" s="179"/>
      <c r="L141" s="85"/>
      <c r="M141" s="89"/>
      <c r="N141" s="89"/>
      <c r="O141" s="89"/>
      <c r="P141" s="89"/>
      <c r="Q141" s="89"/>
      <c r="R141" s="89"/>
      <c r="S141" s="89"/>
      <c r="T141" s="85"/>
      <c r="U141" s="85"/>
      <c r="V141" s="85"/>
      <c r="X141" s="87"/>
    </row>
    <row r="142" spans="1:25">
      <c r="A142" s="97"/>
      <c r="C142" s="69"/>
      <c r="D142" s="68"/>
      <c r="E142" s="702"/>
      <c r="F142" s="702"/>
      <c r="G142" s="702"/>
      <c r="H142" s="393"/>
      <c r="I142" s="703" t="s">
        <v>532</v>
      </c>
      <c r="J142" s="703"/>
      <c r="K142" s="704"/>
      <c r="L142" s="68"/>
      <c r="M142" s="699"/>
      <c r="N142" s="700"/>
      <c r="O142" s="700"/>
      <c r="P142" s="700"/>
      <c r="Q142" s="697" t="s">
        <v>546</v>
      </c>
      <c r="R142" s="697"/>
      <c r="S142" s="698"/>
      <c r="T142" s="68"/>
      <c r="U142" s="68"/>
      <c r="V142" s="68"/>
      <c r="W142" s="109" t="s">
        <v>533</v>
      </c>
      <c r="X142" s="73"/>
    </row>
    <row r="143" spans="1:25">
      <c r="A143" s="97"/>
      <c r="C143" s="69"/>
      <c r="D143" s="68"/>
      <c r="E143" s="702"/>
      <c r="F143" s="702"/>
      <c r="G143" s="702"/>
      <c r="H143" s="393"/>
      <c r="I143" s="705" t="s">
        <v>534</v>
      </c>
      <c r="J143" s="705"/>
      <c r="K143" s="706"/>
      <c r="L143" s="68"/>
      <c r="M143" s="699"/>
      <c r="N143" s="700"/>
      <c r="O143" s="700"/>
      <c r="P143" s="700"/>
      <c r="Q143" s="697" t="s">
        <v>546</v>
      </c>
      <c r="R143" s="697"/>
      <c r="S143" s="698"/>
      <c r="T143" s="68"/>
      <c r="U143" s="68"/>
      <c r="V143" s="68"/>
      <c r="W143" s="109" t="s">
        <v>822</v>
      </c>
      <c r="X143" s="73"/>
    </row>
    <row r="144" spans="1:25" ht="36" customHeight="1">
      <c r="A144" s="97"/>
      <c r="C144" s="69"/>
      <c r="D144" s="68"/>
      <c r="E144" s="702"/>
      <c r="F144" s="702"/>
      <c r="G144" s="702"/>
      <c r="H144" s="393"/>
      <c r="I144" s="707" t="s">
        <v>536</v>
      </c>
      <c r="J144" s="707"/>
      <c r="K144" s="708"/>
      <c r="L144" s="68"/>
      <c r="M144" s="699"/>
      <c r="N144" s="700"/>
      <c r="O144" s="700"/>
      <c r="P144" s="700"/>
      <c r="Q144" s="697" t="s">
        <v>546</v>
      </c>
      <c r="R144" s="697"/>
      <c r="S144" s="698"/>
      <c r="T144" s="68"/>
      <c r="U144" s="68"/>
      <c r="V144" s="68"/>
      <c r="W144" s="109" t="s">
        <v>535</v>
      </c>
      <c r="X144" s="73"/>
    </row>
    <row r="145" spans="1:25">
      <c r="A145" s="97"/>
      <c r="C145" s="90"/>
      <c r="D145" s="91"/>
      <c r="E145" s="91"/>
      <c r="F145" s="92"/>
      <c r="G145" s="92"/>
      <c r="H145" s="92"/>
      <c r="I145" s="93"/>
      <c r="J145" s="93"/>
      <c r="K145" s="93"/>
      <c r="L145" s="91"/>
      <c r="M145" s="94"/>
      <c r="N145" s="94"/>
      <c r="O145" s="94"/>
      <c r="P145" s="94"/>
      <c r="Q145" s="94"/>
      <c r="R145" s="94"/>
      <c r="S145" s="94"/>
      <c r="T145" s="91"/>
      <c r="U145" s="91"/>
      <c r="V145" s="91"/>
      <c r="W145" s="95"/>
      <c r="X145" s="96"/>
    </row>
    <row r="146" spans="1:25">
      <c r="A146" s="97"/>
    </row>
    <row r="147" spans="1:25">
      <c r="A147" s="97"/>
      <c r="B147" s="98"/>
      <c r="C147" s="98"/>
      <c r="D147" s="98"/>
      <c r="E147" s="98"/>
      <c r="F147" s="99"/>
      <c r="G147" s="99"/>
      <c r="H147" s="99"/>
      <c r="I147" s="100"/>
      <c r="J147" s="100"/>
      <c r="K147" s="100"/>
      <c r="L147" s="98"/>
      <c r="M147" s="101"/>
      <c r="N147" s="101"/>
      <c r="O147" s="101"/>
      <c r="P147" s="101"/>
      <c r="Q147" s="101"/>
      <c r="R147" s="101"/>
      <c r="S147" s="101"/>
      <c r="T147" s="98"/>
      <c r="U147" s="98"/>
      <c r="V147" s="98"/>
      <c r="W147" s="102"/>
      <c r="X147" s="98"/>
      <c r="Y147" s="98"/>
    </row>
    <row r="148" spans="1:25">
      <c r="A148" s="97"/>
      <c r="B148" s="98"/>
      <c r="C148" s="98"/>
      <c r="D148" s="98"/>
      <c r="E148" s="98"/>
      <c r="F148" s="99"/>
      <c r="G148" s="99"/>
      <c r="H148" s="99"/>
      <c r="I148" s="100"/>
      <c r="J148" s="100"/>
      <c r="K148" s="100"/>
      <c r="L148" s="98"/>
      <c r="M148" s="101"/>
      <c r="N148" s="101"/>
      <c r="O148" s="101"/>
      <c r="P148" s="101"/>
      <c r="Q148" s="101"/>
      <c r="R148" s="101"/>
      <c r="S148" s="101"/>
      <c r="T148" s="98"/>
      <c r="U148" s="98"/>
      <c r="V148" s="98"/>
      <c r="W148" s="102"/>
      <c r="X148" s="98"/>
      <c r="Y148" s="98"/>
    </row>
    <row r="149" spans="1:25">
      <c r="A149" s="97"/>
      <c r="B149" s="98"/>
      <c r="C149" s="98"/>
      <c r="D149" s="98"/>
      <c r="E149" s="98"/>
      <c r="F149" s="99"/>
      <c r="G149" s="99"/>
      <c r="H149" s="99"/>
      <c r="I149" s="100"/>
      <c r="J149" s="100"/>
      <c r="K149" s="100"/>
      <c r="L149" s="98"/>
      <c r="M149" s="101"/>
      <c r="N149" s="101"/>
      <c r="O149" s="101"/>
      <c r="P149" s="101"/>
      <c r="Q149" s="101"/>
      <c r="R149" s="101"/>
      <c r="S149" s="101"/>
      <c r="T149" s="98"/>
      <c r="U149" s="98"/>
      <c r="V149" s="98"/>
      <c r="W149" s="102"/>
      <c r="X149" s="98"/>
      <c r="Y149" s="98"/>
    </row>
    <row r="150" spans="1:25">
      <c r="A150" s="97"/>
      <c r="B150" s="98"/>
      <c r="C150" s="98"/>
      <c r="D150" s="98"/>
      <c r="E150" s="98"/>
      <c r="F150" s="99"/>
      <c r="G150" s="99"/>
      <c r="H150" s="99"/>
      <c r="I150" s="100"/>
      <c r="J150" s="100"/>
      <c r="K150" s="100"/>
      <c r="L150" s="98"/>
      <c r="M150" s="101"/>
      <c r="N150" s="101"/>
      <c r="O150" s="101"/>
      <c r="P150" s="101"/>
      <c r="Q150" s="101"/>
      <c r="R150" s="101"/>
      <c r="S150" s="101"/>
      <c r="T150" s="98"/>
      <c r="U150" s="98"/>
      <c r="V150" s="98"/>
      <c r="W150" s="102"/>
      <c r="X150" s="98"/>
      <c r="Y150" s="98"/>
    </row>
    <row r="151" spans="1:25">
      <c r="A151" s="97"/>
      <c r="B151" s="98"/>
      <c r="C151" s="98"/>
      <c r="D151" s="98"/>
      <c r="E151" s="98"/>
      <c r="F151" s="99"/>
      <c r="G151" s="99"/>
      <c r="H151" s="99"/>
      <c r="I151" s="100"/>
      <c r="J151" s="100"/>
      <c r="K151" s="100"/>
      <c r="L151" s="98"/>
      <c r="M151" s="101"/>
      <c r="N151" s="101"/>
      <c r="O151" s="101"/>
      <c r="P151" s="101"/>
      <c r="Q151" s="101"/>
      <c r="R151" s="101"/>
      <c r="S151" s="101"/>
      <c r="T151" s="98"/>
      <c r="U151" s="98"/>
      <c r="V151" s="98"/>
      <c r="W151" s="102"/>
      <c r="X151" s="98"/>
      <c r="Y151" s="98"/>
    </row>
    <row r="152" spans="1:25">
      <c r="A152" s="97"/>
      <c r="B152" s="98"/>
      <c r="C152" s="98"/>
      <c r="D152" s="98"/>
      <c r="E152" s="98"/>
      <c r="F152" s="99"/>
      <c r="G152" s="99"/>
      <c r="H152" s="99"/>
      <c r="I152" s="100"/>
      <c r="J152" s="100"/>
      <c r="K152" s="100"/>
      <c r="L152" s="98"/>
      <c r="M152" s="101"/>
      <c r="N152" s="101"/>
      <c r="O152" s="101"/>
      <c r="P152" s="101"/>
      <c r="Q152" s="101"/>
      <c r="R152" s="101"/>
      <c r="S152" s="101"/>
      <c r="T152" s="98"/>
      <c r="U152" s="98"/>
      <c r="V152" s="98"/>
      <c r="W152" s="102"/>
      <c r="X152" s="98"/>
      <c r="Y152" s="98"/>
    </row>
    <row r="153" spans="1:25">
      <c r="B153" s="98"/>
      <c r="C153" s="98"/>
      <c r="D153" s="98"/>
      <c r="E153" s="98"/>
      <c r="F153" s="99"/>
      <c r="G153" s="99"/>
      <c r="H153" s="99"/>
      <c r="I153" s="100"/>
      <c r="J153" s="100"/>
      <c r="K153" s="100"/>
      <c r="L153" s="98"/>
      <c r="M153" s="101"/>
      <c r="N153" s="101"/>
      <c r="O153" s="101"/>
      <c r="P153" s="101"/>
      <c r="Q153" s="101"/>
      <c r="R153" s="101"/>
      <c r="S153" s="101"/>
      <c r="T153" s="98"/>
      <c r="U153" s="98"/>
      <c r="V153" s="98"/>
      <c r="W153" s="102"/>
      <c r="X153" s="98"/>
      <c r="Y153" s="98"/>
    </row>
    <row r="154" spans="1:25">
      <c r="B154" s="98"/>
      <c r="C154" s="98"/>
      <c r="D154" s="98"/>
      <c r="E154" s="98"/>
      <c r="F154" s="99"/>
      <c r="G154" s="99"/>
      <c r="H154" s="99"/>
      <c r="I154" s="100"/>
      <c r="J154" s="100"/>
      <c r="K154" s="100"/>
      <c r="L154" s="98"/>
      <c r="M154" s="101"/>
      <c r="N154" s="101"/>
      <c r="O154" s="101"/>
      <c r="P154" s="101"/>
      <c r="Q154" s="101"/>
      <c r="R154" s="101"/>
      <c r="S154" s="101"/>
      <c r="T154" s="98"/>
      <c r="U154" s="98"/>
      <c r="V154" s="98"/>
      <c r="W154" s="102"/>
      <c r="X154" s="98"/>
      <c r="Y154" s="98"/>
    </row>
    <row r="155" spans="1:25">
      <c r="B155" s="98"/>
      <c r="C155" s="98"/>
      <c r="D155" s="98"/>
      <c r="E155" s="98"/>
      <c r="F155" s="99"/>
      <c r="G155" s="99"/>
      <c r="H155" s="99"/>
      <c r="I155" s="100"/>
      <c r="J155" s="100"/>
      <c r="K155" s="100"/>
      <c r="L155" s="98"/>
      <c r="M155" s="101"/>
      <c r="N155" s="101"/>
      <c r="O155" s="101"/>
      <c r="P155" s="101"/>
      <c r="Q155" s="101"/>
      <c r="R155" s="101"/>
      <c r="S155" s="101"/>
      <c r="T155" s="98"/>
      <c r="U155" s="98"/>
      <c r="V155" s="98"/>
      <c r="W155" s="102"/>
      <c r="X155" s="98"/>
      <c r="Y155" s="98"/>
    </row>
    <row r="156" spans="1:25">
      <c r="B156" s="98"/>
      <c r="C156" s="98"/>
      <c r="D156" s="98"/>
      <c r="E156" s="98"/>
      <c r="F156" s="99"/>
      <c r="G156" s="99"/>
      <c r="H156" s="99"/>
      <c r="I156" s="100"/>
      <c r="J156" s="100"/>
      <c r="K156" s="100"/>
      <c r="L156" s="98"/>
      <c r="M156" s="101"/>
      <c r="N156" s="101"/>
      <c r="O156" s="101"/>
      <c r="P156" s="101"/>
      <c r="Q156" s="101"/>
      <c r="R156" s="101"/>
      <c r="S156" s="101"/>
      <c r="T156" s="98"/>
      <c r="U156" s="98"/>
      <c r="V156" s="98"/>
      <c r="W156" s="102"/>
      <c r="X156" s="98"/>
      <c r="Y156" s="98"/>
    </row>
    <row r="157" spans="1:25">
      <c r="B157" s="98"/>
      <c r="C157" s="98"/>
      <c r="D157" s="98"/>
      <c r="E157" s="98"/>
      <c r="F157" s="99"/>
      <c r="G157" s="99"/>
      <c r="H157" s="99"/>
      <c r="I157" s="100"/>
      <c r="J157" s="100"/>
      <c r="K157" s="100"/>
      <c r="L157" s="98"/>
      <c r="M157" s="101"/>
      <c r="N157" s="101"/>
      <c r="O157" s="101"/>
      <c r="P157" s="101"/>
      <c r="Q157" s="101"/>
      <c r="R157" s="101"/>
      <c r="S157" s="101"/>
      <c r="T157" s="98"/>
      <c r="U157" s="98"/>
      <c r="V157" s="98"/>
      <c r="W157" s="102"/>
      <c r="X157" s="98"/>
      <c r="Y157" s="98"/>
    </row>
    <row r="158" spans="1:25">
      <c r="B158" s="98"/>
      <c r="C158" s="98"/>
      <c r="D158" s="98"/>
      <c r="E158" s="98"/>
      <c r="F158" s="99"/>
      <c r="G158" s="99"/>
      <c r="H158" s="99"/>
      <c r="I158" s="100"/>
      <c r="J158" s="100"/>
      <c r="K158" s="100"/>
      <c r="L158" s="98"/>
      <c r="M158" s="101"/>
      <c r="N158" s="101"/>
      <c r="O158" s="101"/>
      <c r="P158" s="101"/>
      <c r="Q158" s="101"/>
      <c r="R158" s="101"/>
      <c r="S158" s="101"/>
      <c r="T158" s="98"/>
      <c r="U158" s="98"/>
      <c r="V158" s="98"/>
      <c r="W158" s="102"/>
      <c r="X158" s="98"/>
      <c r="Y158" s="98"/>
    </row>
    <row r="159" spans="1:25">
      <c r="B159" s="98"/>
      <c r="C159" s="98"/>
      <c r="D159" s="98"/>
      <c r="E159" s="98"/>
      <c r="F159" s="99"/>
      <c r="G159" s="99"/>
      <c r="H159" s="99"/>
      <c r="I159" s="100"/>
      <c r="J159" s="100"/>
      <c r="K159" s="100"/>
      <c r="L159" s="98"/>
      <c r="M159" s="101"/>
      <c r="N159" s="101"/>
      <c r="O159" s="101"/>
      <c r="P159" s="101"/>
      <c r="Q159" s="101"/>
      <c r="R159" s="101"/>
      <c r="S159" s="101"/>
      <c r="T159" s="98"/>
      <c r="U159" s="98"/>
      <c r="V159" s="98"/>
      <c r="W159" s="102"/>
      <c r="X159" s="98"/>
      <c r="Y159" s="98"/>
    </row>
    <row r="160" spans="1:25">
      <c r="B160" s="98"/>
      <c r="C160" s="98"/>
      <c r="D160" s="98"/>
      <c r="E160" s="98"/>
      <c r="F160" s="99"/>
      <c r="G160" s="99"/>
      <c r="H160" s="99"/>
      <c r="I160" s="100"/>
      <c r="J160" s="100"/>
      <c r="K160" s="100"/>
      <c r="L160" s="98"/>
      <c r="M160" s="101"/>
      <c r="N160" s="101"/>
      <c r="O160" s="101"/>
      <c r="P160" s="101"/>
      <c r="Q160" s="101"/>
      <c r="R160" s="101"/>
      <c r="S160" s="101"/>
      <c r="T160" s="98"/>
      <c r="U160" s="98"/>
      <c r="V160" s="98"/>
      <c r="W160" s="102"/>
      <c r="X160" s="98"/>
      <c r="Y160" s="98"/>
    </row>
    <row r="161" spans="2:25">
      <c r="B161" s="98"/>
      <c r="C161" s="98"/>
      <c r="D161" s="98"/>
      <c r="E161" s="98"/>
      <c r="F161" s="99"/>
      <c r="G161" s="99"/>
      <c r="H161" s="99"/>
      <c r="I161" s="100"/>
      <c r="J161" s="100"/>
      <c r="K161" s="100"/>
      <c r="L161" s="98"/>
      <c r="M161" s="101"/>
      <c r="N161" s="101"/>
      <c r="O161" s="101"/>
      <c r="P161" s="101"/>
      <c r="Q161" s="101"/>
      <c r="R161" s="101"/>
      <c r="S161" s="101"/>
      <c r="T161" s="98"/>
      <c r="U161" s="98"/>
      <c r="V161" s="98"/>
      <c r="W161" s="102"/>
      <c r="X161" s="98"/>
      <c r="Y161" s="98"/>
    </row>
    <row r="162" spans="2:25">
      <c r="B162" s="98"/>
      <c r="C162" s="98"/>
      <c r="D162" s="98"/>
      <c r="E162" s="98"/>
      <c r="F162" s="99"/>
      <c r="G162" s="99"/>
      <c r="H162" s="99"/>
      <c r="I162" s="100"/>
      <c r="J162" s="100"/>
      <c r="K162" s="100"/>
      <c r="L162" s="98"/>
      <c r="M162" s="101"/>
      <c r="N162" s="101"/>
      <c r="O162" s="101"/>
      <c r="P162" s="101"/>
      <c r="Q162" s="101"/>
      <c r="R162" s="101"/>
      <c r="S162" s="101"/>
      <c r="T162" s="98"/>
      <c r="U162" s="98"/>
      <c r="V162" s="98"/>
      <c r="W162" s="102"/>
      <c r="X162" s="98"/>
      <c r="Y162" s="98"/>
    </row>
    <row r="163" spans="2:25">
      <c r="B163" s="98"/>
      <c r="C163" s="98"/>
      <c r="D163" s="98"/>
      <c r="E163" s="98"/>
      <c r="F163" s="99"/>
      <c r="G163" s="99"/>
      <c r="H163" s="99"/>
      <c r="I163" s="100"/>
      <c r="J163" s="100"/>
      <c r="K163" s="100"/>
      <c r="L163" s="98"/>
      <c r="M163" s="101"/>
      <c r="N163" s="101"/>
      <c r="O163" s="101"/>
      <c r="P163" s="101"/>
      <c r="Q163" s="101"/>
      <c r="R163" s="101"/>
      <c r="S163" s="101"/>
      <c r="T163" s="98"/>
      <c r="U163" s="98"/>
      <c r="V163" s="98"/>
      <c r="W163" s="102"/>
      <c r="X163" s="98"/>
      <c r="Y163" s="98"/>
    </row>
    <row r="164" spans="2:25">
      <c r="B164" s="98"/>
      <c r="C164" s="98"/>
      <c r="D164" s="98"/>
      <c r="E164" s="98"/>
      <c r="F164" s="99"/>
      <c r="G164" s="99"/>
      <c r="H164" s="99"/>
      <c r="I164" s="100"/>
      <c r="J164" s="100"/>
      <c r="K164" s="100"/>
      <c r="L164" s="98"/>
      <c r="M164" s="101"/>
      <c r="N164" s="101"/>
      <c r="O164" s="101"/>
      <c r="P164" s="101"/>
      <c r="Q164" s="101"/>
      <c r="R164" s="101"/>
      <c r="S164" s="101"/>
      <c r="T164" s="98"/>
      <c r="U164" s="98"/>
      <c r="V164" s="98"/>
      <c r="W164" s="102"/>
      <c r="X164" s="98"/>
      <c r="Y164" s="98"/>
    </row>
    <row r="165" spans="2:25">
      <c r="B165" s="98"/>
      <c r="C165" s="98"/>
      <c r="D165" s="98"/>
      <c r="E165" s="98"/>
      <c r="F165" s="99"/>
      <c r="G165" s="99"/>
      <c r="H165" s="99"/>
      <c r="I165" s="100"/>
      <c r="J165" s="100"/>
      <c r="K165" s="100"/>
      <c r="L165" s="98"/>
      <c r="M165" s="101"/>
      <c r="N165" s="101"/>
      <c r="O165" s="101"/>
      <c r="P165" s="101"/>
      <c r="Q165" s="101"/>
      <c r="R165" s="101"/>
      <c r="S165" s="101"/>
      <c r="T165" s="98"/>
      <c r="U165" s="98"/>
      <c r="V165" s="98"/>
      <c r="W165" s="102"/>
      <c r="X165" s="98"/>
      <c r="Y165" s="98"/>
    </row>
    <row r="166" spans="2:25">
      <c r="B166" s="98"/>
      <c r="C166" s="98"/>
      <c r="D166" s="98"/>
      <c r="E166" s="98"/>
      <c r="F166" s="99"/>
      <c r="G166" s="99"/>
      <c r="H166" s="99"/>
      <c r="I166" s="100"/>
      <c r="J166" s="100"/>
      <c r="K166" s="100"/>
      <c r="L166" s="98"/>
      <c r="M166" s="101"/>
      <c r="N166" s="101"/>
      <c r="O166" s="101"/>
      <c r="P166" s="101"/>
      <c r="Q166" s="101"/>
      <c r="R166" s="101"/>
      <c r="S166" s="101"/>
      <c r="T166" s="98"/>
      <c r="U166" s="98"/>
      <c r="V166" s="98"/>
      <c r="W166" s="102"/>
      <c r="X166" s="98"/>
      <c r="Y166" s="98"/>
    </row>
    <row r="167" spans="2:25">
      <c r="B167" s="98"/>
      <c r="C167" s="98"/>
      <c r="D167" s="98"/>
      <c r="E167" s="98"/>
      <c r="F167" s="99"/>
      <c r="G167" s="99"/>
      <c r="H167" s="99"/>
      <c r="I167" s="100"/>
      <c r="J167" s="100"/>
      <c r="K167" s="100"/>
      <c r="L167" s="98"/>
      <c r="M167" s="101"/>
      <c r="N167" s="101"/>
      <c r="O167" s="101"/>
      <c r="P167" s="101"/>
      <c r="Q167" s="101"/>
      <c r="R167" s="101"/>
      <c r="S167" s="101"/>
      <c r="T167" s="98"/>
      <c r="U167" s="98"/>
      <c r="V167" s="98"/>
      <c r="W167" s="102"/>
      <c r="X167" s="98"/>
      <c r="Y167" s="98"/>
    </row>
    <row r="168" spans="2:25">
      <c r="B168" s="98"/>
      <c r="C168" s="98"/>
      <c r="D168" s="98"/>
      <c r="E168" s="98"/>
      <c r="F168" s="99"/>
      <c r="G168" s="99"/>
      <c r="H168" s="99"/>
      <c r="I168" s="100"/>
      <c r="J168" s="100"/>
      <c r="K168" s="100"/>
      <c r="L168" s="98"/>
      <c r="M168" s="101"/>
      <c r="N168" s="101"/>
      <c r="O168" s="101"/>
      <c r="P168" s="101"/>
      <c r="Q168" s="101"/>
      <c r="R168" s="101"/>
      <c r="S168" s="101"/>
      <c r="T168" s="98"/>
      <c r="U168" s="98"/>
      <c r="V168" s="98"/>
      <c r="W168" s="102"/>
      <c r="X168" s="98"/>
      <c r="Y168" s="98"/>
    </row>
    <row r="169" spans="2:25">
      <c r="B169" s="98"/>
      <c r="C169" s="98"/>
      <c r="D169" s="98"/>
      <c r="E169" s="98"/>
      <c r="F169" s="99"/>
      <c r="G169" s="99"/>
      <c r="H169" s="99"/>
      <c r="I169" s="100"/>
      <c r="J169" s="100"/>
      <c r="K169" s="100"/>
      <c r="L169" s="98"/>
      <c r="M169" s="101"/>
      <c r="N169" s="101"/>
      <c r="O169" s="101"/>
      <c r="P169" s="101"/>
      <c r="Q169" s="101"/>
      <c r="R169" s="101"/>
      <c r="S169" s="101"/>
      <c r="T169" s="98"/>
      <c r="U169" s="98"/>
      <c r="V169" s="98"/>
      <c r="W169" s="102"/>
      <c r="X169" s="98"/>
      <c r="Y169" s="98"/>
    </row>
    <row r="170" spans="2:25">
      <c r="B170" s="98"/>
      <c r="C170" s="98"/>
      <c r="D170" s="98"/>
      <c r="E170" s="98"/>
      <c r="F170" s="99"/>
      <c r="G170" s="99"/>
      <c r="H170" s="99"/>
      <c r="I170" s="100"/>
      <c r="J170" s="100"/>
      <c r="K170" s="100"/>
      <c r="L170" s="98"/>
      <c r="M170" s="101"/>
      <c r="N170" s="101"/>
      <c r="O170" s="101"/>
      <c r="P170" s="101"/>
      <c r="Q170" s="101"/>
      <c r="R170" s="101"/>
      <c r="S170" s="101"/>
      <c r="T170" s="98"/>
      <c r="U170" s="98"/>
      <c r="V170" s="98"/>
      <c r="W170" s="102"/>
      <c r="X170" s="98"/>
      <c r="Y170" s="98"/>
    </row>
    <row r="171" spans="2:25">
      <c r="B171" s="98"/>
      <c r="C171" s="98"/>
      <c r="D171" s="98"/>
      <c r="E171" s="98"/>
      <c r="F171" s="99"/>
      <c r="G171" s="99"/>
      <c r="H171" s="99"/>
      <c r="I171" s="100"/>
      <c r="J171" s="100"/>
      <c r="K171" s="100"/>
      <c r="L171" s="98"/>
      <c r="M171" s="101"/>
      <c r="N171" s="101"/>
      <c r="O171" s="101"/>
      <c r="P171" s="101"/>
      <c r="Q171" s="101"/>
      <c r="R171" s="101"/>
      <c r="S171" s="101"/>
      <c r="T171" s="98"/>
      <c r="U171" s="98"/>
      <c r="V171" s="98"/>
      <c r="W171" s="102"/>
      <c r="X171" s="98"/>
      <c r="Y171" s="98"/>
    </row>
    <row r="172" spans="2:25">
      <c r="B172" s="98"/>
      <c r="C172" s="98"/>
      <c r="D172" s="98"/>
      <c r="E172" s="98"/>
      <c r="F172" s="99"/>
      <c r="G172" s="99"/>
      <c r="H172" s="99"/>
      <c r="I172" s="100"/>
      <c r="J172" s="100"/>
      <c r="K172" s="100"/>
      <c r="L172" s="98"/>
      <c r="M172" s="101"/>
      <c r="N172" s="101"/>
      <c r="O172" s="101"/>
      <c r="P172" s="101"/>
      <c r="Q172" s="101"/>
      <c r="R172" s="101"/>
      <c r="S172" s="101"/>
      <c r="T172" s="98"/>
      <c r="U172" s="98"/>
      <c r="V172" s="98"/>
      <c r="W172" s="102"/>
      <c r="X172" s="98"/>
      <c r="Y172" s="98"/>
    </row>
    <row r="173" spans="2:25">
      <c r="B173" s="98"/>
      <c r="C173" s="98"/>
      <c r="D173" s="98"/>
      <c r="E173" s="98"/>
      <c r="F173" s="99"/>
      <c r="G173" s="99"/>
      <c r="H173" s="99"/>
      <c r="I173" s="100"/>
      <c r="J173" s="100"/>
      <c r="K173" s="100"/>
      <c r="L173" s="98"/>
      <c r="M173" s="101"/>
      <c r="N173" s="101"/>
      <c r="O173" s="101"/>
      <c r="P173" s="101"/>
      <c r="Q173" s="101"/>
      <c r="R173" s="101"/>
      <c r="S173" s="101"/>
      <c r="T173" s="98"/>
      <c r="U173" s="98"/>
      <c r="V173" s="98"/>
      <c r="W173" s="102"/>
      <c r="X173" s="98"/>
      <c r="Y173" s="98"/>
    </row>
    <row r="174" spans="2:25">
      <c r="B174" s="98"/>
      <c r="C174" s="98"/>
      <c r="D174" s="98"/>
      <c r="E174" s="98"/>
      <c r="F174" s="99"/>
      <c r="G174" s="99"/>
      <c r="H174" s="99"/>
      <c r="I174" s="100"/>
      <c r="J174" s="100"/>
      <c r="K174" s="100"/>
      <c r="L174" s="98"/>
      <c r="M174" s="101"/>
      <c r="N174" s="101"/>
      <c r="O174" s="101"/>
      <c r="P174" s="101"/>
      <c r="Q174" s="101"/>
      <c r="R174" s="101"/>
      <c r="S174" s="101"/>
      <c r="T174" s="98"/>
      <c r="U174" s="98"/>
      <c r="V174" s="98"/>
      <c r="W174" s="102"/>
      <c r="X174" s="98"/>
      <c r="Y174" s="98"/>
    </row>
    <row r="175" spans="2:25">
      <c r="B175" s="98"/>
      <c r="C175" s="98"/>
      <c r="D175" s="98"/>
      <c r="E175" s="98"/>
      <c r="F175" s="99"/>
      <c r="G175" s="99"/>
      <c r="H175" s="99"/>
      <c r="I175" s="100"/>
      <c r="J175" s="100"/>
      <c r="K175" s="100"/>
      <c r="L175" s="98"/>
      <c r="M175" s="101"/>
      <c r="N175" s="101"/>
      <c r="O175" s="101"/>
      <c r="P175" s="101"/>
      <c r="Q175" s="101"/>
      <c r="R175" s="101"/>
      <c r="S175" s="101"/>
      <c r="T175" s="98"/>
      <c r="U175" s="98"/>
      <c r="V175" s="98"/>
      <c r="W175" s="102"/>
      <c r="X175" s="98"/>
      <c r="Y175" s="98"/>
    </row>
    <row r="176" spans="2:25">
      <c r="B176" s="98"/>
      <c r="C176" s="98"/>
      <c r="D176" s="98"/>
      <c r="E176" s="98"/>
      <c r="F176" s="99"/>
      <c r="G176" s="99"/>
      <c r="H176" s="99"/>
      <c r="I176" s="100"/>
      <c r="J176" s="100"/>
      <c r="K176" s="100"/>
      <c r="L176" s="98"/>
      <c r="M176" s="101"/>
      <c r="N176" s="101"/>
      <c r="O176" s="101"/>
      <c r="P176" s="101"/>
      <c r="Q176" s="101"/>
      <c r="R176" s="101"/>
      <c r="S176" s="101"/>
      <c r="T176" s="98"/>
      <c r="U176" s="98"/>
      <c r="V176" s="98"/>
      <c r="W176" s="102"/>
      <c r="X176" s="98"/>
      <c r="Y176" s="98"/>
    </row>
    <row r="177" spans="2:25">
      <c r="B177" s="98"/>
      <c r="C177" s="98"/>
      <c r="D177" s="98"/>
      <c r="E177" s="98"/>
      <c r="F177" s="99"/>
      <c r="G177" s="99"/>
      <c r="H177" s="99"/>
      <c r="I177" s="100"/>
      <c r="J177" s="100"/>
      <c r="K177" s="100"/>
      <c r="L177" s="98"/>
      <c r="M177" s="101"/>
      <c r="N177" s="101"/>
      <c r="O177" s="101"/>
      <c r="P177" s="101"/>
      <c r="Q177" s="101"/>
      <c r="R177" s="101"/>
      <c r="S177" s="101"/>
      <c r="T177" s="98"/>
      <c r="U177" s="98"/>
      <c r="V177" s="98"/>
      <c r="W177" s="102"/>
      <c r="X177" s="98"/>
      <c r="Y177" s="98"/>
    </row>
    <row r="178" spans="2:25">
      <c r="B178" s="98"/>
      <c r="C178" s="98"/>
      <c r="D178" s="98"/>
      <c r="E178" s="98"/>
      <c r="F178" s="99"/>
      <c r="G178" s="99"/>
      <c r="H178" s="99"/>
      <c r="I178" s="100"/>
      <c r="J178" s="100"/>
      <c r="K178" s="100"/>
      <c r="L178" s="98"/>
      <c r="M178" s="101"/>
      <c r="N178" s="101"/>
      <c r="O178" s="101"/>
      <c r="P178" s="101"/>
      <c r="Q178" s="101"/>
      <c r="R178" s="101"/>
      <c r="S178" s="101"/>
      <c r="T178" s="98"/>
      <c r="U178" s="98"/>
      <c r="V178" s="98"/>
      <c r="W178" s="102"/>
      <c r="X178" s="98"/>
      <c r="Y178" s="98"/>
    </row>
    <row r="179" spans="2:25">
      <c r="B179" s="98"/>
      <c r="C179" s="98"/>
      <c r="D179" s="98"/>
      <c r="E179" s="98"/>
      <c r="F179" s="99"/>
      <c r="G179" s="99"/>
      <c r="H179" s="99"/>
      <c r="I179" s="100"/>
      <c r="J179" s="100"/>
      <c r="K179" s="100"/>
      <c r="L179" s="98"/>
      <c r="M179" s="101"/>
      <c r="N179" s="101"/>
      <c r="O179" s="101"/>
      <c r="P179" s="101"/>
      <c r="Q179" s="101"/>
      <c r="R179" s="101"/>
      <c r="S179" s="101"/>
      <c r="T179" s="98"/>
      <c r="U179" s="98"/>
      <c r="V179" s="98"/>
      <c r="W179" s="102"/>
      <c r="X179" s="98"/>
      <c r="Y179" s="98"/>
    </row>
    <row r="180" spans="2:25">
      <c r="B180" s="98"/>
      <c r="C180" s="98"/>
      <c r="D180" s="98"/>
      <c r="E180" s="98"/>
      <c r="F180" s="99"/>
      <c r="G180" s="99"/>
      <c r="H180" s="99"/>
      <c r="I180" s="100"/>
      <c r="J180" s="100"/>
      <c r="K180" s="100"/>
      <c r="L180" s="98"/>
      <c r="M180" s="101"/>
      <c r="N180" s="101"/>
      <c r="O180" s="101"/>
      <c r="P180" s="101"/>
      <c r="Q180" s="101"/>
      <c r="R180" s="101"/>
      <c r="S180" s="101"/>
      <c r="T180" s="98"/>
      <c r="U180" s="98"/>
      <c r="V180" s="98"/>
      <c r="W180" s="102"/>
      <c r="X180" s="98"/>
      <c r="Y180" s="98"/>
    </row>
    <row r="181" spans="2:25">
      <c r="B181" s="98"/>
      <c r="C181" s="98"/>
      <c r="D181" s="98"/>
      <c r="E181" s="98"/>
      <c r="F181" s="99"/>
      <c r="G181" s="99"/>
      <c r="H181" s="99"/>
      <c r="I181" s="100"/>
      <c r="J181" s="100"/>
      <c r="K181" s="100"/>
      <c r="L181" s="98"/>
      <c r="M181" s="101"/>
      <c r="N181" s="101"/>
      <c r="O181" s="101"/>
      <c r="P181" s="101"/>
      <c r="Q181" s="101"/>
      <c r="R181" s="101"/>
      <c r="S181" s="101"/>
      <c r="T181" s="98"/>
      <c r="U181" s="98"/>
      <c r="V181" s="98"/>
      <c r="W181" s="102"/>
      <c r="X181" s="98"/>
      <c r="Y181" s="98"/>
    </row>
    <row r="182" spans="2:25">
      <c r="B182" s="98"/>
      <c r="C182" s="98"/>
      <c r="D182" s="98"/>
      <c r="E182" s="98"/>
      <c r="F182" s="99"/>
      <c r="G182" s="99"/>
      <c r="H182" s="99"/>
      <c r="I182" s="100"/>
      <c r="J182" s="100"/>
      <c r="K182" s="100"/>
      <c r="L182" s="98"/>
      <c r="M182" s="101"/>
      <c r="N182" s="101"/>
      <c r="O182" s="101"/>
      <c r="P182" s="101"/>
      <c r="Q182" s="101"/>
      <c r="R182" s="101"/>
      <c r="S182" s="101"/>
      <c r="T182" s="98"/>
      <c r="U182" s="98"/>
      <c r="V182" s="98"/>
      <c r="W182" s="102"/>
      <c r="X182" s="98"/>
      <c r="Y182" s="98"/>
    </row>
    <row r="183" spans="2:25">
      <c r="B183" s="98"/>
      <c r="C183" s="98"/>
      <c r="D183" s="98"/>
      <c r="E183" s="98"/>
      <c r="F183" s="99"/>
      <c r="G183" s="99"/>
      <c r="H183" s="99"/>
      <c r="I183" s="100"/>
      <c r="J183" s="100"/>
      <c r="K183" s="100"/>
      <c r="L183" s="98"/>
      <c r="M183" s="101"/>
      <c r="N183" s="101"/>
      <c r="O183" s="101"/>
      <c r="P183" s="101"/>
      <c r="Q183" s="101"/>
      <c r="R183" s="101"/>
      <c r="S183" s="101"/>
      <c r="T183" s="98"/>
      <c r="U183" s="98"/>
      <c r="V183" s="98"/>
      <c r="W183" s="102"/>
      <c r="X183" s="98"/>
      <c r="Y183" s="98"/>
    </row>
    <row r="184" spans="2:25">
      <c r="B184" s="98"/>
      <c r="C184" s="98"/>
      <c r="D184" s="98"/>
      <c r="E184" s="98"/>
      <c r="F184" s="99"/>
      <c r="G184" s="99"/>
      <c r="H184" s="99"/>
      <c r="I184" s="100"/>
      <c r="J184" s="100"/>
      <c r="K184" s="100"/>
      <c r="L184" s="98"/>
      <c r="M184" s="101"/>
      <c r="N184" s="101"/>
      <c r="O184" s="101"/>
      <c r="P184" s="101"/>
      <c r="Q184" s="101"/>
      <c r="R184" s="101"/>
      <c r="S184" s="101"/>
      <c r="T184" s="98"/>
      <c r="U184" s="98"/>
      <c r="V184" s="98"/>
      <c r="W184" s="102"/>
      <c r="X184" s="98"/>
      <c r="Y184" s="98"/>
    </row>
    <row r="185" spans="2:25">
      <c r="B185" s="98"/>
      <c r="C185" s="98"/>
      <c r="D185" s="98"/>
      <c r="E185" s="98"/>
      <c r="F185" s="99"/>
      <c r="G185" s="99"/>
      <c r="H185" s="99"/>
      <c r="I185" s="100"/>
      <c r="J185" s="100"/>
      <c r="K185" s="100"/>
      <c r="L185" s="98"/>
      <c r="M185" s="101"/>
      <c r="N185" s="101"/>
      <c r="O185" s="101"/>
      <c r="P185" s="101"/>
      <c r="Q185" s="101"/>
      <c r="R185" s="101"/>
      <c r="S185" s="101"/>
      <c r="T185" s="98"/>
      <c r="U185" s="98"/>
      <c r="V185" s="98"/>
      <c r="W185" s="102"/>
      <c r="X185" s="98"/>
      <c r="Y185" s="98"/>
    </row>
    <row r="186" spans="2:25">
      <c r="B186" s="98"/>
      <c r="C186" s="98"/>
      <c r="D186" s="98"/>
      <c r="E186" s="98"/>
      <c r="F186" s="99"/>
      <c r="G186" s="99"/>
      <c r="H186" s="99"/>
      <c r="I186" s="100"/>
      <c r="J186" s="100"/>
      <c r="K186" s="100"/>
      <c r="L186" s="98"/>
      <c r="M186" s="101"/>
      <c r="N186" s="101"/>
      <c r="O186" s="101"/>
      <c r="P186" s="101"/>
      <c r="Q186" s="101"/>
      <c r="R186" s="101"/>
      <c r="S186" s="101"/>
      <c r="T186" s="98"/>
      <c r="U186" s="98"/>
      <c r="V186" s="98"/>
      <c r="W186" s="102"/>
      <c r="X186" s="98"/>
      <c r="Y186" s="98"/>
    </row>
    <row r="187" spans="2:25">
      <c r="B187" s="98"/>
      <c r="C187" s="98"/>
      <c r="D187" s="98"/>
      <c r="E187" s="98"/>
      <c r="F187" s="99"/>
      <c r="G187" s="99"/>
      <c r="H187" s="99"/>
      <c r="I187" s="100"/>
      <c r="J187" s="100"/>
      <c r="K187" s="100"/>
      <c r="L187" s="98"/>
      <c r="M187" s="101"/>
      <c r="N187" s="101"/>
      <c r="O187" s="101"/>
      <c r="P187" s="101"/>
      <c r="Q187" s="101"/>
      <c r="R187" s="101"/>
      <c r="S187" s="101"/>
      <c r="T187" s="98"/>
      <c r="U187" s="98"/>
      <c r="V187" s="98"/>
      <c r="W187" s="102"/>
      <c r="X187" s="98"/>
      <c r="Y187" s="98"/>
    </row>
    <row r="188" spans="2:25">
      <c r="B188" s="98"/>
      <c r="C188" s="98"/>
      <c r="D188" s="98"/>
      <c r="E188" s="98"/>
      <c r="F188" s="99"/>
      <c r="G188" s="99"/>
      <c r="H188" s="99"/>
      <c r="I188" s="100"/>
      <c r="J188" s="100"/>
      <c r="K188" s="100"/>
      <c r="L188" s="98"/>
      <c r="M188" s="101"/>
      <c r="N188" s="101"/>
      <c r="O188" s="101"/>
      <c r="P188" s="101"/>
      <c r="Q188" s="101"/>
      <c r="R188" s="101"/>
      <c r="S188" s="101"/>
      <c r="T188" s="98"/>
      <c r="U188" s="98"/>
      <c r="V188" s="98"/>
      <c r="W188" s="102"/>
      <c r="X188" s="98"/>
      <c r="Y188" s="98"/>
    </row>
    <row r="189" spans="2:25">
      <c r="B189" s="98"/>
      <c r="C189" s="98"/>
      <c r="D189" s="98"/>
      <c r="E189" s="98"/>
      <c r="F189" s="99"/>
      <c r="G189" s="99"/>
      <c r="H189" s="99"/>
      <c r="I189" s="100"/>
      <c r="J189" s="100"/>
      <c r="K189" s="100"/>
      <c r="L189" s="98"/>
      <c r="M189" s="101"/>
      <c r="N189" s="101"/>
      <c r="O189" s="101"/>
      <c r="P189" s="101"/>
      <c r="Q189" s="101"/>
      <c r="R189" s="101"/>
      <c r="S189" s="101"/>
      <c r="T189" s="98"/>
      <c r="U189" s="98"/>
      <c r="V189" s="98"/>
      <c r="W189" s="102"/>
      <c r="X189" s="98"/>
      <c r="Y189" s="98"/>
    </row>
    <row r="190" spans="2:25">
      <c r="B190" s="98"/>
      <c r="C190" s="98"/>
      <c r="D190" s="98"/>
      <c r="E190" s="98"/>
      <c r="F190" s="99"/>
      <c r="G190" s="99"/>
      <c r="H190" s="99"/>
      <c r="I190" s="100"/>
      <c r="J190" s="100"/>
      <c r="K190" s="100"/>
      <c r="L190" s="98"/>
      <c r="M190" s="101"/>
      <c r="N190" s="101"/>
      <c r="O190" s="101"/>
      <c r="P190" s="101"/>
      <c r="Q190" s="101"/>
      <c r="R190" s="101"/>
      <c r="S190" s="101"/>
      <c r="T190" s="98"/>
      <c r="U190" s="98"/>
      <c r="V190" s="98"/>
      <c r="W190" s="102"/>
      <c r="X190" s="98"/>
      <c r="Y190" s="98"/>
    </row>
    <row r="191" spans="2:25">
      <c r="B191" s="98"/>
      <c r="C191" s="98"/>
      <c r="D191" s="98"/>
      <c r="E191" s="98"/>
      <c r="F191" s="99"/>
      <c r="G191" s="99"/>
      <c r="H191" s="99"/>
      <c r="I191" s="100"/>
      <c r="J191" s="100"/>
      <c r="K191" s="100"/>
      <c r="L191" s="98"/>
      <c r="M191" s="101"/>
      <c r="N191" s="101"/>
      <c r="O191" s="101"/>
      <c r="P191" s="101"/>
      <c r="Q191" s="101"/>
      <c r="R191" s="101"/>
      <c r="S191" s="101"/>
      <c r="T191" s="98"/>
      <c r="U191" s="98"/>
      <c r="V191" s="98"/>
      <c r="W191" s="102"/>
      <c r="X191" s="98"/>
      <c r="Y191" s="98"/>
    </row>
    <row r="192" spans="2:25">
      <c r="B192" s="98"/>
      <c r="C192" s="98"/>
      <c r="D192" s="98"/>
      <c r="E192" s="98"/>
      <c r="F192" s="99"/>
      <c r="G192" s="99"/>
      <c r="H192" s="99"/>
      <c r="I192" s="100"/>
      <c r="J192" s="100"/>
      <c r="K192" s="100"/>
      <c r="L192" s="98"/>
      <c r="M192" s="101"/>
      <c r="N192" s="101"/>
      <c r="O192" s="101"/>
      <c r="P192" s="101"/>
      <c r="Q192" s="101"/>
      <c r="R192" s="101"/>
      <c r="S192" s="101"/>
      <c r="T192" s="98"/>
      <c r="U192" s="98"/>
      <c r="V192" s="98"/>
      <c r="W192" s="102"/>
      <c r="X192" s="98"/>
      <c r="Y192" s="98"/>
    </row>
    <row r="193" spans="2:25">
      <c r="B193" s="98"/>
      <c r="C193" s="98"/>
      <c r="D193" s="98"/>
      <c r="E193" s="98"/>
      <c r="F193" s="99"/>
      <c r="G193" s="99"/>
      <c r="H193" s="99"/>
      <c r="I193" s="100"/>
      <c r="J193" s="100"/>
      <c r="K193" s="100"/>
      <c r="L193" s="98"/>
      <c r="M193" s="101"/>
      <c r="N193" s="101"/>
      <c r="O193" s="101"/>
      <c r="P193" s="101"/>
      <c r="Q193" s="101"/>
      <c r="R193" s="101"/>
      <c r="S193" s="101"/>
      <c r="T193" s="98"/>
      <c r="U193" s="98"/>
      <c r="V193" s="98"/>
      <c r="W193" s="102"/>
      <c r="X193" s="98"/>
      <c r="Y193" s="98"/>
    </row>
    <row r="194" spans="2:25">
      <c r="B194" s="98"/>
      <c r="C194" s="98"/>
      <c r="D194" s="98"/>
      <c r="E194" s="98"/>
      <c r="F194" s="99"/>
      <c r="G194" s="99"/>
      <c r="H194" s="99"/>
      <c r="I194" s="100"/>
      <c r="J194" s="100"/>
      <c r="K194" s="100"/>
      <c r="L194" s="98"/>
      <c r="M194" s="101"/>
      <c r="N194" s="101"/>
      <c r="O194" s="101"/>
      <c r="P194" s="101"/>
      <c r="Q194" s="101"/>
      <c r="R194" s="101"/>
      <c r="S194" s="101"/>
      <c r="T194" s="98"/>
      <c r="U194" s="98"/>
      <c r="V194" s="98"/>
      <c r="W194" s="102"/>
      <c r="X194" s="98"/>
      <c r="Y194" s="98"/>
    </row>
    <row r="195" spans="2:25">
      <c r="B195" s="98"/>
      <c r="C195" s="98"/>
      <c r="D195" s="98"/>
      <c r="E195" s="98"/>
      <c r="F195" s="99"/>
      <c r="G195" s="99"/>
      <c r="H195" s="99"/>
      <c r="I195" s="100"/>
      <c r="J195" s="100"/>
      <c r="K195" s="100"/>
      <c r="L195" s="98"/>
      <c r="M195" s="101"/>
      <c r="N195" s="101"/>
      <c r="O195" s="101"/>
      <c r="P195" s="101"/>
      <c r="Q195" s="101"/>
      <c r="R195" s="101"/>
      <c r="S195" s="101"/>
      <c r="T195" s="98"/>
      <c r="U195" s="98"/>
      <c r="V195" s="98"/>
      <c r="W195" s="102"/>
      <c r="X195" s="98"/>
      <c r="Y195" s="98"/>
    </row>
    <row r="196" spans="2:25">
      <c r="B196" s="98"/>
      <c r="C196" s="98"/>
      <c r="D196" s="98"/>
      <c r="E196" s="98"/>
      <c r="F196" s="99"/>
      <c r="G196" s="99"/>
      <c r="H196" s="99"/>
      <c r="I196" s="100"/>
      <c r="J196" s="100"/>
      <c r="K196" s="100"/>
      <c r="L196" s="98"/>
      <c r="M196" s="101"/>
      <c r="N196" s="101"/>
      <c r="O196" s="101"/>
      <c r="P196" s="101"/>
      <c r="Q196" s="101"/>
      <c r="R196" s="101"/>
      <c r="S196" s="101"/>
      <c r="T196" s="98"/>
      <c r="U196" s="98"/>
      <c r="V196" s="98"/>
      <c r="W196" s="102"/>
      <c r="X196" s="98"/>
      <c r="Y196" s="98"/>
    </row>
    <row r="197" spans="2:25">
      <c r="B197" s="98"/>
      <c r="C197" s="98"/>
      <c r="D197" s="98"/>
      <c r="E197" s="98"/>
      <c r="F197" s="99"/>
      <c r="G197" s="99"/>
      <c r="H197" s="99"/>
      <c r="I197" s="100"/>
      <c r="J197" s="100"/>
      <c r="K197" s="100"/>
      <c r="L197" s="98"/>
      <c r="M197" s="101"/>
      <c r="N197" s="101"/>
      <c r="O197" s="101"/>
      <c r="P197" s="101"/>
      <c r="Q197" s="101"/>
      <c r="R197" s="101"/>
      <c r="S197" s="101"/>
      <c r="T197" s="98"/>
      <c r="U197" s="98"/>
      <c r="V197" s="98"/>
      <c r="W197" s="102"/>
      <c r="X197" s="98"/>
      <c r="Y197" s="98"/>
    </row>
    <row r="198" spans="2:25">
      <c r="B198" s="98"/>
      <c r="C198" s="98"/>
      <c r="D198" s="98"/>
      <c r="E198" s="98"/>
      <c r="F198" s="99"/>
      <c r="G198" s="99"/>
      <c r="H198" s="99"/>
      <c r="I198" s="100"/>
      <c r="J198" s="100"/>
      <c r="K198" s="100"/>
      <c r="L198" s="98"/>
      <c r="M198" s="101"/>
      <c r="N198" s="101"/>
      <c r="O198" s="101"/>
      <c r="P198" s="101"/>
      <c r="Q198" s="101"/>
      <c r="R198" s="101"/>
      <c r="S198" s="101"/>
      <c r="T198" s="98"/>
      <c r="U198" s="98"/>
      <c r="V198" s="98"/>
      <c r="W198" s="102"/>
      <c r="X198" s="98"/>
      <c r="Y198" s="98"/>
    </row>
    <row r="199" spans="2:25">
      <c r="B199" s="98"/>
      <c r="C199" s="98"/>
      <c r="D199" s="98"/>
      <c r="E199" s="98"/>
      <c r="F199" s="99"/>
      <c r="G199" s="99"/>
      <c r="H199" s="99"/>
      <c r="I199" s="100"/>
      <c r="J199" s="100"/>
      <c r="K199" s="100"/>
      <c r="L199" s="98"/>
      <c r="M199" s="101"/>
      <c r="N199" s="101"/>
      <c r="O199" s="101"/>
      <c r="P199" s="101"/>
      <c r="Q199" s="101"/>
      <c r="R199" s="101"/>
      <c r="S199" s="101"/>
      <c r="T199" s="98"/>
      <c r="U199" s="98"/>
      <c r="V199" s="98"/>
      <c r="W199" s="102"/>
      <c r="X199" s="98"/>
      <c r="Y199" s="98"/>
    </row>
    <row r="200" spans="2:25">
      <c r="B200" s="98"/>
      <c r="C200" s="98"/>
      <c r="D200" s="98"/>
      <c r="E200" s="98"/>
      <c r="F200" s="99"/>
      <c r="G200" s="99"/>
      <c r="H200" s="99"/>
      <c r="I200" s="100"/>
      <c r="J200" s="100"/>
      <c r="K200" s="100"/>
      <c r="L200" s="98"/>
      <c r="M200" s="101"/>
      <c r="N200" s="101"/>
      <c r="O200" s="101"/>
      <c r="P200" s="101"/>
      <c r="Q200" s="101"/>
      <c r="R200" s="101"/>
      <c r="S200" s="101"/>
      <c r="T200" s="98"/>
      <c r="U200" s="98"/>
      <c r="V200" s="98"/>
      <c r="W200" s="102"/>
      <c r="X200" s="98"/>
      <c r="Y200" s="98"/>
    </row>
    <row r="201" spans="2:25">
      <c r="B201" s="98"/>
      <c r="C201" s="98"/>
      <c r="D201" s="98"/>
      <c r="E201" s="98"/>
      <c r="F201" s="99"/>
      <c r="G201" s="99"/>
      <c r="H201" s="99"/>
      <c r="I201" s="100"/>
      <c r="J201" s="100"/>
      <c r="K201" s="100"/>
      <c r="L201" s="98"/>
      <c r="M201" s="101"/>
      <c r="N201" s="101"/>
      <c r="O201" s="101"/>
      <c r="P201" s="101"/>
      <c r="Q201" s="101"/>
      <c r="R201" s="101"/>
      <c r="S201" s="101"/>
      <c r="T201" s="98"/>
      <c r="U201" s="98"/>
      <c r="V201" s="98"/>
      <c r="W201" s="102"/>
      <c r="X201" s="98"/>
      <c r="Y201" s="98"/>
    </row>
    <row r="202" spans="2:25">
      <c r="B202" s="98"/>
      <c r="C202" s="98"/>
      <c r="D202" s="98"/>
      <c r="E202" s="98"/>
      <c r="F202" s="99"/>
      <c r="G202" s="99"/>
      <c r="H202" s="99"/>
      <c r="I202" s="100"/>
      <c r="J202" s="100"/>
      <c r="K202" s="100"/>
      <c r="L202" s="98"/>
      <c r="M202" s="101"/>
      <c r="N202" s="101"/>
      <c r="O202" s="101"/>
      <c r="P202" s="101"/>
      <c r="Q202" s="101"/>
      <c r="R202" s="101"/>
      <c r="S202" s="101"/>
      <c r="T202" s="98"/>
      <c r="U202" s="98"/>
      <c r="V202" s="98"/>
      <c r="W202" s="102"/>
      <c r="X202" s="98"/>
      <c r="Y202" s="98"/>
    </row>
    <row r="203" spans="2:25">
      <c r="B203" s="98"/>
      <c r="C203" s="98"/>
      <c r="D203" s="98"/>
      <c r="E203" s="98"/>
      <c r="F203" s="99"/>
      <c r="G203" s="99"/>
      <c r="H203" s="99"/>
      <c r="I203" s="100"/>
      <c r="J203" s="100"/>
      <c r="K203" s="100"/>
      <c r="L203" s="98"/>
      <c r="M203" s="101"/>
      <c r="N203" s="101"/>
      <c r="O203" s="101"/>
      <c r="P203" s="101"/>
      <c r="Q203" s="101"/>
      <c r="R203" s="101"/>
      <c r="S203" s="101"/>
      <c r="T203" s="98"/>
      <c r="U203" s="98"/>
      <c r="V203" s="98"/>
      <c r="W203" s="102"/>
      <c r="X203" s="98"/>
      <c r="Y203" s="98"/>
    </row>
    <row r="204" spans="2:25">
      <c r="B204" s="98"/>
      <c r="C204" s="98"/>
      <c r="D204" s="98"/>
      <c r="E204" s="98"/>
      <c r="F204" s="99"/>
      <c r="G204" s="99"/>
      <c r="H204" s="99"/>
      <c r="I204" s="100"/>
      <c r="J204" s="100"/>
      <c r="K204" s="100"/>
      <c r="L204" s="98"/>
      <c r="M204" s="101"/>
      <c r="N204" s="101"/>
      <c r="O204" s="101"/>
      <c r="P204" s="101"/>
      <c r="Q204" s="101"/>
      <c r="R204" s="101"/>
      <c r="S204" s="101"/>
      <c r="T204" s="98"/>
      <c r="U204" s="98"/>
      <c r="V204" s="98"/>
      <c r="W204" s="102"/>
      <c r="X204" s="98"/>
      <c r="Y204" s="98"/>
    </row>
    <row r="205" spans="2:25">
      <c r="B205" s="98"/>
      <c r="C205" s="98"/>
      <c r="D205" s="98"/>
      <c r="E205" s="98"/>
      <c r="F205" s="99"/>
      <c r="G205" s="99"/>
      <c r="H205" s="99"/>
      <c r="I205" s="100"/>
      <c r="J205" s="100"/>
      <c r="K205" s="100"/>
      <c r="L205" s="98"/>
      <c r="M205" s="101"/>
      <c r="N205" s="101"/>
      <c r="O205" s="101"/>
      <c r="P205" s="101"/>
      <c r="Q205" s="101"/>
      <c r="R205" s="101"/>
      <c r="S205" s="101"/>
      <c r="T205" s="98"/>
      <c r="U205" s="98"/>
      <c r="V205" s="98"/>
      <c r="W205" s="102"/>
      <c r="X205" s="98"/>
      <c r="Y205" s="98"/>
    </row>
    <row r="206" spans="2:25">
      <c r="B206" s="98"/>
      <c r="C206" s="98"/>
      <c r="D206" s="98"/>
      <c r="E206" s="98"/>
      <c r="F206" s="99"/>
      <c r="G206" s="99"/>
      <c r="H206" s="99"/>
      <c r="I206" s="100"/>
      <c r="J206" s="100"/>
      <c r="K206" s="100"/>
      <c r="L206" s="98"/>
      <c r="M206" s="101"/>
      <c r="N206" s="101"/>
      <c r="O206" s="101"/>
      <c r="P206" s="101"/>
      <c r="Q206" s="101"/>
      <c r="R206" s="101"/>
      <c r="S206" s="101"/>
      <c r="T206" s="98"/>
      <c r="U206" s="98"/>
      <c r="V206" s="98"/>
      <c r="W206" s="102"/>
      <c r="X206" s="98"/>
      <c r="Y206" s="98"/>
    </row>
    <row r="207" spans="2:25">
      <c r="B207" s="98"/>
      <c r="C207" s="98"/>
      <c r="D207" s="98"/>
      <c r="E207" s="98"/>
      <c r="F207" s="99"/>
      <c r="G207" s="99"/>
      <c r="H207" s="99"/>
      <c r="I207" s="100"/>
      <c r="J207" s="100"/>
      <c r="K207" s="100"/>
      <c r="L207" s="98"/>
      <c r="M207" s="101"/>
      <c r="N207" s="101"/>
      <c r="O207" s="101"/>
      <c r="P207" s="101"/>
      <c r="Q207" s="101"/>
      <c r="R207" s="101"/>
      <c r="S207" s="101"/>
      <c r="T207" s="98"/>
      <c r="U207" s="98"/>
      <c r="V207" s="98"/>
      <c r="W207" s="102"/>
      <c r="X207" s="98"/>
      <c r="Y207" s="98"/>
    </row>
    <row r="208" spans="2:25">
      <c r="B208" s="98"/>
      <c r="C208" s="98"/>
      <c r="D208" s="98"/>
      <c r="E208" s="98"/>
      <c r="F208" s="99"/>
      <c r="G208" s="99"/>
      <c r="H208" s="99"/>
      <c r="I208" s="100"/>
      <c r="J208" s="100"/>
      <c r="K208" s="100"/>
      <c r="L208" s="98"/>
      <c r="M208" s="101"/>
      <c r="N208" s="101"/>
      <c r="O208" s="101"/>
      <c r="P208" s="101"/>
      <c r="Q208" s="101"/>
      <c r="R208" s="101"/>
      <c r="S208" s="101"/>
      <c r="T208" s="98"/>
      <c r="U208" s="98"/>
      <c r="V208" s="98"/>
      <c r="W208" s="102"/>
      <c r="X208" s="98"/>
      <c r="Y208" s="98"/>
    </row>
    <row r="209" spans="2:25">
      <c r="B209" s="98"/>
      <c r="C209" s="98"/>
      <c r="D209" s="98"/>
      <c r="E209" s="98"/>
      <c r="F209" s="99"/>
      <c r="G209" s="99"/>
      <c r="H209" s="99"/>
      <c r="I209" s="100"/>
      <c r="J209" s="100"/>
      <c r="K209" s="100"/>
      <c r="L209" s="98"/>
      <c r="M209" s="101"/>
      <c r="N209" s="101"/>
      <c r="O209" s="101"/>
      <c r="P209" s="101"/>
      <c r="Q209" s="101"/>
      <c r="R209" s="101"/>
      <c r="S209" s="101"/>
      <c r="T209" s="98"/>
      <c r="U209" s="98"/>
      <c r="V209" s="98"/>
      <c r="W209" s="102"/>
      <c r="X209" s="98"/>
      <c r="Y209" s="98"/>
    </row>
    <row r="210" spans="2:25">
      <c r="B210" s="98"/>
      <c r="C210" s="98"/>
      <c r="D210" s="98"/>
      <c r="E210" s="98"/>
      <c r="F210" s="99"/>
      <c r="G210" s="99"/>
      <c r="H210" s="99"/>
      <c r="I210" s="100"/>
      <c r="J210" s="100"/>
      <c r="K210" s="100"/>
      <c r="L210" s="98"/>
      <c r="M210" s="101"/>
      <c r="N210" s="101"/>
      <c r="O210" s="101"/>
      <c r="P210" s="101"/>
      <c r="Q210" s="101"/>
      <c r="R210" s="101"/>
      <c r="S210" s="101"/>
      <c r="T210" s="98"/>
      <c r="U210" s="98"/>
      <c r="V210" s="98"/>
      <c r="W210" s="102"/>
      <c r="X210" s="98"/>
      <c r="Y210" s="98"/>
    </row>
    <row r="211" spans="2:25">
      <c r="B211" s="98"/>
      <c r="C211" s="98"/>
      <c r="D211" s="98"/>
      <c r="E211" s="98"/>
      <c r="F211" s="99"/>
      <c r="G211" s="99"/>
      <c r="H211" s="99"/>
      <c r="I211" s="100"/>
      <c r="J211" s="100"/>
      <c r="K211" s="100"/>
      <c r="L211" s="98"/>
      <c r="M211" s="101"/>
      <c r="N211" s="101"/>
      <c r="O211" s="101"/>
      <c r="P211" s="101"/>
      <c r="Q211" s="101"/>
      <c r="R211" s="101"/>
      <c r="S211" s="101"/>
      <c r="T211" s="98"/>
      <c r="U211" s="98"/>
      <c r="V211" s="98"/>
      <c r="W211" s="102"/>
      <c r="X211" s="98"/>
      <c r="Y211" s="98"/>
    </row>
    <row r="212" spans="2:25">
      <c r="B212" s="98"/>
      <c r="C212" s="98"/>
      <c r="D212" s="98"/>
      <c r="E212" s="98"/>
      <c r="F212" s="99"/>
      <c r="G212" s="99"/>
      <c r="H212" s="99"/>
      <c r="I212" s="100"/>
      <c r="J212" s="100"/>
      <c r="K212" s="100"/>
      <c r="L212" s="98"/>
      <c r="M212" s="101"/>
      <c r="N212" s="101"/>
      <c r="O212" s="101"/>
      <c r="P212" s="101"/>
      <c r="Q212" s="101"/>
      <c r="R212" s="101"/>
      <c r="S212" s="101"/>
      <c r="T212" s="98"/>
      <c r="U212" s="98"/>
      <c r="V212" s="98"/>
      <c r="W212" s="102"/>
      <c r="X212" s="98"/>
      <c r="Y212" s="98"/>
    </row>
    <row r="213" spans="2:25">
      <c r="B213" s="98"/>
      <c r="C213" s="98"/>
      <c r="D213" s="98"/>
      <c r="E213" s="98"/>
      <c r="F213" s="99"/>
      <c r="G213" s="99"/>
      <c r="H213" s="99"/>
      <c r="I213" s="100"/>
      <c r="J213" s="100"/>
      <c r="K213" s="100"/>
      <c r="L213" s="98"/>
      <c r="M213" s="101"/>
      <c r="N213" s="101"/>
      <c r="O213" s="101"/>
      <c r="P213" s="101"/>
      <c r="Q213" s="101"/>
      <c r="R213" s="101"/>
      <c r="S213" s="101"/>
      <c r="T213" s="98"/>
      <c r="U213" s="98"/>
      <c r="V213" s="98"/>
      <c r="W213" s="102"/>
      <c r="X213" s="98"/>
      <c r="Y213" s="98"/>
    </row>
    <row r="214" spans="2:25">
      <c r="B214" s="98"/>
      <c r="C214" s="98"/>
      <c r="D214" s="98"/>
      <c r="E214" s="98"/>
      <c r="F214" s="99"/>
      <c r="G214" s="99"/>
      <c r="H214" s="99"/>
      <c r="I214" s="100"/>
      <c r="J214" s="100"/>
      <c r="K214" s="100"/>
      <c r="L214" s="98"/>
      <c r="M214" s="101"/>
      <c r="N214" s="101"/>
      <c r="O214" s="101"/>
      <c r="P214" s="101"/>
      <c r="Q214" s="101"/>
      <c r="R214" s="101"/>
      <c r="S214" s="101"/>
      <c r="T214" s="98"/>
      <c r="U214" s="98"/>
      <c r="V214" s="98"/>
      <c r="W214" s="102"/>
      <c r="X214" s="98"/>
      <c r="Y214" s="98"/>
    </row>
    <row r="215" spans="2:25">
      <c r="B215" s="98"/>
      <c r="C215" s="98"/>
      <c r="D215" s="98"/>
      <c r="E215" s="98"/>
      <c r="F215" s="99"/>
      <c r="G215" s="99"/>
      <c r="H215" s="99"/>
      <c r="I215" s="100"/>
      <c r="J215" s="100"/>
      <c r="K215" s="100"/>
      <c r="L215" s="98"/>
      <c r="M215" s="101"/>
      <c r="N215" s="101"/>
      <c r="O215" s="101"/>
      <c r="P215" s="101"/>
      <c r="Q215" s="101"/>
      <c r="R215" s="101"/>
      <c r="S215" s="101"/>
      <c r="T215" s="98"/>
      <c r="U215" s="98"/>
      <c r="V215" s="98"/>
      <c r="W215" s="102"/>
      <c r="X215" s="98"/>
      <c r="Y215" s="98"/>
    </row>
    <row r="216" spans="2:25">
      <c r="B216" s="98"/>
      <c r="C216" s="98"/>
      <c r="D216" s="98"/>
      <c r="E216" s="98"/>
      <c r="F216" s="99"/>
      <c r="G216" s="99"/>
      <c r="H216" s="99"/>
      <c r="I216" s="100"/>
      <c r="J216" s="100"/>
      <c r="K216" s="100"/>
      <c r="L216" s="98"/>
      <c r="M216" s="101"/>
      <c r="N216" s="101"/>
      <c r="O216" s="101"/>
      <c r="P216" s="101"/>
      <c r="Q216" s="101"/>
      <c r="R216" s="101"/>
      <c r="S216" s="101"/>
      <c r="T216" s="98"/>
      <c r="U216" s="98"/>
      <c r="V216" s="98"/>
      <c r="W216" s="102"/>
      <c r="X216" s="98"/>
      <c r="Y216" s="98"/>
    </row>
    <row r="217" spans="2:25">
      <c r="B217" s="98"/>
      <c r="C217" s="98"/>
      <c r="D217" s="98"/>
      <c r="E217" s="98"/>
      <c r="F217" s="99"/>
      <c r="G217" s="99"/>
      <c r="H217" s="99"/>
      <c r="I217" s="100"/>
      <c r="J217" s="100"/>
      <c r="K217" s="100"/>
      <c r="L217" s="98"/>
      <c r="M217" s="101"/>
      <c r="N217" s="101"/>
      <c r="O217" s="101"/>
      <c r="P217" s="101"/>
      <c r="Q217" s="101"/>
      <c r="R217" s="101"/>
      <c r="S217" s="101"/>
      <c r="T217" s="98"/>
      <c r="U217" s="98"/>
      <c r="V217" s="98"/>
      <c r="W217" s="102"/>
      <c r="X217" s="98"/>
      <c r="Y217" s="98"/>
    </row>
    <row r="218" spans="2:25">
      <c r="B218" s="98"/>
      <c r="C218" s="98"/>
      <c r="D218" s="98"/>
      <c r="E218" s="98"/>
      <c r="F218" s="99"/>
      <c r="G218" s="99"/>
      <c r="H218" s="99"/>
      <c r="I218" s="100"/>
      <c r="J218" s="100"/>
      <c r="K218" s="100"/>
      <c r="L218" s="98"/>
      <c r="M218" s="101"/>
      <c r="N218" s="101"/>
      <c r="O218" s="101"/>
      <c r="P218" s="101"/>
      <c r="Q218" s="101"/>
      <c r="R218" s="101"/>
      <c r="S218" s="101"/>
      <c r="T218" s="98"/>
      <c r="U218" s="98"/>
      <c r="V218" s="98"/>
      <c r="W218" s="102"/>
      <c r="X218" s="98"/>
      <c r="Y218" s="98"/>
    </row>
    <row r="219" spans="2:25">
      <c r="B219" s="98"/>
      <c r="C219" s="98"/>
      <c r="D219" s="98"/>
      <c r="E219" s="98"/>
      <c r="F219" s="99"/>
      <c r="G219" s="99"/>
      <c r="H219" s="99"/>
      <c r="I219" s="100"/>
      <c r="J219" s="100"/>
      <c r="K219" s="100"/>
      <c r="L219" s="98"/>
      <c r="M219" s="101"/>
      <c r="N219" s="101"/>
      <c r="O219" s="101"/>
      <c r="P219" s="101"/>
      <c r="Q219" s="101"/>
      <c r="R219" s="101"/>
      <c r="S219" s="101"/>
      <c r="T219" s="98"/>
      <c r="U219" s="98"/>
      <c r="V219" s="98"/>
      <c r="W219" s="102"/>
      <c r="X219" s="98"/>
      <c r="Y219" s="98"/>
    </row>
    <row r="220" spans="2:25">
      <c r="B220" s="98"/>
      <c r="C220" s="98"/>
      <c r="D220" s="98"/>
      <c r="E220" s="98"/>
      <c r="F220" s="99"/>
      <c r="G220" s="99"/>
      <c r="H220" s="99"/>
      <c r="I220" s="100"/>
      <c r="J220" s="100"/>
      <c r="K220" s="100"/>
      <c r="L220" s="98"/>
      <c r="M220" s="101"/>
      <c r="N220" s="101"/>
      <c r="O220" s="101"/>
      <c r="P220" s="101"/>
      <c r="Q220" s="101"/>
      <c r="R220" s="101"/>
      <c r="S220" s="101"/>
      <c r="T220" s="98"/>
      <c r="U220" s="98"/>
      <c r="V220" s="98"/>
      <c r="W220" s="102"/>
      <c r="X220" s="98"/>
      <c r="Y220" s="98"/>
    </row>
    <row r="221" spans="2:25">
      <c r="B221" s="98"/>
      <c r="C221" s="98"/>
      <c r="D221" s="98"/>
      <c r="E221" s="98"/>
      <c r="F221" s="99"/>
      <c r="G221" s="99"/>
      <c r="H221" s="99"/>
      <c r="I221" s="100"/>
      <c r="J221" s="100"/>
      <c r="K221" s="100"/>
      <c r="L221" s="98"/>
      <c r="M221" s="101"/>
      <c r="N221" s="101"/>
      <c r="O221" s="101"/>
      <c r="P221" s="101"/>
      <c r="Q221" s="101"/>
      <c r="R221" s="101"/>
      <c r="S221" s="101"/>
      <c r="T221" s="98"/>
      <c r="U221" s="98"/>
      <c r="V221" s="98"/>
      <c r="W221" s="102"/>
      <c r="X221" s="98"/>
      <c r="Y221" s="98"/>
    </row>
  </sheetData>
  <sheetProtection sheet="1" formatCells="0" formatRows="0" selectLockedCells="1"/>
  <mergeCells count="223">
    <mergeCell ref="I111:K111"/>
    <mergeCell ref="M111:S111"/>
    <mergeCell ref="I113:K113"/>
    <mergeCell ref="M113:S113"/>
    <mergeCell ref="D67:S67"/>
    <mergeCell ref="M86:S86"/>
    <mergeCell ref="E80:T80"/>
    <mergeCell ref="R90:S90"/>
    <mergeCell ref="E82:G92"/>
    <mergeCell ref="O76:P76"/>
    <mergeCell ref="R76:S76"/>
    <mergeCell ref="O90:P90"/>
    <mergeCell ref="E68:G78"/>
    <mergeCell ref="I68:K68"/>
    <mergeCell ref="H70:H78"/>
    <mergeCell ref="H82:H92"/>
    <mergeCell ref="I82:J86"/>
    <mergeCell ref="I74:J78"/>
    <mergeCell ref="E108:G117"/>
    <mergeCell ref="H108:H117"/>
    <mergeCell ref="I108:K108"/>
    <mergeCell ref="M92:S92"/>
    <mergeCell ref="M83:S83"/>
    <mergeCell ref="I87:J92"/>
    <mergeCell ref="E120:T120"/>
    <mergeCell ref="E122:G125"/>
    <mergeCell ref="I115:K115"/>
    <mergeCell ref="M115:S115"/>
    <mergeCell ref="I116:K116"/>
    <mergeCell ref="M116:S116"/>
    <mergeCell ref="I112:K112"/>
    <mergeCell ref="M112:S112"/>
    <mergeCell ref="I114:K114"/>
    <mergeCell ref="O132:S132"/>
    <mergeCell ref="M133:S133"/>
    <mergeCell ref="I132:K132"/>
    <mergeCell ref="I133:K133"/>
    <mergeCell ref="I122:K122"/>
    <mergeCell ref="I125:K125"/>
    <mergeCell ref="I123:K123"/>
    <mergeCell ref="M122:S122"/>
    <mergeCell ref="M125:S125"/>
    <mergeCell ref="M123:S123"/>
    <mergeCell ref="I124:K124"/>
    <mergeCell ref="M124:S124"/>
    <mergeCell ref="E127:T127"/>
    <mergeCell ref="I129:K129"/>
    <mergeCell ref="I130:K130"/>
    <mergeCell ref="I131:K131"/>
    <mergeCell ref="M129:S129"/>
    <mergeCell ref="M130:S130"/>
    <mergeCell ref="M131:S131"/>
    <mergeCell ref="I136:K136"/>
    <mergeCell ref="M136:S136"/>
    <mergeCell ref="I137:K137"/>
    <mergeCell ref="O137:S137"/>
    <mergeCell ref="E134:G138"/>
    <mergeCell ref="I134:K134"/>
    <mergeCell ref="I135:K135"/>
    <mergeCell ref="I138:K138"/>
    <mergeCell ref="M134:S134"/>
    <mergeCell ref="M135:S135"/>
    <mergeCell ref="M138:S138"/>
    <mergeCell ref="O87:S87"/>
    <mergeCell ref="M88:S88"/>
    <mergeCell ref="O89:P89"/>
    <mergeCell ref="M91:S91"/>
    <mergeCell ref="M84:S84"/>
    <mergeCell ref="M85:S85"/>
    <mergeCell ref="E119:T119"/>
    <mergeCell ref="E129:G133"/>
    <mergeCell ref="I109:K109"/>
    <mergeCell ref="M109:N109"/>
    <mergeCell ref="M114:S114"/>
    <mergeCell ref="M108:N108"/>
    <mergeCell ref="I110:K110"/>
    <mergeCell ref="M110:S110"/>
    <mergeCell ref="I104:K104"/>
    <mergeCell ref="E97:G106"/>
    <mergeCell ref="I99:K99"/>
    <mergeCell ref="I105:K105"/>
    <mergeCell ref="I100:K100"/>
    <mergeCell ref="M100:S100"/>
    <mergeCell ref="I102:K102"/>
    <mergeCell ref="M102:S102"/>
    <mergeCell ref="I117:K117"/>
    <mergeCell ref="M117:S117"/>
    <mergeCell ref="O74:S74"/>
    <mergeCell ref="M75:S75"/>
    <mergeCell ref="R89:S89"/>
    <mergeCell ref="I69:J73"/>
    <mergeCell ref="M69:S69"/>
    <mergeCell ref="E79:T79"/>
    <mergeCell ref="D107:S107"/>
    <mergeCell ref="I17:K17"/>
    <mergeCell ref="M17:N17"/>
    <mergeCell ref="O77:P77"/>
    <mergeCell ref="R77:S77"/>
    <mergeCell ref="M78:S78"/>
    <mergeCell ref="M82:S82"/>
    <mergeCell ref="M24:S24"/>
    <mergeCell ref="D35:S35"/>
    <mergeCell ref="E47:T47"/>
    <mergeCell ref="E53:T53"/>
    <mergeCell ref="M66:S66"/>
    <mergeCell ref="M70:S70"/>
    <mergeCell ref="M71:S71"/>
    <mergeCell ref="M72:S72"/>
    <mergeCell ref="M73:S73"/>
    <mergeCell ref="I98:K98"/>
    <mergeCell ref="I103:K103"/>
    <mergeCell ref="M25:S25"/>
    <mergeCell ref="I26:J28"/>
    <mergeCell ref="M26:S26"/>
    <mergeCell ref="M27:S27"/>
    <mergeCell ref="M28:S28"/>
    <mergeCell ref="M57:S57"/>
    <mergeCell ref="I61:J66"/>
    <mergeCell ref="M62:S62"/>
    <mergeCell ref="M65:S65"/>
    <mergeCell ref="I41:K41"/>
    <mergeCell ref="I42:J44"/>
    <mergeCell ref="E48:T48"/>
    <mergeCell ref="M58:S58"/>
    <mergeCell ref="I56:J60"/>
    <mergeCell ref="M50:S50"/>
    <mergeCell ref="M51:S51"/>
    <mergeCell ref="H24:H32"/>
    <mergeCell ref="I30:J32"/>
    <mergeCell ref="M56:S56"/>
    <mergeCell ref="M34:S34"/>
    <mergeCell ref="I34:K34"/>
    <mergeCell ref="M59:S59"/>
    <mergeCell ref="M60:S60"/>
    <mergeCell ref="I24:K24"/>
    <mergeCell ref="E50:G51"/>
    <mergeCell ref="M40:S40"/>
    <mergeCell ref="O42:S42"/>
    <mergeCell ref="M43:S43"/>
    <mergeCell ref="O44:P44"/>
    <mergeCell ref="I29:K29"/>
    <mergeCell ref="O61:S61"/>
    <mergeCell ref="I51:K51"/>
    <mergeCell ref="O63:P63"/>
    <mergeCell ref="R63:S63"/>
    <mergeCell ref="H50:H51"/>
    <mergeCell ref="I50:K50"/>
    <mergeCell ref="E55:G66"/>
    <mergeCell ref="I55:K55"/>
    <mergeCell ref="R32:S32"/>
    <mergeCell ref="I33:K33"/>
    <mergeCell ref="R44:S44"/>
    <mergeCell ref="I45:K45"/>
    <mergeCell ref="M45:S45"/>
    <mergeCell ref="I46:K46"/>
    <mergeCell ref="M46:S46"/>
    <mergeCell ref="O64:P64"/>
    <mergeCell ref="R64:S64"/>
    <mergeCell ref="C2:X2"/>
    <mergeCell ref="C7:X7"/>
    <mergeCell ref="E9:T9"/>
    <mergeCell ref="C4:M5"/>
    <mergeCell ref="E11:F15"/>
    <mergeCell ref="H11:H13"/>
    <mergeCell ref="I11:K11"/>
    <mergeCell ref="I14:K14"/>
    <mergeCell ref="M11:Q11"/>
    <mergeCell ref="I15:K15"/>
    <mergeCell ref="M15:N15"/>
    <mergeCell ref="R11:S11"/>
    <mergeCell ref="I12:K12"/>
    <mergeCell ref="M12:S12"/>
    <mergeCell ref="I13:K13"/>
    <mergeCell ref="M13:N13"/>
    <mergeCell ref="M14:S14"/>
    <mergeCell ref="I16:K16"/>
    <mergeCell ref="M16:N16"/>
    <mergeCell ref="E22:T22"/>
    <mergeCell ref="M33:S33"/>
    <mergeCell ref="I36:K36"/>
    <mergeCell ref="M36:S36"/>
    <mergeCell ref="I37:K37"/>
    <mergeCell ref="M37:S37"/>
    <mergeCell ref="I38:J40"/>
    <mergeCell ref="I25:K25"/>
    <mergeCell ref="O30:S30"/>
    <mergeCell ref="M31:S31"/>
    <mergeCell ref="O32:P32"/>
    <mergeCell ref="I18:K18"/>
    <mergeCell ref="M18:N18"/>
    <mergeCell ref="I19:K19"/>
    <mergeCell ref="M19:N19"/>
    <mergeCell ref="I20:K20"/>
    <mergeCell ref="M20:N20"/>
    <mergeCell ref="H36:H44"/>
    <mergeCell ref="M38:S38"/>
    <mergeCell ref="M39:S39"/>
    <mergeCell ref="E24:G34"/>
    <mergeCell ref="E36:G46"/>
    <mergeCell ref="I106:K106"/>
    <mergeCell ref="M97:N97"/>
    <mergeCell ref="M98:N98"/>
    <mergeCell ref="M104:S104"/>
    <mergeCell ref="M106:S106"/>
    <mergeCell ref="E95:T95"/>
    <mergeCell ref="H97:H106"/>
    <mergeCell ref="M101:S101"/>
    <mergeCell ref="M103:S103"/>
    <mergeCell ref="M105:S105"/>
    <mergeCell ref="M99:S99"/>
    <mergeCell ref="I97:K97"/>
    <mergeCell ref="I101:K101"/>
    <mergeCell ref="Q143:S143"/>
    <mergeCell ref="Q144:S144"/>
    <mergeCell ref="M142:P142"/>
    <mergeCell ref="M143:P143"/>
    <mergeCell ref="M144:P144"/>
    <mergeCell ref="E140:T140"/>
    <mergeCell ref="E142:G144"/>
    <mergeCell ref="I142:K142"/>
    <mergeCell ref="I143:K143"/>
    <mergeCell ref="I144:K144"/>
    <mergeCell ref="Q142:S142"/>
  </mergeCells>
  <phoneticPr fontId="3"/>
  <conditionalFormatting sqref="M11:S13 M14 M15:S15 M17:S20 O16 S16 Q16">
    <cfRule type="containsBlanks" dxfId="256" priority="45">
      <formula>LEN(TRIM(M11))=0</formula>
    </cfRule>
  </conditionalFormatting>
  <conditionalFormatting sqref="M24:S34">
    <cfRule type="containsBlanks" dxfId="255" priority="2">
      <formula>LEN(TRIM(M24))=0</formula>
    </cfRule>
  </conditionalFormatting>
  <conditionalFormatting sqref="M61:S64 M66:S66">
    <cfRule type="containsBlanks" dxfId="254" priority="89">
      <formula>LEN(TRIM(M61))=0</formula>
    </cfRule>
  </conditionalFormatting>
  <conditionalFormatting sqref="M122:S125">
    <cfRule type="containsBlanks" dxfId="253" priority="112">
      <formula>LEN(TRIM(M122))=0</formula>
    </cfRule>
  </conditionalFormatting>
  <conditionalFormatting sqref="M50:S51">
    <cfRule type="containsBlanks" dxfId="252" priority="84">
      <formula>LEN(TRIM(M50))=0</formula>
    </cfRule>
  </conditionalFormatting>
  <conditionalFormatting sqref="M33:S33">
    <cfRule type="expression" dxfId="251" priority="55">
      <formula>LEN(INDIRECT(ADDRESS(ROW(),COLUMN())))&lt;&gt;13</formula>
    </cfRule>
  </conditionalFormatting>
  <conditionalFormatting sqref="M82:S90 M92:S92">
    <cfRule type="containsBlanks" dxfId="250" priority="95">
      <formula>LEN(TRIM(M82))=0</formula>
    </cfRule>
  </conditionalFormatting>
  <conditionalFormatting sqref="M123:S125">
    <cfRule type="expression" dxfId="249" priority="111">
      <formula>$M$122="無し"</formula>
    </cfRule>
  </conditionalFormatting>
  <conditionalFormatting sqref="M36:S45">
    <cfRule type="containsBlanks" dxfId="248" priority="71">
      <formula>LEN(TRIM(M36))=0</formula>
    </cfRule>
  </conditionalFormatting>
  <conditionalFormatting sqref="M45:S45">
    <cfRule type="expression" dxfId="247" priority="81">
      <formula>LEN(INDIRECT(ADDRESS(ROW(),COLUMN())))&lt;&gt;13</formula>
    </cfRule>
  </conditionalFormatting>
  <conditionalFormatting sqref="M97:S99 M101:S101 M103:S106">
    <cfRule type="containsBlanks" dxfId="246" priority="96">
      <formula>LEN(TRIM(M97))=0</formula>
    </cfRule>
  </conditionalFormatting>
  <conditionalFormatting sqref="M56:S60">
    <cfRule type="containsBlanks" dxfId="245" priority="42">
      <formula>LEN(TRIM(M56))=0</formula>
    </cfRule>
  </conditionalFormatting>
  <conditionalFormatting sqref="M108:S110 M112:S112 M114:S117">
    <cfRule type="containsBlanks" dxfId="244" priority="41">
      <formula>LEN(TRIM(M108))=0</formula>
    </cfRule>
  </conditionalFormatting>
  <conditionalFormatting sqref="M56:S66">
    <cfRule type="expression" dxfId="243" priority="40">
      <formula>$M$27=""</formula>
    </cfRule>
  </conditionalFormatting>
  <conditionalFormatting sqref="M74:S78">
    <cfRule type="containsBlanks" dxfId="242" priority="39">
      <formula>LEN(TRIM(M74))=0</formula>
    </cfRule>
  </conditionalFormatting>
  <conditionalFormatting sqref="M69:S73">
    <cfRule type="containsBlanks" dxfId="241" priority="38">
      <formula>LEN(TRIM(M69))=0</formula>
    </cfRule>
  </conditionalFormatting>
  <conditionalFormatting sqref="M69:S78">
    <cfRule type="expression" dxfId="240" priority="37">
      <formula>$M$39=""</formula>
    </cfRule>
  </conditionalFormatting>
  <conditionalFormatting sqref="M55">
    <cfRule type="containsBlanks" dxfId="239" priority="36">
      <formula>LEN(TRIM(M55))=0</formula>
    </cfRule>
  </conditionalFormatting>
  <conditionalFormatting sqref="M55">
    <cfRule type="expression" dxfId="238" priority="35">
      <formula>$M$27=""</formula>
    </cfRule>
  </conditionalFormatting>
  <conditionalFormatting sqref="M68">
    <cfRule type="expression" dxfId="237" priority="33">
      <formula>$M$27=""</formula>
    </cfRule>
  </conditionalFormatting>
  <conditionalFormatting sqref="M68">
    <cfRule type="containsBlanks" dxfId="236" priority="34">
      <formula>LEN(TRIM(M68))=0</formula>
    </cfRule>
  </conditionalFormatting>
  <conditionalFormatting sqref="M142:M144">
    <cfRule type="containsBlanks" dxfId="235" priority="31">
      <formula>LEN(TRIM(M142))=0</formula>
    </cfRule>
  </conditionalFormatting>
  <conditionalFormatting sqref="M129:S131">
    <cfRule type="containsBlanks" dxfId="234" priority="29">
      <formula>LEN(TRIM(M129))=0</formula>
    </cfRule>
  </conditionalFormatting>
  <conditionalFormatting sqref="M132:S133">
    <cfRule type="containsBlanks" dxfId="233" priority="25">
      <formula>LEN(TRIM(M132))=0</formula>
    </cfRule>
  </conditionalFormatting>
  <conditionalFormatting sqref="M135:S136">
    <cfRule type="containsBlanks" dxfId="232" priority="24">
      <formula>LEN(TRIM(M135))=0</formula>
    </cfRule>
  </conditionalFormatting>
  <conditionalFormatting sqref="M137:S138">
    <cfRule type="containsBlanks" dxfId="231" priority="22">
      <formula>LEN(TRIM(M137))=0</formula>
    </cfRule>
  </conditionalFormatting>
  <conditionalFormatting sqref="M134:S134">
    <cfRule type="containsBlanks" dxfId="230" priority="21">
      <formula>LEN(TRIM(M134))=0</formula>
    </cfRule>
  </conditionalFormatting>
  <conditionalFormatting sqref="M100:S100">
    <cfRule type="containsBlanks" dxfId="229" priority="15">
      <formula>LEN(TRIM(M100))=0</formula>
    </cfRule>
  </conditionalFormatting>
  <conditionalFormatting sqref="M102:S102">
    <cfRule type="containsBlanks" dxfId="228" priority="14">
      <formula>LEN(TRIM(M102))=0</formula>
    </cfRule>
  </conditionalFormatting>
  <conditionalFormatting sqref="M111:S111">
    <cfRule type="containsBlanks" dxfId="227" priority="11">
      <formula>LEN(TRIM(M111))=0</formula>
    </cfRule>
  </conditionalFormatting>
  <conditionalFormatting sqref="M113:S113">
    <cfRule type="containsBlanks" dxfId="226" priority="6">
      <formula>LEN(TRIM(M113))=0</formula>
    </cfRule>
  </conditionalFormatting>
  <conditionalFormatting sqref="M46:S46">
    <cfRule type="containsBlanks" dxfId="225" priority="1">
      <formula>LEN(TRIM(M46))=0</formula>
    </cfRule>
  </conditionalFormatting>
  <dataValidations xWindow="769" yWindow="534" count="16">
    <dataValidation imeMode="hiragana" allowBlank="1" showInputMessage="1" showErrorMessage="1" sqref="M24:S25 M36:S37 M11:S11 M69:S73 M83:S86 Q142:Q144 M56:S60 M142:M144 M123:S125 M129:S131 M134:S136" xr:uid="{00000000-0002-0000-0000-000000000000}"/>
    <dataValidation type="list" allowBlank="1" showInputMessage="1" showErrorMessage="1" prompt="入力必須" sqref="M122:S122" xr:uid="{00000000-0002-0000-0000-000004000000}">
      <formula1>"有り,無し"</formula1>
    </dataValidation>
    <dataValidation imeMode="halfAlpha" allowBlank="1" showInputMessage="1" showErrorMessage="1" sqref="M78:S78 R97:R98 M92:S92 M89:M90 O63:P64 R63:S64 P97:P98 M61 O61:S61 M87 O87:S87 O89:P90 R89:S90 M63:M64 R15:R20 R108:R109 P108:P109 R13 P13 M66:S66 O76:P77 R76:S77 M74 O74:S74 M76:M77 M132 O132:S132 M137 O137:S137 M110:S117 M99:S106 P15:P20" xr:uid="{750D8E2C-8D8A-415A-854E-4BC58328E5A8}"/>
    <dataValidation type="textLength" imeMode="halfAlpha" operator="equal" allowBlank="1" showInputMessage="1" showErrorMessage="1" error="西暦で入力してください" sqref="M108:N109 M97:N98 M13:N13 M15:N15 M17:N20" xr:uid="{203D3E9F-DE81-4EC8-A020-6679B0DC530E}">
      <formula1>4</formula1>
    </dataValidation>
    <dataValidation imeMode="hiragana" allowBlank="1" showInputMessage="1" prompt="個人申請は入力不要" sqref="M26:S27 M38:S39" xr:uid="{77E8E8BD-E1CD-4D75-B99F-6FCB10C88340}"/>
    <dataValidation imeMode="hiragana" allowBlank="1" showInputMessage="1" showErrorMessage="1" prompt="個人申請は入力不要" sqref="M28:S28 M40:S40" xr:uid="{EFA32F65-93F4-48C1-8809-599A3EC198C5}"/>
    <dataValidation type="list" imeMode="disabled" allowBlank="1" showInputMessage="1" showErrorMessage="1" prompt="法人申請の場合、生年月日の入力不要" sqref="M29 M41" xr:uid="{3583C399-CA24-4CC3-9C38-EE48425B3385}">
      <formula1>"明治,大正,昭和,平成"</formula1>
    </dataValidation>
    <dataValidation imeMode="hiragana" allowBlank="1" showInputMessage="1" showErrorMessage="1" prompt="都道府県から入力_x000a_商業登記簿記載の住所と整合をとること" sqref="M31:S31 M43:S43" xr:uid="{BAAD3DD1-A063-4AA2-90DE-826373AE5CA4}"/>
    <dataValidation imeMode="halfAlpha" allowBlank="1" showInputMessage="1" showErrorMessage="1" prompt="国税庁｜法人番号公表サイト参照" sqref="M33:S33 M45:S45" xr:uid="{CC44275A-3D56-42C4-AC00-3CB14B8CE70D}"/>
    <dataValidation imeMode="halfAlpha" allowBlank="1" showInputMessage="1" showErrorMessage="1" prompt="個人申請の場合は本欄にメールアドレスを入力" sqref="M34:S34 M46:S46" xr:uid="{D8FEAC41-D73D-4CE9-A4D3-368797CEA466}"/>
    <dataValidation imeMode="hiragana" allowBlank="1" showInputMessage="1" showErrorMessage="1" prompt="本事業に関与するZEHデベロッパーの登録名称を入力" sqref="M50:S50" xr:uid="{C76B7859-7D79-4AC8-8888-AB65C106D647}"/>
    <dataValidation imeMode="hiragana" allowBlank="1" showInputMessage="1" showErrorMessage="1" prompt="公募要領P38に記載のとおり、個人またはZEHデベロッパー登録を受けていない法人で、本事業への累積申請戸数が25戸以下であるもののみ、申請実務協力者の入力可_x000a__x000a_また、申請実務協力者は本事業に関与するZEHデベロッパーに限る" sqref="M82:S82" xr:uid="{309D37E7-480F-41FE-BD67-4B213E3E0F4D}"/>
    <dataValidation imeMode="hiragana" allowBlank="1" showInputMessage="1" showErrorMessage="1" prompt="都道府県から入力" sqref="M88:S88 M62:S62 M75:S75 M133:S133 M138:S138" xr:uid="{7F1E9FD9-9FC4-4D97-91E1-1F8AF87711CC}"/>
    <dataValidation imeMode="off" allowBlank="1" showInputMessage="1" showErrorMessage="1" sqref="N29 P29 R29 N41 P41 R41 M30 O30:S30 M32 O32:P32 R32:S32 M42 O42:S42 M44 O44:P44 R44:S44" xr:uid="{655572D2-BED2-47F3-85AB-88BFADF7437D}"/>
    <dataValidation type="list" imeMode="hiragana" allowBlank="1" showInputMessage="1" showErrorMessage="1" sqref="M55 M68" xr:uid="{3388C361-6F88-4C70-90E3-E2CFC8A173EF}">
      <formula1>"●,－"</formula1>
    </dataValidation>
    <dataValidation imeMode="halfAlpha" operator="equal" allowBlank="1" showInputMessage="1" showErrorMessage="1" error="西暦で入力してください" sqref="M16:N16" xr:uid="{7E4D79D6-E175-4C2F-B675-751B90EA132A}"/>
  </dataValidations>
  <pageMargins left="0.9055118110236221" right="0.47244094488188981" top="0.31496062992125984" bottom="0.19685039370078741" header="0.19685039370078741" footer="0.19685039370078741"/>
  <pageSetup paperSize="9" scale="38" orientation="portrait" r:id="rId1"/>
  <headerFooter scaleWithDoc="0">
    <oddFooter>&amp;R&amp;"ＭＳ 明朝,標準"&amp;8&amp;K01+025R4低層ZEH-M_ver.3</oddFooter>
  </headerFooter>
  <ignoredErrors>
    <ignoredError sqref="N63:N64 N61 Q63:Q64 Q15 O15 O13 N30" numberStoredAsText="1"/>
    <ignoredError sqref="O16 Q16" numberStoredAsText="1" unlockedFormula="1"/>
    <ignoredError sqref="M16:N16 R16 P16"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B1:AL50"/>
  <sheetViews>
    <sheetView showGridLines="0" view="pageBreakPreview" zoomScaleNormal="90" zoomScaleSheetLayoutView="100" workbookViewId="0">
      <selection activeCell="B23" sqref="B23:AG24"/>
    </sheetView>
  </sheetViews>
  <sheetFormatPr defaultColWidth="2.8984375" defaultRowHeight="16.5" customHeight="1"/>
  <cols>
    <col min="1" max="1" width="1.3984375" style="20" customWidth="1"/>
    <col min="2" max="4" width="2.8984375" style="20"/>
    <col min="5" max="5" width="13.3984375" style="20" customWidth="1"/>
    <col min="6" max="6" width="6.8984375" style="20" customWidth="1"/>
    <col min="7" max="7" width="2.8984375" style="20"/>
    <col min="8" max="8" width="5.19921875" style="20" customWidth="1"/>
    <col min="9" max="10" width="2.8984375" style="20"/>
    <col min="11" max="11" width="2.8984375" style="20" customWidth="1"/>
    <col min="12" max="12" width="6.09765625" style="20" customWidth="1"/>
    <col min="13" max="25" width="2.8984375" style="20"/>
    <col min="26" max="26" width="2.8984375" style="21"/>
    <col min="27" max="33" width="2.8984375" style="20"/>
    <col min="34" max="34" width="1" style="176" customWidth="1"/>
    <col min="35" max="35" width="2.8984375" style="476"/>
    <col min="36" max="16384" width="2.8984375" style="20"/>
  </cols>
  <sheetData>
    <row r="1" spans="2:38" s="178" customFormat="1" ht="21" customHeight="1">
      <c r="B1" s="464" t="s">
        <v>225</v>
      </c>
      <c r="C1" s="177"/>
      <c r="D1" s="177"/>
      <c r="E1" s="177"/>
      <c r="F1" s="177"/>
      <c r="G1" s="177"/>
      <c r="AD1" s="119"/>
      <c r="AI1" s="475"/>
    </row>
    <row r="2" spans="2:38" s="170" customFormat="1" ht="21" customHeight="1">
      <c r="B2" s="464" t="s">
        <v>800</v>
      </c>
      <c r="C2" s="169"/>
      <c r="D2" s="169"/>
      <c r="E2" s="169"/>
      <c r="F2" s="169"/>
      <c r="G2" s="169"/>
      <c r="AD2" s="171"/>
      <c r="AH2" s="178"/>
      <c r="AI2" s="475"/>
    </row>
    <row r="3" spans="2:38" ht="19.2">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188"/>
    </row>
    <row r="4" spans="2:38" ht="16.5" customHeight="1">
      <c r="B4" s="57" t="s">
        <v>672</v>
      </c>
      <c r="C4" s="57"/>
      <c r="D4" s="57"/>
      <c r="E4" s="57"/>
      <c r="F4" s="57"/>
      <c r="G4" s="57"/>
      <c r="H4" s="57"/>
      <c r="I4" s="57"/>
      <c r="J4" s="57"/>
      <c r="K4" s="57"/>
      <c r="L4" s="57"/>
      <c r="M4" s="57"/>
      <c r="N4" s="57"/>
      <c r="O4" s="57"/>
      <c r="P4" s="57"/>
      <c r="AE4" s="57"/>
      <c r="AF4" s="57"/>
      <c r="AG4" s="57"/>
    </row>
    <row r="5" spans="2:38" ht="16.5" customHeight="1">
      <c r="B5" s="22" t="s">
        <v>232</v>
      </c>
      <c r="C5" s="23"/>
      <c r="D5" s="23"/>
      <c r="E5" s="23"/>
      <c r="F5" s="23"/>
      <c r="G5" s="24"/>
      <c r="H5" s="24"/>
      <c r="I5" s="24"/>
      <c r="J5" s="24"/>
      <c r="K5" s="24"/>
      <c r="L5" s="24"/>
      <c r="M5" s="24"/>
      <c r="N5" s="24"/>
      <c r="O5" s="24"/>
      <c r="P5" s="24"/>
      <c r="Q5" s="24"/>
      <c r="R5" s="24"/>
      <c r="S5" s="24"/>
      <c r="T5" s="24"/>
      <c r="U5" s="24"/>
      <c r="V5" s="24"/>
      <c r="W5" s="24"/>
      <c r="X5" s="24"/>
      <c r="Y5" s="24"/>
      <c r="Z5" s="24"/>
      <c r="AA5" s="24"/>
    </row>
    <row r="6" spans="2:38" ht="23.1" customHeight="1">
      <c r="B6" s="1478" t="s">
        <v>391</v>
      </c>
      <c r="C6" s="1478"/>
      <c r="D6" s="1478"/>
      <c r="E6" s="1478"/>
      <c r="F6" s="1478"/>
      <c r="G6" s="1469" t="str">
        <f>IF(入力シート!M14="","",入力シート!M14)</f>
        <v>交付決定日</v>
      </c>
      <c r="H6" s="1470"/>
      <c r="I6" s="1470"/>
      <c r="J6" s="1470"/>
      <c r="K6" s="1470"/>
      <c r="L6" s="1470"/>
      <c r="M6" s="1470"/>
      <c r="N6" s="1470"/>
      <c r="O6" s="1471"/>
      <c r="AG6" s="25"/>
      <c r="AI6" s="477"/>
    </row>
    <row r="7" spans="2:38" ht="36" customHeight="1">
      <c r="B7" s="1447" t="s">
        <v>578</v>
      </c>
      <c r="C7" s="1448"/>
      <c r="D7" s="1448"/>
      <c r="E7" s="1448"/>
      <c r="F7" s="1449"/>
      <c r="G7" s="1450" t="str">
        <f>IF(入力シート!M17="","",入力シート!M17)</f>
        <v/>
      </c>
      <c r="H7" s="1451"/>
      <c r="I7" s="492" t="s">
        <v>84</v>
      </c>
      <c r="J7" s="1451" t="str">
        <f>IF(入力シート!P17="","",入力シート!P17)</f>
        <v/>
      </c>
      <c r="K7" s="1451"/>
      <c r="L7" s="492" t="s">
        <v>85</v>
      </c>
      <c r="M7" s="1451" t="str">
        <f>IF(入力シート!R17="","",入力シート!R17)</f>
        <v/>
      </c>
      <c r="N7" s="1451"/>
      <c r="O7" s="493" t="s">
        <v>86</v>
      </c>
      <c r="P7" s="1452" t="s">
        <v>922</v>
      </c>
      <c r="Q7" s="1453"/>
      <c r="R7" s="1453"/>
      <c r="S7" s="1453"/>
      <c r="T7" s="1453"/>
      <c r="U7" s="1453"/>
      <c r="V7" s="1453"/>
      <c r="W7" s="1453"/>
      <c r="X7" s="1453"/>
      <c r="Y7" s="1453"/>
      <c r="Z7" s="1453"/>
      <c r="AA7" s="1453"/>
      <c r="AB7" s="1453"/>
      <c r="AC7" s="1453"/>
      <c r="AD7" s="1453"/>
      <c r="AE7" s="1453"/>
      <c r="AF7" s="1453"/>
      <c r="AG7" s="1453"/>
      <c r="AH7" s="1453"/>
      <c r="AI7" s="478"/>
      <c r="AJ7" s="26"/>
      <c r="AK7" s="26"/>
      <c r="AL7" s="26"/>
    </row>
    <row r="8" spans="2:38" ht="36" customHeight="1">
      <c r="B8" s="1447" t="s">
        <v>567</v>
      </c>
      <c r="C8" s="1448"/>
      <c r="D8" s="1448"/>
      <c r="E8" s="1448"/>
      <c r="F8" s="1449"/>
      <c r="G8" s="1450" t="str">
        <f>IF(入力シート!M18="","",入力シート!M18)</f>
        <v/>
      </c>
      <c r="H8" s="1451"/>
      <c r="I8" s="492" t="s">
        <v>84</v>
      </c>
      <c r="J8" s="1451" t="str">
        <f>IF(入力シート!P18="","",入力シート!P18)</f>
        <v/>
      </c>
      <c r="K8" s="1451"/>
      <c r="L8" s="492" t="s">
        <v>85</v>
      </c>
      <c r="M8" s="1451" t="str">
        <f>IF(入力シート!R18="","",入力シート!R18)</f>
        <v/>
      </c>
      <c r="N8" s="1451"/>
      <c r="O8" s="493" t="s">
        <v>86</v>
      </c>
      <c r="P8" s="1452" t="s">
        <v>923</v>
      </c>
      <c r="Q8" s="1453"/>
      <c r="R8" s="1453"/>
      <c r="S8" s="1453"/>
      <c r="T8" s="1453"/>
      <c r="U8" s="1453"/>
      <c r="V8" s="1453"/>
      <c r="W8" s="1453"/>
      <c r="X8" s="1453"/>
      <c r="Y8" s="1453"/>
      <c r="Z8" s="1453"/>
      <c r="AA8" s="1453"/>
      <c r="AB8" s="1453"/>
      <c r="AC8" s="1453"/>
      <c r="AD8" s="1453"/>
      <c r="AE8" s="1453"/>
      <c r="AF8" s="1453"/>
      <c r="AG8" s="1453"/>
      <c r="AH8" s="1453"/>
      <c r="AI8" s="478"/>
      <c r="AJ8" s="26"/>
      <c r="AK8" s="26"/>
      <c r="AL8" s="26"/>
    </row>
    <row r="9" spans="2:38" ht="36" customHeight="1">
      <c r="B9" s="1447" t="s">
        <v>758</v>
      </c>
      <c r="C9" s="1448"/>
      <c r="D9" s="1448"/>
      <c r="E9" s="1448"/>
      <c r="F9" s="1449"/>
      <c r="G9" s="1450" t="str">
        <f>IF(入力シート!M19="","",入力シート!M19)</f>
        <v/>
      </c>
      <c r="H9" s="1451"/>
      <c r="I9" s="492" t="s">
        <v>84</v>
      </c>
      <c r="J9" s="1451" t="str">
        <f>IF(入力シート!P19="","",入力シート!P19)</f>
        <v/>
      </c>
      <c r="K9" s="1451"/>
      <c r="L9" s="492" t="s">
        <v>85</v>
      </c>
      <c r="M9" s="1451" t="str">
        <f>IF(入力シート!R19="","",入力シート!R19)</f>
        <v/>
      </c>
      <c r="N9" s="1451"/>
      <c r="O9" s="493" t="s">
        <v>86</v>
      </c>
      <c r="P9" s="1452" t="s">
        <v>924</v>
      </c>
      <c r="Q9" s="1453"/>
      <c r="R9" s="1453"/>
      <c r="S9" s="1453"/>
      <c r="T9" s="1453"/>
      <c r="U9" s="1453"/>
      <c r="V9" s="1453"/>
      <c r="W9" s="1453"/>
      <c r="X9" s="1453"/>
      <c r="Y9" s="1453"/>
      <c r="Z9" s="1453"/>
      <c r="AA9" s="1453"/>
      <c r="AB9" s="1453"/>
      <c r="AC9" s="1453"/>
      <c r="AD9" s="1453"/>
      <c r="AE9" s="1453"/>
      <c r="AF9" s="1453"/>
      <c r="AG9" s="1453"/>
      <c r="AH9" s="1453"/>
      <c r="AI9" s="478"/>
      <c r="AJ9" s="26"/>
      <c r="AK9" s="26"/>
      <c r="AL9" s="26"/>
    </row>
    <row r="10" spans="2:38" ht="36" customHeight="1">
      <c r="B10" s="1447" t="s">
        <v>541</v>
      </c>
      <c r="C10" s="1448"/>
      <c r="D10" s="1448"/>
      <c r="E10" s="1448"/>
      <c r="F10" s="1449"/>
      <c r="G10" s="1481" t="str">
        <f>IF(入力シート!M20="","",入力シート!M20)</f>
        <v/>
      </c>
      <c r="H10" s="1482"/>
      <c r="I10" s="103" t="s">
        <v>84</v>
      </c>
      <c r="J10" s="1482" t="str">
        <f>IF(入力シート!P20="","",入力シート!P20)</f>
        <v/>
      </c>
      <c r="K10" s="1482"/>
      <c r="L10" s="103" t="s">
        <v>85</v>
      </c>
      <c r="M10" s="1482" t="str">
        <f>IF(入力シート!R20="","",入力シート!R20)</f>
        <v/>
      </c>
      <c r="N10" s="1482"/>
      <c r="O10" s="104" t="s">
        <v>86</v>
      </c>
      <c r="P10" s="1452" t="s">
        <v>305</v>
      </c>
      <c r="Q10" s="1453"/>
      <c r="R10" s="1453"/>
      <c r="S10" s="1453"/>
      <c r="T10" s="1453"/>
      <c r="U10" s="1453"/>
      <c r="V10" s="1453"/>
      <c r="W10" s="1453"/>
      <c r="X10" s="1453"/>
      <c r="Y10" s="1453"/>
      <c r="Z10" s="1453"/>
      <c r="AA10" s="1453"/>
      <c r="AB10" s="1453"/>
      <c r="AC10" s="1453"/>
      <c r="AD10" s="1453"/>
      <c r="AE10" s="1453"/>
      <c r="AF10" s="1453"/>
      <c r="AG10" s="1453"/>
      <c r="AH10" s="1453"/>
      <c r="AI10" s="478"/>
      <c r="AJ10" s="26"/>
      <c r="AK10" s="26"/>
      <c r="AL10" s="26"/>
    </row>
    <row r="11" spans="2:38" ht="6" customHeight="1">
      <c r="B11" s="27"/>
      <c r="C11" s="27"/>
      <c r="D11" s="27"/>
      <c r="E11" s="27"/>
      <c r="F11" s="27"/>
      <c r="G11" s="27"/>
      <c r="H11" s="27"/>
      <c r="I11" s="448"/>
      <c r="J11" s="27"/>
      <c r="K11" s="27"/>
      <c r="L11" s="27"/>
      <c r="M11" s="27"/>
      <c r="N11" s="27"/>
      <c r="O11" s="27"/>
      <c r="P11" s="27"/>
      <c r="Q11" s="28"/>
      <c r="R11" s="28"/>
      <c r="S11" s="28"/>
      <c r="T11" s="28"/>
      <c r="U11" s="28"/>
      <c r="V11" s="28"/>
      <c r="W11" s="28"/>
      <c r="X11" s="28"/>
      <c r="Y11" s="28"/>
      <c r="Z11" s="28"/>
      <c r="AA11" s="28"/>
      <c r="AB11" s="28"/>
      <c r="AC11" s="28"/>
      <c r="AD11" s="28"/>
      <c r="AI11" s="477"/>
    </row>
    <row r="12" spans="2:38" ht="16.5" customHeight="1">
      <c r="B12" s="22" t="s">
        <v>246</v>
      </c>
      <c r="C12" s="23"/>
      <c r="D12" s="23"/>
      <c r="E12" s="23"/>
      <c r="F12" s="23"/>
      <c r="G12" s="24"/>
      <c r="H12" s="24"/>
      <c r="I12" s="24"/>
      <c r="J12" s="24"/>
      <c r="K12" s="24"/>
      <c r="L12" s="24"/>
      <c r="M12" s="24"/>
      <c r="N12" s="24"/>
      <c r="O12" s="24"/>
      <c r="P12" s="24"/>
      <c r="Q12" s="24"/>
      <c r="R12" s="24"/>
      <c r="S12" s="24"/>
      <c r="T12" s="24"/>
      <c r="U12" s="24"/>
      <c r="V12" s="24"/>
      <c r="W12" s="24"/>
      <c r="X12" s="24"/>
      <c r="Y12" s="24"/>
      <c r="Z12" s="24"/>
      <c r="AA12" s="24"/>
      <c r="AH12" s="20"/>
      <c r="AI12" s="477"/>
    </row>
    <row r="13" spans="2:38" ht="26.25" customHeight="1">
      <c r="B13" s="1479" t="s">
        <v>87</v>
      </c>
      <c r="C13" s="1455"/>
      <c r="D13" s="1456" t="s">
        <v>88</v>
      </c>
      <c r="E13" s="1456"/>
      <c r="F13" s="1456"/>
      <c r="G13" s="1461" t="str">
        <f>IF(入力シート!M129="","",入力シート!M129)</f>
        <v/>
      </c>
      <c r="H13" s="1465"/>
      <c r="I13" s="1465"/>
      <c r="J13" s="1465"/>
      <c r="K13" s="1465"/>
      <c r="L13" s="1465"/>
      <c r="M13" s="1462"/>
      <c r="N13" s="1480" t="s">
        <v>89</v>
      </c>
      <c r="O13" s="1480"/>
      <c r="P13" s="1480"/>
      <c r="Q13" s="1461" t="str">
        <f>IF(入力シート!M130="","",入力シート!M130)</f>
        <v/>
      </c>
      <c r="R13" s="1465"/>
      <c r="S13" s="1465"/>
      <c r="T13" s="1465"/>
      <c r="U13" s="1465"/>
      <c r="V13" s="1465"/>
      <c r="W13" s="1462"/>
      <c r="X13" s="1480" t="s">
        <v>90</v>
      </c>
      <c r="Y13" s="1480"/>
      <c r="Z13" s="1480"/>
      <c r="AA13" s="1461" t="str">
        <f>IF(入力シート!M131="","",入力シート!M131)</f>
        <v/>
      </c>
      <c r="AB13" s="1465"/>
      <c r="AC13" s="1465"/>
      <c r="AD13" s="1465"/>
      <c r="AE13" s="1465"/>
      <c r="AF13" s="1465"/>
      <c r="AG13" s="1462"/>
      <c r="AH13" s="20"/>
      <c r="AI13" s="477"/>
    </row>
    <row r="14" spans="2:38" ht="22.5" customHeight="1">
      <c r="B14" s="1479"/>
      <c r="C14" s="1455"/>
      <c r="D14" s="1456" t="s">
        <v>91</v>
      </c>
      <c r="E14" s="1456"/>
      <c r="F14" s="1456"/>
      <c r="G14" s="208" t="s">
        <v>6</v>
      </c>
      <c r="H14" s="1460" t="str">
        <f>IF(入力シート!M132="","",入力シート!M132)</f>
        <v/>
      </c>
      <c r="I14" s="1461"/>
      <c r="J14" s="209" t="s">
        <v>7</v>
      </c>
      <c r="K14" s="1462" t="str">
        <f>IF(入力シート!O132="","",入力シート!O132)</f>
        <v/>
      </c>
      <c r="L14" s="1460"/>
      <c r="M14" s="1463"/>
      <c r="N14" s="1463"/>
      <c r="O14" s="1464"/>
      <c r="P14" s="1468"/>
      <c r="Q14" s="1468"/>
      <c r="R14" s="1468"/>
      <c r="S14" s="1468"/>
      <c r="T14" s="1467"/>
      <c r="U14" s="1463"/>
      <c r="V14" s="1464"/>
      <c r="W14" s="939"/>
      <c r="X14" s="939"/>
      <c r="Y14" s="939"/>
      <c r="Z14" s="939"/>
      <c r="AA14" s="939"/>
      <c r="AB14" s="939"/>
      <c r="AC14" s="939"/>
      <c r="AD14" s="939"/>
      <c r="AE14" s="939"/>
      <c r="AF14" s="939"/>
      <c r="AG14" s="985"/>
      <c r="AH14" s="20"/>
      <c r="AI14" s="477"/>
    </row>
    <row r="15" spans="2:38" ht="26.25" customHeight="1">
      <c r="B15" s="1455"/>
      <c r="C15" s="1455"/>
      <c r="D15" s="1456"/>
      <c r="E15" s="1456"/>
      <c r="F15" s="1456"/>
      <c r="G15" s="1461" t="str">
        <f>IF(入力シート!M133="","",入力シート!M133)</f>
        <v/>
      </c>
      <c r="H15" s="1465"/>
      <c r="I15" s="1465"/>
      <c r="J15" s="1465"/>
      <c r="K15" s="1465"/>
      <c r="L15" s="1465"/>
      <c r="M15" s="1465"/>
      <c r="N15" s="1465"/>
      <c r="O15" s="1465"/>
      <c r="P15" s="1465"/>
      <c r="Q15" s="1465"/>
      <c r="R15" s="1465"/>
      <c r="S15" s="1465"/>
      <c r="T15" s="1465"/>
      <c r="U15" s="1465"/>
      <c r="V15" s="1465"/>
      <c r="W15" s="1465"/>
      <c r="X15" s="1465"/>
      <c r="Y15" s="1465"/>
      <c r="Z15" s="1465"/>
      <c r="AA15" s="1465"/>
      <c r="AB15" s="1465"/>
      <c r="AC15" s="1465"/>
      <c r="AD15" s="1465"/>
      <c r="AE15" s="1465"/>
      <c r="AF15" s="1465"/>
      <c r="AG15" s="1462"/>
      <c r="AH15" s="20"/>
      <c r="AI15" s="477"/>
    </row>
    <row r="16" spans="2:38" ht="26.25" customHeight="1">
      <c r="B16" s="1454" t="s">
        <v>92</v>
      </c>
      <c r="C16" s="1455"/>
      <c r="D16" s="1456" t="s">
        <v>88</v>
      </c>
      <c r="E16" s="1456"/>
      <c r="F16" s="1456"/>
      <c r="G16" s="1457" t="str">
        <f>IF(入力シート!M134="","",入力シート!M134)</f>
        <v/>
      </c>
      <c r="H16" s="1458"/>
      <c r="I16" s="1458"/>
      <c r="J16" s="1458"/>
      <c r="K16" s="1458"/>
      <c r="L16" s="1458"/>
      <c r="M16" s="1459"/>
      <c r="N16" s="1466" t="s">
        <v>89</v>
      </c>
      <c r="O16" s="1466"/>
      <c r="P16" s="1466"/>
      <c r="Q16" s="1457" t="str">
        <f>IF(入力シート!M135="","",入力シート!M135)</f>
        <v/>
      </c>
      <c r="R16" s="1458"/>
      <c r="S16" s="1458"/>
      <c r="T16" s="1458"/>
      <c r="U16" s="1458"/>
      <c r="V16" s="1458"/>
      <c r="W16" s="1459"/>
      <c r="X16" s="1466" t="s">
        <v>90</v>
      </c>
      <c r="Y16" s="1466"/>
      <c r="Z16" s="1466"/>
      <c r="AA16" s="1461" t="str">
        <f>IF(入力シート!M136="","",入力シート!M136)</f>
        <v/>
      </c>
      <c r="AB16" s="1465"/>
      <c r="AC16" s="1465"/>
      <c r="AD16" s="1465"/>
      <c r="AE16" s="1465"/>
      <c r="AF16" s="1465"/>
      <c r="AG16" s="1462"/>
      <c r="AH16" s="20"/>
      <c r="AI16" s="477"/>
    </row>
    <row r="17" spans="2:36" ht="22.5" customHeight="1">
      <c r="B17" s="1454"/>
      <c r="C17" s="1455"/>
      <c r="D17" s="1456" t="s">
        <v>91</v>
      </c>
      <c r="E17" s="1456"/>
      <c r="F17" s="1456"/>
      <c r="G17" s="208" t="s">
        <v>6</v>
      </c>
      <c r="H17" s="1460" t="str">
        <f>IF(入力シート!M137="","",入力シート!M137)</f>
        <v/>
      </c>
      <c r="I17" s="1461"/>
      <c r="J17" s="209" t="s">
        <v>7</v>
      </c>
      <c r="K17" s="1462" t="str">
        <f>IF(入力シート!O137="","",入力シート!O137)</f>
        <v/>
      </c>
      <c r="L17" s="1460"/>
      <c r="M17" s="1463"/>
      <c r="N17" s="1463"/>
      <c r="O17" s="1464"/>
      <c r="P17" s="1468"/>
      <c r="Q17" s="1468"/>
      <c r="R17" s="1468"/>
      <c r="S17" s="1468"/>
      <c r="T17" s="1467"/>
      <c r="U17" s="1463"/>
      <c r="V17" s="1464"/>
      <c r="W17" s="939"/>
      <c r="X17" s="939"/>
      <c r="Y17" s="939"/>
      <c r="Z17" s="939"/>
      <c r="AA17" s="939"/>
      <c r="AB17" s="939"/>
      <c r="AC17" s="939"/>
      <c r="AD17" s="939"/>
      <c r="AE17" s="939"/>
      <c r="AF17" s="939"/>
      <c r="AG17" s="985"/>
      <c r="AH17" s="20"/>
      <c r="AI17" s="477"/>
    </row>
    <row r="18" spans="2:36" ht="26.25" customHeight="1">
      <c r="B18" s="1455"/>
      <c r="C18" s="1455"/>
      <c r="D18" s="1456"/>
      <c r="E18" s="1456"/>
      <c r="F18" s="1456"/>
      <c r="G18" s="1461" t="str">
        <f>IF(入力シート!M138="","",入力シート!M138)</f>
        <v/>
      </c>
      <c r="H18" s="1465"/>
      <c r="I18" s="1465"/>
      <c r="J18" s="1465"/>
      <c r="K18" s="1465"/>
      <c r="L18" s="1465"/>
      <c r="M18" s="1465"/>
      <c r="N18" s="1465"/>
      <c r="O18" s="1465"/>
      <c r="P18" s="1465"/>
      <c r="Q18" s="1465"/>
      <c r="R18" s="1465"/>
      <c r="S18" s="1465"/>
      <c r="T18" s="1465"/>
      <c r="U18" s="1465"/>
      <c r="V18" s="1465"/>
      <c r="W18" s="1465"/>
      <c r="X18" s="1465"/>
      <c r="Y18" s="1465"/>
      <c r="Z18" s="1465"/>
      <c r="AA18" s="1465"/>
      <c r="AB18" s="1465"/>
      <c r="AC18" s="1465"/>
      <c r="AD18" s="1465"/>
      <c r="AE18" s="1465"/>
      <c r="AF18" s="1465"/>
      <c r="AG18" s="1462"/>
      <c r="AH18" s="20"/>
      <c r="AI18" s="477"/>
    </row>
    <row r="19" spans="2:36" ht="19.5" customHeight="1">
      <c r="B19" s="22"/>
      <c r="C19" s="210"/>
      <c r="D19" s="210"/>
      <c r="E19" s="210"/>
      <c r="F19" s="210"/>
      <c r="G19" s="515"/>
      <c r="H19" s="210"/>
      <c r="I19" s="210"/>
      <c r="J19" s="210"/>
      <c r="K19" s="210"/>
      <c r="L19" s="210"/>
      <c r="M19" s="210"/>
      <c r="N19" s="210"/>
      <c r="O19" s="210"/>
      <c r="P19" s="28"/>
      <c r="Q19" s="28"/>
      <c r="R19" s="28"/>
      <c r="S19" s="28"/>
      <c r="T19" s="28"/>
      <c r="U19" s="28"/>
      <c r="V19" s="28"/>
      <c r="W19" s="28"/>
      <c r="X19" s="28"/>
      <c r="Y19" s="28"/>
      <c r="Z19" s="28"/>
      <c r="AA19" s="28"/>
      <c r="AH19" s="20"/>
      <c r="AI19" s="477"/>
    </row>
    <row r="20" spans="2:36" ht="18.75" customHeight="1">
      <c r="B20" s="57" t="s">
        <v>673</v>
      </c>
      <c r="Z20" s="20"/>
      <c r="AH20" s="20"/>
      <c r="AI20" s="477"/>
    </row>
    <row r="21" spans="2:36" ht="16.5" customHeight="1">
      <c r="B21" s="22" t="s">
        <v>287</v>
      </c>
      <c r="C21" s="211"/>
      <c r="D21" s="211"/>
      <c r="E21" s="211"/>
      <c r="F21" s="211"/>
      <c r="G21" s="211"/>
      <c r="H21" s="211"/>
      <c r="I21" s="211"/>
      <c r="J21" s="211"/>
      <c r="K21" s="211"/>
      <c r="L21" s="211"/>
      <c r="M21" s="211"/>
      <c r="N21" s="211"/>
      <c r="O21" s="212"/>
      <c r="P21" s="212"/>
      <c r="Q21" s="212"/>
      <c r="R21" s="212"/>
      <c r="S21" s="212"/>
      <c r="T21" s="212"/>
      <c r="U21" s="212"/>
      <c r="V21" s="212"/>
      <c r="W21" s="212"/>
      <c r="X21" s="212"/>
      <c r="Y21" s="212"/>
      <c r="Z21" s="212"/>
      <c r="AA21" s="212"/>
      <c r="AB21" s="212"/>
      <c r="AC21" s="212"/>
      <c r="AD21" s="212"/>
      <c r="AE21" s="212"/>
      <c r="AF21" s="212"/>
      <c r="AG21" s="212"/>
      <c r="AH21" s="20"/>
      <c r="AI21" s="477"/>
    </row>
    <row r="22" spans="2:36" ht="16.5" customHeight="1">
      <c r="B22" s="213" t="s">
        <v>264</v>
      </c>
      <c r="C22" s="211"/>
      <c r="D22" s="211"/>
      <c r="E22" s="211"/>
      <c r="F22" s="211"/>
      <c r="G22" s="211"/>
      <c r="H22" s="211"/>
      <c r="I22" s="211"/>
      <c r="J22" s="211"/>
      <c r="K22" s="211"/>
      <c r="L22" s="211"/>
      <c r="M22" s="211"/>
      <c r="N22" s="211"/>
      <c r="O22" s="212"/>
      <c r="P22" s="212"/>
      <c r="Q22" s="212"/>
      <c r="R22" s="212"/>
      <c r="S22" s="212"/>
      <c r="T22" s="212"/>
      <c r="U22" s="212"/>
      <c r="V22" s="212"/>
      <c r="W22" s="212"/>
      <c r="X22" s="212"/>
      <c r="Y22" s="212"/>
      <c r="Z22" s="212"/>
      <c r="AA22" s="212"/>
      <c r="AB22" s="212"/>
      <c r="AC22" s="212"/>
      <c r="AD22" s="212"/>
      <c r="AE22" s="212"/>
      <c r="AF22" s="212"/>
      <c r="AG22" s="212"/>
      <c r="AH22" s="20"/>
      <c r="AI22" s="477"/>
    </row>
    <row r="23" spans="2:36" ht="255" customHeight="1">
      <c r="B23" s="1472"/>
      <c r="C23" s="1473"/>
      <c r="D23" s="1473"/>
      <c r="E23" s="1473"/>
      <c r="F23" s="1473"/>
      <c r="G23" s="1473"/>
      <c r="H23" s="1473"/>
      <c r="I23" s="1473"/>
      <c r="J23" s="1473"/>
      <c r="K23" s="1473"/>
      <c r="L23" s="1473"/>
      <c r="M23" s="1473"/>
      <c r="N23" s="1473"/>
      <c r="O23" s="1473"/>
      <c r="P23" s="1473"/>
      <c r="Q23" s="1473"/>
      <c r="R23" s="1473"/>
      <c r="S23" s="1473"/>
      <c r="T23" s="1473"/>
      <c r="U23" s="1473"/>
      <c r="V23" s="1473"/>
      <c r="W23" s="1473"/>
      <c r="X23" s="1473"/>
      <c r="Y23" s="1473"/>
      <c r="Z23" s="1473"/>
      <c r="AA23" s="1473"/>
      <c r="AB23" s="1473"/>
      <c r="AC23" s="1473"/>
      <c r="AD23" s="1473"/>
      <c r="AE23" s="1473"/>
      <c r="AF23" s="1473"/>
      <c r="AG23" s="1474"/>
      <c r="AH23" s="20"/>
      <c r="AI23" s="479" t="s">
        <v>350</v>
      </c>
    </row>
    <row r="24" spans="2:36" ht="255" customHeight="1">
      <c r="B24" s="1475"/>
      <c r="C24" s="1476"/>
      <c r="D24" s="1476"/>
      <c r="E24" s="1476"/>
      <c r="F24" s="1476"/>
      <c r="G24" s="1476"/>
      <c r="H24" s="1476"/>
      <c r="I24" s="1476"/>
      <c r="J24" s="1476"/>
      <c r="K24" s="1476"/>
      <c r="L24" s="1476"/>
      <c r="M24" s="1476"/>
      <c r="N24" s="1476"/>
      <c r="O24" s="1476"/>
      <c r="P24" s="1476"/>
      <c r="Q24" s="1476"/>
      <c r="R24" s="1476"/>
      <c r="S24" s="1476"/>
      <c r="T24" s="1476"/>
      <c r="U24" s="1476"/>
      <c r="V24" s="1476"/>
      <c r="W24" s="1476"/>
      <c r="X24" s="1476"/>
      <c r="Y24" s="1476"/>
      <c r="Z24" s="1476"/>
      <c r="AA24" s="1476"/>
      <c r="AB24" s="1476"/>
      <c r="AC24" s="1476"/>
      <c r="AD24" s="1476"/>
      <c r="AE24" s="1476"/>
      <c r="AF24" s="1476"/>
      <c r="AG24" s="1477"/>
      <c r="AJ24" s="214"/>
    </row>
    <row r="32" spans="2:36" ht="16.5" customHeight="1">
      <c r="V32" s="215"/>
      <c r="Z32" s="20"/>
    </row>
    <row r="33" spans="26:26" ht="16.5" customHeight="1">
      <c r="Z33" s="20"/>
    </row>
    <row r="34" spans="26:26" ht="16.5" customHeight="1">
      <c r="Z34" s="20"/>
    </row>
    <row r="35" spans="26:26" ht="16.5" customHeight="1">
      <c r="Z35" s="20"/>
    </row>
    <row r="36" spans="26:26" ht="16.5" customHeight="1">
      <c r="Z36" s="20"/>
    </row>
    <row r="37" spans="26:26" ht="16.5" customHeight="1">
      <c r="Z37" s="20"/>
    </row>
    <row r="38" spans="26:26" ht="16.5" customHeight="1">
      <c r="Z38" s="20"/>
    </row>
    <row r="39" spans="26:26" ht="16.5" customHeight="1">
      <c r="Z39" s="20"/>
    </row>
    <row r="40" spans="26:26" ht="16.5" customHeight="1">
      <c r="Z40" s="20"/>
    </row>
    <row r="41" spans="26:26" ht="16.5" customHeight="1">
      <c r="Z41" s="20"/>
    </row>
    <row r="42" spans="26:26" ht="16.5" customHeight="1">
      <c r="Z42" s="20"/>
    </row>
    <row r="43" spans="26:26" ht="16.5" customHeight="1">
      <c r="Z43" s="20"/>
    </row>
    <row r="44" spans="26:26" ht="16.5" customHeight="1">
      <c r="Z44" s="20"/>
    </row>
    <row r="45" spans="26:26" ht="16.5" customHeight="1">
      <c r="Z45" s="20"/>
    </row>
    <row r="46" spans="26:26" ht="16.5" customHeight="1">
      <c r="Z46" s="20"/>
    </row>
    <row r="47" spans="26:26" ht="16.5" customHeight="1">
      <c r="Z47" s="20"/>
    </row>
    <row r="48" spans="26:26" ht="16.5" customHeight="1">
      <c r="Z48" s="20"/>
    </row>
    <row r="49" spans="26:26" ht="16.5" customHeight="1">
      <c r="Z49" s="20"/>
    </row>
    <row r="50" spans="26:26" ht="16.5" customHeight="1">
      <c r="Z50" s="20"/>
    </row>
  </sheetData>
  <sheetProtection sheet="1" selectLockedCells="1"/>
  <dataConsolidate/>
  <mergeCells count="53">
    <mergeCell ref="X13:Z13"/>
    <mergeCell ref="B7:F7"/>
    <mergeCell ref="G7:H7"/>
    <mergeCell ref="J7:K7"/>
    <mergeCell ref="M7:N7"/>
    <mergeCell ref="P7:AH7"/>
    <mergeCell ref="P10:AH10"/>
    <mergeCell ref="P9:AH9"/>
    <mergeCell ref="B10:F10"/>
    <mergeCell ref="G10:H10"/>
    <mergeCell ref="J10:K10"/>
    <mergeCell ref="M10:N10"/>
    <mergeCell ref="B9:F9"/>
    <mergeCell ref="G9:H9"/>
    <mergeCell ref="J9:K9"/>
    <mergeCell ref="M9:N9"/>
    <mergeCell ref="G6:O6"/>
    <mergeCell ref="B23:AG24"/>
    <mergeCell ref="B6:F6"/>
    <mergeCell ref="B13:C15"/>
    <mergeCell ref="D13:F13"/>
    <mergeCell ref="G13:M13"/>
    <mergeCell ref="N13:P13"/>
    <mergeCell ref="G18:AG18"/>
    <mergeCell ref="AA13:AG13"/>
    <mergeCell ref="D14:F15"/>
    <mergeCell ref="H14:I14"/>
    <mergeCell ref="K14:L14"/>
    <mergeCell ref="M14:O14"/>
    <mergeCell ref="Q13:W13"/>
    <mergeCell ref="P14:S14"/>
    <mergeCell ref="T14:V14"/>
    <mergeCell ref="W14:AG14"/>
    <mergeCell ref="G15:AG15"/>
    <mergeCell ref="X16:Z16"/>
    <mergeCell ref="T17:V17"/>
    <mergeCell ref="W17:AG17"/>
    <mergeCell ref="N16:P16"/>
    <mergeCell ref="Q16:W16"/>
    <mergeCell ref="AA16:AG16"/>
    <mergeCell ref="P17:S17"/>
    <mergeCell ref="B16:C18"/>
    <mergeCell ref="D16:F16"/>
    <mergeCell ref="G16:M16"/>
    <mergeCell ref="D17:F18"/>
    <mergeCell ref="H17:I17"/>
    <mergeCell ref="K17:L17"/>
    <mergeCell ref="M17:O17"/>
    <mergeCell ref="B8:F8"/>
    <mergeCell ref="G8:H8"/>
    <mergeCell ref="J8:K8"/>
    <mergeCell ref="M8:N8"/>
    <mergeCell ref="P8:AH8"/>
  </mergeCells>
  <phoneticPr fontId="3"/>
  <conditionalFormatting sqref="A1:XFD5 A6:G6 P6:XFD6 A15:XFD16 A14:L14 AH14:XFD14 A18:XFD1048576 A17:L17 AH17:XFD17 A7:XFD13">
    <cfRule type="expression" dxfId="161" priority="2">
      <formula>_xlfn.ISFORMULA(A1)=TRUE</formula>
    </cfRule>
  </conditionalFormatting>
  <dataValidations count="2">
    <dataValidation imeMode="hiragana" allowBlank="1" showInputMessage="1" showErrorMessage="1" sqref="B23 G13:M13 Q13:W13 AA13:AG13 P14:S14 W14:AG14 G15:AG15 G16:M16 Q16:W16 AA16:AG16 G18:AG18 P17:S17 W17:AG17" xr:uid="{342EB956-66CB-4A79-BDD6-1B39E0931C18}"/>
    <dataValidation imeMode="off" allowBlank="1" showInputMessage="1" showErrorMessage="1" sqref="H14:I14 K14:L14 H17:I17 K17:L17" xr:uid="{00542AF2-5680-4CE8-899F-6B74BC63BE37}"/>
  </dataValidations>
  <pageMargins left="0.9055118110236221" right="0.47244094488188981" top="0.51181102362204722" bottom="0.19685039370078741" header="0.19685039370078741" footer="0.19685039370078741"/>
  <pageSetup paperSize="9" scale="71" orientation="portrait" r:id="rId1"/>
  <headerFooter scaleWithDoc="0">
    <oddFooter>&amp;R&amp;"ＭＳ 明朝,標準"&amp;8&amp;K00-024R4低層ZEH-M_ver.1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codeName="Sheet15">
    <pageSetUpPr fitToPage="1"/>
  </sheetPr>
  <dimension ref="A1:BY63"/>
  <sheetViews>
    <sheetView showGridLines="0" view="pageBreakPreview" zoomScaleNormal="55" zoomScaleSheetLayoutView="100" workbookViewId="0">
      <selection activeCell="B5" sqref="B5"/>
    </sheetView>
  </sheetViews>
  <sheetFormatPr defaultColWidth="9" defaultRowHeight="18"/>
  <cols>
    <col min="1" max="1" width="2.3984375" style="260" customWidth="1"/>
    <col min="2" max="77" width="2.59765625" style="260" customWidth="1"/>
    <col min="78" max="16384" width="9" style="260"/>
  </cols>
  <sheetData>
    <row r="1" spans="1:77" s="259" customFormat="1" ht="27" customHeight="1">
      <c r="B1" s="463" t="s">
        <v>351</v>
      </c>
    </row>
    <row r="2" spans="1:77" ht="18.75" customHeight="1">
      <c r="B2" s="1483"/>
      <c r="C2" s="1483"/>
      <c r="D2" s="1483"/>
      <c r="E2" s="1483"/>
      <c r="F2" s="1483"/>
      <c r="G2" s="1483"/>
      <c r="H2" s="1483"/>
      <c r="I2" s="1483"/>
      <c r="J2" s="1483"/>
      <c r="K2" s="1483"/>
      <c r="L2" s="1483"/>
      <c r="M2" s="1483"/>
      <c r="N2" s="1483"/>
      <c r="O2" s="1483"/>
      <c r="P2" s="1483"/>
      <c r="Q2" s="1483"/>
      <c r="R2" s="1483"/>
      <c r="S2" s="1483"/>
      <c r="T2" s="1483"/>
      <c r="U2" s="1483"/>
      <c r="V2" s="1483"/>
      <c r="W2" s="1483"/>
      <c r="X2" s="1483"/>
      <c r="Y2" s="1483"/>
      <c r="Z2" s="1483"/>
      <c r="AA2" s="1483"/>
      <c r="AB2" s="1483"/>
      <c r="AC2" s="1483"/>
      <c r="AD2" s="1483"/>
      <c r="AE2" s="1483"/>
      <c r="AF2" s="1483"/>
      <c r="AG2" s="1483"/>
      <c r="AH2" s="1483"/>
      <c r="AI2" s="1483"/>
      <c r="AJ2" s="1483"/>
      <c r="AK2" s="1483"/>
      <c r="AL2" s="1483"/>
      <c r="AM2" s="1483"/>
      <c r="AN2" s="1483"/>
      <c r="AO2" s="1483"/>
      <c r="AP2" s="1483"/>
      <c r="AQ2" s="1483"/>
      <c r="AR2" s="1483"/>
      <c r="AS2" s="1483"/>
      <c r="AT2" s="1483"/>
      <c r="AU2" s="1483"/>
      <c r="AV2" s="1483"/>
      <c r="AW2" s="1483"/>
      <c r="AX2" s="1483"/>
      <c r="AY2" s="1483"/>
      <c r="AZ2" s="1483"/>
      <c r="BA2" s="1483"/>
      <c r="BB2" s="1483"/>
      <c r="BC2" s="1483"/>
      <c r="BD2" s="1483"/>
      <c r="BE2" s="1483"/>
      <c r="BF2" s="1483"/>
      <c r="BG2" s="1483"/>
      <c r="BH2" s="1483"/>
      <c r="BI2" s="1483"/>
      <c r="BJ2" s="1483"/>
      <c r="BK2" s="1483"/>
      <c r="BL2" s="1483"/>
      <c r="BM2" s="1483"/>
      <c r="BN2" s="1483"/>
      <c r="BO2" s="1483"/>
      <c r="BP2" s="1483"/>
      <c r="BQ2" s="1483"/>
      <c r="BR2" s="1483"/>
      <c r="BS2" s="1483"/>
      <c r="BT2" s="1483"/>
      <c r="BU2" s="1483"/>
      <c r="BV2" s="1483"/>
      <c r="BW2" s="1483"/>
    </row>
    <row r="3" spans="1:77" ht="24.9" customHeight="1">
      <c r="A3" s="368"/>
      <c r="B3" s="1484" t="s">
        <v>674</v>
      </c>
      <c r="C3" s="1484"/>
      <c r="D3" s="1484"/>
      <c r="E3" s="1484"/>
      <c r="F3" s="1484"/>
      <c r="G3" s="1484"/>
      <c r="H3" s="1484"/>
      <c r="I3" s="1484"/>
      <c r="J3" s="1484"/>
      <c r="K3" s="1484"/>
      <c r="L3" s="1484"/>
      <c r="M3" s="1484"/>
      <c r="N3" s="1484"/>
      <c r="O3" s="1484"/>
      <c r="P3" s="1484"/>
      <c r="Q3" s="1484"/>
      <c r="R3" s="1484"/>
      <c r="S3" s="1484"/>
      <c r="T3" s="1484"/>
      <c r="U3" s="1484"/>
      <c r="V3" s="1484"/>
      <c r="W3" s="1484"/>
      <c r="X3" s="1484"/>
      <c r="Y3" s="1484"/>
      <c r="Z3" s="1484"/>
      <c r="AA3" s="1484"/>
      <c r="AB3" s="1484"/>
      <c r="AC3" s="1484"/>
      <c r="AD3" s="1484"/>
      <c r="AE3" s="1484"/>
      <c r="AF3" s="1484"/>
      <c r="AG3" s="1484"/>
      <c r="AH3" s="1484"/>
      <c r="AI3" s="1484"/>
      <c r="AJ3" s="1484"/>
      <c r="AK3" s="1484"/>
      <c r="AL3" s="1484"/>
      <c r="AM3" s="1484"/>
      <c r="AN3" s="1484"/>
      <c r="AO3" s="1484"/>
      <c r="AP3" s="1484"/>
      <c r="AQ3" s="1484"/>
      <c r="AR3" s="1484"/>
      <c r="AS3" s="1484"/>
      <c r="AT3" s="1484"/>
      <c r="AU3" s="1484"/>
      <c r="AV3" s="1484"/>
      <c r="AW3" s="1484"/>
      <c r="AX3" s="1484"/>
      <c r="AY3" s="1484"/>
      <c r="AZ3" s="1484"/>
      <c r="BA3" s="1484"/>
      <c r="BB3" s="1484"/>
      <c r="BC3" s="1484"/>
      <c r="BD3" s="1484"/>
      <c r="BE3" s="1484"/>
      <c r="BF3" s="1484"/>
      <c r="BG3" s="1484"/>
      <c r="BH3" s="1484"/>
      <c r="BI3" s="1484"/>
      <c r="BJ3" s="1484"/>
      <c r="BK3" s="1484"/>
      <c r="BL3" s="1484"/>
      <c r="BM3" s="1484"/>
      <c r="BN3" s="1484"/>
      <c r="BO3" s="1484"/>
      <c r="BP3" s="1484"/>
      <c r="BQ3" s="1484"/>
      <c r="BR3" s="1484"/>
      <c r="BS3" s="1484"/>
      <c r="BT3" s="1484"/>
      <c r="BU3" s="1484"/>
      <c r="BV3" s="1484"/>
      <c r="BW3" s="1484"/>
      <c r="BX3" s="261"/>
      <c r="BY3" s="261"/>
    </row>
    <row r="4" spans="1:77" ht="24.9" customHeight="1">
      <c r="A4" s="368"/>
      <c r="B4" s="1485" t="s">
        <v>296</v>
      </c>
      <c r="C4" s="1486"/>
      <c r="D4" s="1486"/>
      <c r="E4" s="1486"/>
      <c r="F4" s="1486"/>
      <c r="G4" s="1486"/>
      <c r="H4" s="1487"/>
      <c r="I4" s="1492" t="str">
        <f>IF(入力シート!M11="","",入力シート!M11)&amp;"低層ＺＥＨ－Ｍ促進事業"</f>
        <v>低層ＺＥＨ－Ｍ促進事業</v>
      </c>
      <c r="J4" s="1493"/>
      <c r="K4" s="1493"/>
      <c r="L4" s="1493"/>
      <c r="M4" s="1493"/>
      <c r="N4" s="1493"/>
      <c r="O4" s="1493"/>
      <c r="P4" s="1493"/>
      <c r="Q4" s="1493"/>
      <c r="R4" s="1493"/>
      <c r="S4" s="1493"/>
      <c r="T4" s="1493"/>
      <c r="U4" s="1493"/>
      <c r="V4" s="1493"/>
      <c r="W4" s="1493"/>
      <c r="X4" s="1493"/>
      <c r="Y4" s="1493"/>
      <c r="Z4" s="1493"/>
      <c r="AA4" s="1493"/>
      <c r="AB4" s="1493"/>
      <c r="AC4" s="1493"/>
      <c r="AD4" s="1493"/>
      <c r="AE4" s="1493"/>
      <c r="AF4" s="1493"/>
      <c r="AG4" s="1493"/>
      <c r="AH4" s="1493"/>
      <c r="AI4" s="1493"/>
      <c r="AJ4" s="1493"/>
      <c r="AK4" s="1493"/>
      <c r="AL4" s="1494"/>
      <c r="AM4" s="1488" t="s">
        <v>297</v>
      </c>
      <c r="AN4" s="1488"/>
      <c r="AO4" s="1488"/>
      <c r="AP4" s="1488"/>
      <c r="AQ4" s="1485"/>
      <c r="AR4" s="1489" t="str">
        <f>IF(入力シート!M24="","",(IF(入力シート!M36="",入力シート!M24,入力シート!M24&amp;"／"&amp;入力シート!M36)))</f>
        <v/>
      </c>
      <c r="AS4" s="1490"/>
      <c r="AT4" s="1490"/>
      <c r="AU4" s="1490"/>
      <c r="AV4" s="1490"/>
      <c r="AW4" s="1490"/>
      <c r="AX4" s="1490"/>
      <c r="AY4" s="1490"/>
      <c r="AZ4" s="1490"/>
      <c r="BA4" s="1490"/>
      <c r="BB4" s="1490"/>
      <c r="BC4" s="1490"/>
      <c r="BD4" s="1490"/>
      <c r="BE4" s="1490"/>
      <c r="BF4" s="1490"/>
      <c r="BG4" s="1490"/>
      <c r="BH4" s="1490"/>
      <c r="BI4" s="1490"/>
      <c r="BJ4" s="1490"/>
      <c r="BK4" s="1490"/>
      <c r="BL4" s="1490"/>
      <c r="BM4" s="1490"/>
      <c r="BN4" s="1490"/>
      <c r="BO4" s="1490"/>
      <c r="BP4" s="1490"/>
      <c r="BQ4" s="1490"/>
      <c r="BR4" s="1490"/>
      <c r="BS4" s="1490"/>
      <c r="BT4" s="1490"/>
      <c r="BU4" s="1490"/>
      <c r="BV4" s="1490"/>
      <c r="BW4" s="1491"/>
    </row>
    <row r="5" spans="1:77" s="267" customFormat="1" ht="24.9" customHeight="1">
      <c r="A5" s="368"/>
      <c r="B5" s="262"/>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4"/>
      <c r="AG5" s="264"/>
      <c r="AH5" s="264"/>
      <c r="AI5" s="264"/>
      <c r="AJ5" s="264"/>
      <c r="AK5" s="265"/>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6"/>
    </row>
    <row r="6" spans="1:77" s="267" customFormat="1" ht="24.9" customHeight="1">
      <c r="A6" s="368"/>
      <c r="B6" s="262"/>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6"/>
    </row>
    <row r="7" spans="1:77" s="267" customFormat="1" ht="24.9" customHeight="1">
      <c r="A7" s="368"/>
      <c r="B7" s="262"/>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6"/>
    </row>
    <row r="8" spans="1:77" s="267" customFormat="1" ht="24.9" customHeight="1">
      <c r="A8" s="368"/>
      <c r="B8" s="262"/>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6"/>
    </row>
    <row r="9" spans="1:77" s="267" customFormat="1" ht="24.9" customHeight="1">
      <c r="A9" s="368"/>
      <c r="B9" s="262"/>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6"/>
    </row>
    <row r="10" spans="1:77" s="267" customFormat="1" ht="24.9" customHeight="1">
      <c r="A10" s="368"/>
      <c r="B10" s="262"/>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6"/>
    </row>
    <row r="11" spans="1:77" s="267" customFormat="1" ht="24.9" customHeight="1">
      <c r="A11" s="368"/>
      <c r="B11" s="262"/>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6"/>
    </row>
    <row r="12" spans="1:77" s="267" customFormat="1" ht="24.9" customHeight="1">
      <c r="A12" s="368"/>
      <c r="B12" s="262"/>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6"/>
    </row>
    <row r="13" spans="1:77" s="267" customFormat="1" ht="24.9" customHeight="1">
      <c r="A13" s="368"/>
      <c r="B13" s="262"/>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6"/>
    </row>
    <row r="14" spans="1:77" s="267" customFormat="1" ht="24.9" customHeight="1">
      <c r="A14" s="368"/>
      <c r="B14" s="262"/>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6"/>
    </row>
    <row r="15" spans="1:77" s="267" customFormat="1" ht="24.9" customHeight="1">
      <c r="A15" s="368"/>
      <c r="B15" s="262"/>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6"/>
    </row>
    <row r="16" spans="1:77" s="267" customFormat="1" ht="24.9" customHeight="1">
      <c r="A16" s="368"/>
      <c r="B16" s="262"/>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6"/>
    </row>
    <row r="17" spans="1:75" s="267" customFormat="1" ht="24.9" customHeight="1">
      <c r="A17" s="368"/>
      <c r="B17" s="262"/>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6"/>
    </row>
    <row r="18" spans="1:75" s="267" customFormat="1" ht="24.9" customHeight="1">
      <c r="A18" s="368"/>
      <c r="B18" s="262"/>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6"/>
    </row>
    <row r="19" spans="1:75" s="267" customFormat="1" ht="24.9" customHeight="1">
      <c r="A19" s="368"/>
      <c r="B19" s="262"/>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6"/>
    </row>
    <row r="20" spans="1:75" s="267" customFormat="1" ht="24.9" customHeight="1">
      <c r="A20" s="368"/>
      <c r="B20" s="262"/>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6"/>
    </row>
    <row r="21" spans="1:75" s="267" customFormat="1" ht="24.9" customHeight="1">
      <c r="A21" s="368"/>
      <c r="B21" s="262"/>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6"/>
    </row>
    <row r="22" spans="1:75" s="267" customFormat="1" ht="24.9" customHeight="1">
      <c r="A22" s="368"/>
      <c r="B22" s="262"/>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6"/>
    </row>
    <row r="23" spans="1:75" s="267" customFormat="1" ht="24.9" customHeight="1">
      <c r="A23" s="368"/>
      <c r="B23" s="262"/>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6"/>
    </row>
    <row r="24" spans="1:75" s="267" customFormat="1" ht="24.9" customHeight="1">
      <c r="A24" s="368"/>
      <c r="B24" s="262"/>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6"/>
    </row>
    <row r="25" spans="1:75" s="267" customFormat="1" ht="24.9" customHeight="1">
      <c r="A25" s="368"/>
      <c r="B25" s="262"/>
      <c r="C25" s="263"/>
      <c r="D25" s="263"/>
      <c r="E25" s="263"/>
      <c r="F25" s="263"/>
      <c r="G25" s="263"/>
      <c r="H25" s="263"/>
      <c r="I25" s="263"/>
      <c r="J25" s="263"/>
      <c r="K25" s="263"/>
      <c r="L25" s="263"/>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6"/>
    </row>
    <row r="26" spans="1:75" s="267" customFormat="1" ht="24.9" customHeight="1">
      <c r="A26" s="368"/>
      <c r="B26" s="262"/>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6"/>
    </row>
    <row r="27" spans="1:75" s="267" customFormat="1" ht="24.9" customHeight="1">
      <c r="A27" s="368"/>
      <c r="B27" s="262"/>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6"/>
    </row>
    <row r="28" spans="1:75" s="267" customFormat="1" ht="24.9" customHeight="1">
      <c r="A28" s="368"/>
      <c r="B28" s="262"/>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6"/>
    </row>
    <row r="29" spans="1:75" s="267" customFormat="1" ht="24.9" customHeight="1">
      <c r="A29" s="368"/>
      <c r="B29" s="262"/>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6"/>
    </row>
    <row r="30" spans="1:75" s="267" customFormat="1" ht="24.9" customHeight="1">
      <c r="A30" s="368"/>
      <c r="B30" s="262"/>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6"/>
    </row>
    <row r="31" spans="1:75" s="267" customFormat="1" ht="24.9" customHeight="1">
      <c r="A31" s="368"/>
      <c r="B31" s="262"/>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6"/>
    </row>
    <row r="32" spans="1:75" s="267" customFormat="1" ht="24.9" customHeight="1">
      <c r="A32" s="368"/>
      <c r="B32" s="262"/>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6"/>
    </row>
    <row r="33" spans="1:75" s="267" customFormat="1" ht="24.9" customHeight="1">
      <c r="A33" s="368"/>
      <c r="B33" s="262"/>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6"/>
    </row>
    <row r="34" spans="1:75" s="267" customFormat="1" ht="24.9" customHeight="1">
      <c r="A34" s="368"/>
      <c r="B34" s="262"/>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6"/>
    </row>
    <row r="35" spans="1:75" s="267" customFormat="1" ht="24.9" customHeight="1">
      <c r="A35" s="368"/>
      <c r="B35" s="262"/>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6"/>
    </row>
    <row r="36" spans="1:75" s="267" customFormat="1" ht="24.9" customHeight="1">
      <c r="A36" s="368"/>
      <c r="B36" s="262"/>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6"/>
    </row>
    <row r="37" spans="1:75" s="267" customFormat="1" ht="24.9" customHeight="1">
      <c r="A37" s="369"/>
      <c r="B37" s="268"/>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c r="AJ37" s="269"/>
      <c r="AK37" s="269"/>
      <c r="AL37" s="269"/>
      <c r="AM37" s="269"/>
      <c r="AN37" s="269"/>
      <c r="AO37" s="269"/>
      <c r="AP37" s="269"/>
      <c r="AQ37" s="269"/>
      <c r="AR37" s="269"/>
      <c r="AS37" s="269"/>
      <c r="AT37" s="269"/>
      <c r="AU37" s="269"/>
      <c r="AV37" s="269"/>
      <c r="AW37" s="269"/>
      <c r="AX37" s="269"/>
      <c r="AY37" s="269"/>
      <c r="AZ37" s="269"/>
      <c r="BA37" s="269"/>
      <c r="BB37" s="269"/>
      <c r="BC37" s="269"/>
      <c r="BD37" s="269"/>
      <c r="BE37" s="269"/>
      <c r="BF37" s="269"/>
      <c r="BG37" s="269"/>
      <c r="BH37" s="269"/>
      <c r="BI37" s="269"/>
      <c r="BJ37" s="269"/>
      <c r="BK37" s="269"/>
      <c r="BL37" s="269"/>
      <c r="BM37" s="269"/>
      <c r="BN37" s="269"/>
      <c r="BO37" s="269"/>
      <c r="BP37" s="269"/>
      <c r="BQ37" s="269"/>
      <c r="BR37" s="269"/>
      <c r="BS37" s="269"/>
      <c r="BT37" s="269"/>
      <c r="BU37" s="269"/>
      <c r="BV37" s="269"/>
      <c r="BW37" s="270"/>
    </row>
    <row r="38" spans="1:75" s="267" customFormat="1" ht="24.9" customHeight="1">
      <c r="A38" s="260"/>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4"/>
    </row>
    <row r="39" spans="1:75" s="267" customFormat="1" ht="24.9" customHeight="1">
      <c r="A39" s="260"/>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row>
    <row r="40" spans="1:75" ht="24.9" customHeight="1">
      <c r="B40" s="651"/>
      <c r="C40" s="651"/>
      <c r="D40" s="651"/>
      <c r="E40" s="651"/>
      <c r="F40" s="651"/>
      <c r="G40" s="651"/>
      <c r="H40" s="651"/>
      <c r="I40" s="651"/>
      <c r="J40" s="651"/>
      <c r="K40" s="651"/>
      <c r="L40" s="651"/>
      <c r="M40" s="651"/>
      <c r="N40" s="651"/>
      <c r="O40" s="651"/>
      <c r="P40" s="651"/>
      <c r="Q40" s="651"/>
      <c r="R40" s="651"/>
      <c r="S40" s="651"/>
      <c r="T40" s="651"/>
      <c r="U40" s="651"/>
      <c r="V40" s="651"/>
      <c r="W40" s="651"/>
      <c r="X40" s="651"/>
      <c r="Y40" s="651"/>
      <c r="Z40" s="651"/>
      <c r="AA40" s="651"/>
      <c r="AB40" s="651"/>
      <c r="AC40" s="651"/>
      <c r="AD40" s="651"/>
      <c r="AE40" s="651"/>
      <c r="AF40" s="651"/>
      <c r="AG40" s="651"/>
      <c r="AH40" s="651"/>
      <c r="AI40" s="651"/>
      <c r="AJ40" s="651"/>
      <c r="AK40" s="651"/>
      <c r="AL40" s="651"/>
      <c r="AM40" s="651"/>
      <c r="AN40" s="651"/>
      <c r="AO40" s="651"/>
      <c r="AP40" s="651"/>
      <c r="AQ40" s="651"/>
      <c r="AR40" s="651"/>
      <c r="AS40" s="651"/>
      <c r="AT40" s="651"/>
      <c r="AU40" s="651"/>
      <c r="AV40" s="651"/>
      <c r="AW40" s="651"/>
      <c r="AX40" s="651"/>
      <c r="AY40" s="651"/>
      <c r="AZ40" s="651"/>
      <c r="BA40" s="651"/>
      <c r="BB40" s="651"/>
      <c r="BC40" s="651"/>
      <c r="BD40" s="651"/>
      <c r="BE40" s="651"/>
      <c r="BF40" s="651"/>
      <c r="BG40" s="651"/>
      <c r="BH40" s="651"/>
      <c r="BI40" s="651"/>
      <c r="BJ40" s="651"/>
      <c r="BK40" s="651"/>
      <c r="BL40" s="651"/>
      <c r="BM40" s="651"/>
      <c r="BN40" s="651"/>
      <c r="BO40" s="651"/>
      <c r="BP40" s="651"/>
      <c r="BQ40" s="651"/>
      <c r="BR40" s="651"/>
      <c r="BS40" s="651"/>
      <c r="BT40" s="651"/>
      <c r="BU40" s="651"/>
      <c r="BV40" s="651"/>
      <c r="BW40" s="651"/>
    </row>
    <row r="41" spans="1:75" ht="24.9" customHeight="1">
      <c r="B41" s="651"/>
      <c r="C41" s="651"/>
      <c r="D41" s="651"/>
      <c r="E41" s="651"/>
      <c r="F41" s="651"/>
      <c r="G41" s="651"/>
      <c r="H41" s="651"/>
      <c r="I41" s="651"/>
      <c r="J41" s="651"/>
      <c r="K41" s="651"/>
      <c r="L41" s="651"/>
      <c r="M41" s="651"/>
      <c r="N41" s="651"/>
      <c r="O41" s="651"/>
      <c r="P41" s="651"/>
      <c r="Q41" s="651"/>
      <c r="R41" s="651"/>
      <c r="S41" s="651"/>
      <c r="T41" s="651"/>
      <c r="U41" s="651"/>
      <c r="V41" s="651"/>
      <c r="W41" s="651"/>
      <c r="X41" s="651"/>
      <c r="Y41" s="651"/>
      <c r="Z41" s="651"/>
      <c r="AA41" s="651"/>
      <c r="AB41" s="651"/>
      <c r="AC41" s="651"/>
      <c r="AD41" s="651"/>
      <c r="AE41" s="651"/>
      <c r="AF41" s="651"/>
      <c r="AG41" s="651"/>
      <c r="AH41" s="651"/>
      <c r="AI41" s="651"/>
      <c r="AJ41" s="651"/>
      <c r="AK41" s="651"/>
      <c r="AL41" s="651"/>
      <c r="AM41" s="651"/>
      <c r="AN41" s="651"/>
      <c r="AO41" s="651"/>
      <c r="AP41" s="651"/>
      <c r="AQ41" s="651"/>
      <c r="AR41" s="651"/>
      <c r="AS41" s="651"/>
      <c r="AT41" s="651"/>
      <c r="AU41" s="651"/>
      <c r="AV41" s="651"/>
      <c r="AW41" s="651"/>
      <c r="AX41" s="651"/>
      <c r="AY41" s="651"/>
      <c r="AZ41" s="651"/>
      <c r="BA41" s="651"/>
      <c r="BB41" s="651"/>
      <c r="BC41" s="651"/>
      <c r="BD41" s="651"/>
      <c r="BE41" s="651"/>
      <c r="BF41" s="651"/>
      <c r="BG41" s="651"/>
      <c r="BH41" s="651"/>
      <c r="BI41" s="651"/>
      <c r="BJ41" s="651"/>
      <c r="BK41" s="651"/>
      <c r="BL41" s="651"/>
      <c r="BM41" s="651"/>
      <c r="BN41" s="651"/>
      <c r="BO41" s="651"/>
      <c r="BP41" s="651"/>
      <c r="BQ41" s="651"/>
      <c r="BR41" s="651"/>
      <c r="BS41" s="651"/>
      <c r="BT41" s="651"/>
      <c r="BU41" s="651"/>
      <c r="BV41" s="651"/>
      <c r="BW41" s="651"/>
    </row>
    <row r="42" spans="1:75" ht="24.9" customHeight="1">
      <c r="B42" s="651"/>
      <c r="C42" s="651"/>
      <c r="D42" s="651"/>
      <c r="E42" s="651"/>
      <c r="F42" s="651"/>
      <c r="G42" s="651"/>
      <c r="H42" s="651"/>
      <c r="I42" s="651"/>
      <c r="J42" s="651"/>
      <c r="K42" s="651"/>
      <c r="L42" s="651"/>
      <c r="M42" s="651"/>
      <c r="N42" s="651"/>
      <c r="O42" s="651"/>
      <c r="P42" s="651"/>
      <c r="Q42" s="651"/>
      <c r="R42" s="651"/>
      <c r="S42" s="651"/>
      <c r="T42" s="651"/>
      <c r="U42" s="651"/>
      <c r="V42" s="651"/>
      <c r="W42" s="651"/>
      <c r="X42" s="651"/>
      <c r="Y42" s="651"/>
      <c r="Z42" s="651"/>
      <c r="AA42" s="651"/>
      <c r="AB42" s="651"/>
      <c r="AC42" s="651"/>
      <c r="AD42" s="651"/>
      <c r="AE42" s="651"/>
      <c r="AF42" s="651"/>
      <c r="AG42" s="651"/>
      <c r="AH42" s="651"/>
      <c r="AI42" s="651"/>
      <c r="AJ42" s="651"/>
      <c r="AK42" s="651"/>
      <c r="AL42" s="651"/>
      <c r="AM42" s="651"/>
      <c r="AN42" s="651"/>
      <c r="AO42" s="651"/>
      <c r="AP42" s="651"/>
      <c r="AQ42" s="651"/>
      <c r="AR42" s="651"/>
      <c r="AS42" s="651"/>
      <c r="AT42" s="651"/>
      <c r="AU42" s="651"/>
      <c r="AV42" s="651"/>
      <c r="AW42" s="651"/>
      <c r="AX42" s="651"/>
      <c r="AY42" s="651"/>
      <c r="AZ42" s="651"/>
      <c r="BA42" s="651"/>
      <c r="BB42" s="651"/>
      <c r="BC42" s="651"/>
      <c r="BD42" s="651"/>
      <c r="BE42" s="651"/>
      <c r="BF42" s="651"/>
      <c r="BG42" s="651"/>
      <c r="BH42" s="651"/>
      <c r="BI42" s="651"/>
      <c r="BJ42" s="651"/>
      <c r="BK42" s="651"/>
      <c r="BL42" s="651"/>
      <c r="BM42" s="651"/>
      <c r="BN42" s="651"/>
      <c r="BO42" s="651"/>
      <c r="BP42" s="651"/>
      <c r="BQ42" s="651"/>
      <c r="BR42" s="651"/>
      <c r="BS42" s="651"/>
      <c r="BT42" s="651"/>
      <c r="BU42" s="651"/>
      <c r="BV42" s="651"/>
      <c r="BW42" s="651"/>
    </row>
    <row r="43" spans="1:75" ht="24.9" customHeight="1">
      <c r="B43" s="651"/>
      <c r="C43" s="651"/>
      <c r="D43" s="651"/>
      <c r="E43" s="651"/>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651"/>
      <c r="AD43" s="651"/>
      <c r="AE43" s="651"/>
      <c r="AF43" s="651"/>
      <c r="AG43" s="651"/>
      <c r="AH43" s="651"/>
      <c r="AI43" s="651"/>
      <c r="AJ43" s="651"/>
      <c r="AK43" s="651"/>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row>
    <row r="44" spans="1:75" ht="24.9" customHeight="1">
      <c r="B44" s="651"/>
      <c r="C44" s="651"/>
      <c r="D44" s="651"/>
      <c r="E44" s="651"/>
      <c r="F44" s="651"/>
      <c r="G44" s="651"/>
      <c r="H44" s="651"/>
      <c r="I44" s="651"/>
      <c r="J44" s="651"/>
      <c r="K44" s="651"/>
      <c r="L44" s="651"/>
      <c r="M44" s="651"/>
      <c r="N44" s="651"/>
      <c r="O44" s="651"/>
      <c r="P44" s="651"/>
      <c r="Q44" s="651"/>
      <c r="R44" s="651"/>
      <c r="S44" s="651"/>
      <c r="T44" s="651"/>
      <c r="U44" s="651"/>
      <c r="V44" s="651"/>
      <c r="W44" s="651"/>
      <c r="X44" s="651"/>
      <c r="Y44" s="651"/>
      <c r="Z44" s="651"/>
      <c r="AA44" s="651"/>
      <c r="AB44" s="651"/>
      <c r="AC44" s="651"/>
      <c r="AD44" s="651"/>
      <c r="AE44" s="651"/>
      <c r="AF44" s="651"/>
      <c r="AG44" s="651"/>
      <c r="AH44" s="651"/>
      <c r="AI44" s="651"/>
      <c r="AJ44" s="651"/>
      <c r="AK44" s="651"/>
      <c r="AL44" s="651"/>
      <c r="AM44" s="651"/>
      <c r="AN44" s="651"/>
      <c r="AO44" s="651"/>
      <c r="AP44" s="651"/>
      <c r="AQ44" s="651"/>
      <c r="AR44" s="651"/>
      <c r="AS44" s="651"/>
      <c r="AT44" s="651"/>
      <c r="AU44" s="651"/>
      <c r="AV44" s="651"/>
      <c r="AW44" s="651"/>
      <c r="AX44" s="651"/>
      <c r="AY44" s="651"/>
      <c r="AZ44" s="651"/>
      <c r="BA44" s="651"/>
      <c r="BB44" s="651"/>
      <c r="BC44" s="651"/>
      <c r="BD44" s="651"/>
      <c r="BE44" s="651"/>
      <c r="BF44" s="651"/>
      <c r="BG44" s="651"/>
      <c r="BH44" s="651"/>
      <c r="BI44" s="651"/>
      <c r="BJ44" s="651"/>
      <c r="BK44" s="651"/>
      <c r="BL44" s="651"/>
      <c r="BM44" s="651"/>
      <c r="BN44" s="651"/>
      <c r="BO44" s="651"/>
      <c r="BP44" s="651"/>
      <c r="BQ44" s="651"/>
      <c r="BR44" s="651"/>
      <c r="BS44" s="651"/>
      <c r="BT44" s="651"/>
      <c r="BU44" s="651"/>
      <c r="BV44" s="651"/>
      <c r="BW44" s="651"/>
    </row>
    <row r="45" spans="1:75" ht="24.9" customHeight="1">
      <c r="B45" s="651"/>
      <c r="C45" s="651"/>
      <c r="D45" s="651"/>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51"/>
      <c r="AI45" s="651"/>
      <c r="AJ45" s="651"/>
      <c r="AK45" s="651"/>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row>
    <row r="46" spans="1:75" ht="24.9" customHeight="1">
      <c r="B46" s="651"/>
      <c r="C46" s="651"/>
      <c r="D46" s="651"/>
      <c r="E46" s="651"/>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c r="AH46" s="651"/>
      <c r="AI46" s="651"/>
      <c r="AJ46" s="651"/>
      <c r="AK46" s="651"/>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row>
    <row r="47" spans="1:75" ht="24.9" customHeight="1">
      <c r="B47" s="651"/>
      <c r="C47" s="651"/>
      <c r="D47" s="651"/>
      <c r="E47" s="651"/>
      <c r="F47" s="651"/>
      <c r="G47" s="651"/>
      <c r="H47" s="651"/>
      <c r="I47" s="651"/>
      <c r="J47" s="651"/>
      <c r="K47" s="651"/>
      <c r="L47" s="651"/>
      <c r="M47" s="651"/>
      <c r="N47" s="651"/>
      <c r="O47" s="651"/>
      <c r="P47" s="651"/>
      <c r="Q47" s="651"/>
      <c r="R47" s="651"/>
      <c r="S47" s="651"/>
      <c r="T47" s="651"/>
      <c r="U47" s="651"/>
      <c r="V47" s="651"/>
      <c r="W47" s="651"/>
      <c r="X47" s="651"/>
      <c r="Y47" s="651"/>
      <c r="Z47" s="651"/>
      <c r="AA47" s="651"/>
      <c r="AB47" s="651"/>
      <c r="AC47" s="651"/>
      <c r="AD47" s="651"/>
      <c r="AE47" s="651"/>
      <c r="AF47" s="651"/>
      <c r="AG47" s="651"/>
      <c r="AH47" s="651"/>
      <c r="AI47" s="651"/>
      <c r="AJ47" s="651"/>
      <c r="AK47" s="651"/>
      <c r="AL47" s="651"/>
      <c r="AM47" s="651"/>
      <c r="AN47" s="651"/>
      <c r="AO47" s="651"/>
      <c r="AP47" s="651"/>
      <c r="AQ47" s="651"/>
      <c r="AR47" s="651"/>
      <c r="AS47" s="651"/>
      <c r="AT47" s="651"/>
      <c r="AU47" s="651"/>
      <c r="AV47" s="651"/>
      <c r="AW47" s="651"/>
      <c r="AX47" s="651"/>
      <c r="AY47" s="651"/>
      <c r="AZ47" s="651"/>
      <c r="BA47" s="651"/>
      <c r="BB47" s="651"/>
      <c r="BC47" s="651"/>
      <c r="BD47" s="651"/>
      <c r="BE47" s="651"/>
      <c r="BF47" s="651"/>
      <c r="BG47" s="651"/>
      <c r="BH47" s="651"/>
      <c r="BI47" s="651"/>
      <c r="BJ47" s="651"/>
      <c r="BK47" s="651"/>
      <c r="BL47" s="651"/>
      <c r="BM47" s="651"/>
      <c r="BN47" s="651"/>
      <c r="BO47" s="651"/>
      <c r="BP47" s="651"/>
      <c r="BQ47" s="651"/>
      <c r="BR47" s="651"/>
      <c r="BS47" s="651"/>
      <c r="BT47" s="651"/>
      <c r="BU47" s="651"/>
      <c r="BV47" s="651"/>
      <c r="BW47" s="651"/>
    </row>
    <row r="48" spans="1:75" ht="24.9" customHeight="1">
      <c r="B48" s="651"/>
      <c r="C48" s="651"/>
      <c r="D48" s="651"/>
      <c r="E48" s="651"/>
      <c r="F48" s="651"/>
      <c r="G48" s="651"/>
      <c r="H48" s="651"/>
      <c r="I48" s="651"/>
      <c r="J48" s="651"/>
      <c r="K48" s="651"/>
      <c r="L48" s="651"/>
      <c r="M48" s="651"/>
      <c r="N48" s="651"/>
      <c r="O48" s="651"/>
      <c r="P48" s="651"/>
      <c r="Q48" s="651"/>
      <c r="R48" s="651"/>
      <c r="S48" s="651"/>
      <c r="T48" s="651"/>
      <c r="U48" s="651"/>
      <c r="V48" s="651"/>
      <c r="W48" s="651"/>
      <c r="X48" s="651"/>
      <c r="Y48" s="651"/>
      <c r="Z48" s="651"/>
      <c r="AA48" s="651"/>
      <c r="AB48" s="651"/>
      <c r="AC48" s="651"/>
      <c r="AD48" s="651"/>
      <c r="AE48" s="651"/>
      <c r="AF48" s="651"/>
      <c r="AG48" s="651"/>
      <c r="AH48" s="651"/>
      <c r="AI48" s="651"/>
      <c r="AJ48" s="651"/>
      <c r="AK48" s="651"/>
      <c r="AL48" s="651"/>
      <c r="AM48" s="651"/>
      <c r="AN48" s="651"/>
      <c r="AO48" s="651"/>
      <c r="AP48" s="651"/>
      <c r="AQ48" s="651"/>
      <c r="AR48" s="651"/>
      <c r="AS48" s="651"/>
      <c r="AT48" s="651"/>
      <c r="AU48" s="651"/>
      <c r="AV48" s="651"/>
      <c r="AW48" s="651"/>
      <c r="AX48" s="651"/>
      <c r="AY48" s="651"/>
      <c r="AZ48" s="651"/>
      <c r="BA48" s="651"/>
      <c r="BB48" s="651"/>
      <c r="BC48" s="651"/>
      <c r="BD48" s="651"/>
      <c r="BE48" s="651"/>
      <c r="BF48" s="651"/>
      <c r="BG48" s="651"/>
      <c r="BH48" s="651"/>
      <c r="BI48" s="651"/>
      <c r="BJ48" s="651"/>
      <c r="BK48" s="651"/>
      <c r="BL48" s="651"/>
      <c r="BM48" s="651"/>
      <c r="BN48" s="651"/>
      <c r="BO48" s="651"/>
      <c r="BP48" s="651"/>
      <c r="BQ48" s="651"/>
      <c r="BR48" s="651"/>
      <c r="BS48" s="651"/>
      <c r="BT48" s="651"/>
      <c r="BU48" s="651"/>
      <c r="BV48" s="651"/>
      <c r="BW48" s="651"/>
    </row>
    <row r="49" spans="2:75" ht="24.9" customHeight="1">
      <c r="B49" s="651"/>
      <c r="C49" s="651"/>
      <c r="D49" s="651"/>
      <c r="E49" s="651"/>
      <c r="F49" s="651"/>
      <c r="G49" s="651"/>
      <c r="H49" s="651"/>
      <c r="I49" s="651"/>
      <c r="J49" s="651"/>
      <c r="K49" s="651"/>
      <c r="L49" s="651"/>
      <c r="M49" s="651"/>
      <c r="N49" s="651"/>
      <c r="O49" s="651"/>
      <c r="P49" s="651"/>
      <c r="Q49" s="651"/>
      <c r="R49" s="651"/>
      <c r="S49" s="651"/>
      <c r="T49" s="651"/>
      <c r="U49" s="651"/>
      <c r="V49" s="651"/>
      <c r="W49" s="651"/>
      <c r="X49" s="651"/>
      <c r="Y49" s="651"/>
      <c r="Z49" s="651"/>
      <c r="AA49" s="651"/>
      <c r="AB49" s="651"/>
      <c r="AC49" s="651"/>
      <c r="AD49" s="651"/>
      <c r="AE49" s="651"/>
      <c r="AF49" s="651"/>
      <c r="AG49" s="651"/>
      <c r="AH49" s="651"/>
      <c r="AI49" s="651"/>
      <c r="AJ49" s="651"/>
      <c r="AK49" s="651"/>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row>
    <row r="50" spans="2:75" ht="24.9" customHeight="1">
      <c r="B50" s="651"/>
      <c r="C50" s="651"/>
      <c r="D50" s="651"/>
      <c r="E50" s="651"/>
      <c r="F50" s="651"/>
      <c r="G50" s="651"/>
      <c r="H50" s="651"/>
      <c r="I50" s="651"/>
      <c r="J50" s="651"/>
      <c r="K50" s="651"/>
      <c r="L50" s="651"/>
      <c r="M50" s="651"/>
      <c r="N50" s="651"/>
      <c r="O50" s="651"/>
      <c r="P50" s="651"/>
      <c r="Q50" s="651"/>
      <c r="R50" s="651"/>
      <c r="S50" s="651"/>
      <c r="T50" s="651"/>
      <c r="U50" s="651"/>
      <c r="V50" s="651"/>
      <c r="W50" s="651"/>
      <c r="X50" s="651"/>
      <c r="Y50" s="651"/>
      <c r="Z50" s="651"/>
      <c r="AA50" s="651"/>
      <c r="AB50" s="651"/>
      <c r="AC50" s="651"/>
      <c r="AD50" s="651"/>
      <c r="AE50" s="651"/>
      <c r="AF50" s="651"/>
      <c r="AG50" s="651"/>
      <c r="AH50" s="651"/>
      <c r="AI50" s="651"/>
      <c r="AJ50" s="651"/>
      <c r="AK50" s="651"/>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row>
    <row r="51" spans="2:75" ht="24.9" customHeight="1">
      <c r="B51" s="651"/>
      <c r="C51" s="651"/>
      <c r="D51" s="651"/>
      <c r="E51" s="651"/>
      <c r="F51" s="651"/>
      <c r="G51" s="651"/>
      <c r="H51" s="651"/>
      <c r="I51" s="651"/>
      <c r="J51" s="651"/>
      <c r="K51" s="651"/>
      <c r="L51" s="651"/>
      <c r="M51" s="651"/>
      <c r="N51" s="651"/>
      <c r="O51" s="651"/>
      <c r="P51" s="651"/>
      <c r="Q51" s="651"/>
      <c r="R51" s="651"/>
      <c r="S51" s="651"/>
      <c r="T51" s="651"/>
      <c r="U51" s="651"/>
      <c r="V51" s="651"/>
      <c r="W51" s="651"/>
      <c r="X51" s="651"/>
      <c r="Y51" s="651"/>
      <c r="Z51" s="651"/>
      <c r="AA51" s="651"/>
      <c r="AB51" s="651"/>
      <c r="AC51" s="651"/>
      <c r="AD51" s="651"/>
      <c r="AE51" s="651"/>
      <c r="AF51" s="651"/>
      <c r="AG51" s="651"/>
      <c r="AH51" s="651"/>
      <c r="AI51" s="651"/>
      <c r="AJ51" s="651"/>
      <c r="AK51" s="651"/>
      <c r="AL51" s="651"/>
      <c r="AM51" s="651"/>
      <c r="AN51" s="651"/>
      <c r="AO51" s="651"/>
      <c r="AP51" s="651"/>
      <c r="AQ51" s="651"/>
      <c r="AR51" s="651"/>
      <c r="AS51" s="651"/>
      <c r="AT51" s="651"/>
      <c r="AU51" s="651"/>
      <c r="AV51" s="651"/>
      <c r="AW51" s="651"/>
      <c r="AX51" s="651"/>
      <c r="AY51" s="651"/>
      <c r="AZ51" s="651"/>
      <c r="BA51" s="651"/>
      <c r="BB51" s="651"/>
      <c r="BC51" s="651"/>
      <c r="BD51" s="651"/>
      <c r="BE51" s="651"/>
      <c r="BF51" s="651"/>
      <c r="BG51" s="651"/>
      <c r="BH51" s="651"/>
      <c r="BI51" s="651"/>
      <c r="BJ51" s="651"/>
      <c r="BK51" s="651"/>
      <c r="BL51" s="651"/>
      <c r="BM51" s="651"/>
      <c r="BN51" s="651"/>
      <c r="BO51" s="651"/>
      <c r="BP51" s="651"/>
      <c r="BQ51" s="651"/>
      <c r="BR51" s="651"/>
      <c r="BS51" s="651"/>
      <c r="BT51" s="651"/>
      <c r="BU51" s="651"/>
      <c r="BV51" s="651"/>
      <c r="BW51" s="651"/>
    </row>
    <row r="52" spans="2:75" ht="24.9" customHeight="1">
      <c r="B52" s="651"/>
      <c r="C52" s="651"/>
      <c r="D52" s="651"/>
      <c r="E52" s="651"/>
      <c r="F52" s="651"/>
      <c r="G52" s="651"/>
      <c r="H52" s="651"/>
      <c r="I52" s="651"/>
      <c r="J52" s="651"/>
      <c r="K52" s="651"/>
      <c r="L52" s="651"/>
      <c r="M52" s="651"/>
      <c r="N52" s="651"/>
      <c r="O52" s="651"/>
      <c r="P52" s="651"/>
      <c r="Q52" s="651"/>
      <c r="R52" s="651"/>
      <c r="S52" s="651"/>
      <c r="T52" s="651"/>
      <c r="U52" s="651"/>
      <c r="V52" s="651"/>
      <c r="W52" s="651"/>
      <c r="X52" s="651"/>
      <c r="Y52" s="651"/>
      <c r="Z52" s="651"/>
      <c r="AA52" s="651"/>
      <c r="AB52" s="651"/>
      <c r="AC52" s="651"/>
      <c r="AD52" s="651"/>
      <c r="AE52" s="651"/>
      <c r="AF52" s="651"/>
      <c r="AG52" s="651"/>
      <c r="AH52" s="651"/>
      <c r="AI52" s="651"/>
      <c r="AJ52" s="651"/>
      <c r="AK52" s="651"/>
      <c r="AL52" s="651"/>
      <c r="AM52" s="651"/>
      <c r="AN52" s="651"/>
      <c r="AO52" s="651"/>
      <c r="AP52" s="651"/>
      <c r="AQ52" s="651"/>
      <c r="AR52" s="651"/>
      <c r="AS52" s="651"/>
      <c r="AT52" s="651"/>
      <c r="AU52" s="651"/>
      <c r="AV52" s="651"/>
      <c r="AW52" s="651"/>
      <c r="AX52" s="651"/>
      <c r="AY52" s="651"/>
      <c r="AZ52" s="651"/>
      <c r="BA52" s="651"/>
      <c r="BB52" s="651"/>
      <c r="BC52" s="651"/>
      <c r="BD52" s="651"/>
      <c r="BE52" s="651"/>
      <c r="BF52" s="651"/>
      <c r="BG52" s="651"/>
      <c r="BH52" s="651"/>
      <c r="BI52" s="651"/>
      <c r="BJ52" s="651"/>
      <c r="BK52" s="651"/>
      <c r="BL52" s="651"/>
      <c r="BM52" s="651"/>
      <c r="BN52" s="651"/>
      <c r="BO52" s="651"/>
      <c r="BP52" s="651"/>
      <c r="BQ52" s="651"/>
      <c r="BR52" s="651"/>
      <c r="BS52" s="651"/>
      <c r="BT52" s="651"/>
      <c r="BU52" s="651"/>
      <c r="BV52" s="651"/>
      <c r="BW52" s="651"/>
    </row>
    <row r="53" spans="2:75" ht="24.9" customHeight="1">
      <c r="B53" s="651"/>
      <c r="C53" s="651"/>
      <c r="D53" s="651"/>
      <c r="E53" s="651"/>
      <c r="F53" s="651"/>
      <c r="G53" s="651"/>
      <c r="H53" s="651"/>
      <c r="I53" s="651"/>
      <c r="J53" s="651"/>
      <c r="K53" s="651"/>
      <c r="L53" s="651"/>
      <c r="M53" s="651"/>
      <c r="N53" s="651"/>
      <c r="O53" s="651"/>
      <c r="P53" s="651"/>
      <c r="Q53" s="651"/>
      <c r="R53" s="651"/>
      <c r="S53" s="651"/>
      <c r="T53" s="651"/>
      <c r="U53" s="651"/>
      <c r="V53" s="651"/>
      <c r="W53" s="651"/>
      <c r="X53" s="651"/>
      <c r="Y53" s="651"/>
      <c r="Z53" s="651"/>
      <c r="AA53" s="651"/>
      <c r="AB53" s="651"/>
      <c r="AC53" s="651"/>
      <c r="AD53" s="651"/>
      <c r="AE53" s="651"/>
      <c r="AF53" s="651"/>
      <c r="AG53" s="651"/>
      <c r="AH53" s="651"/>
      <c r="AI53" s="651"/>
      <c r="AJ53" s="651"/>
      <c r="AK53" s="651"/>
      <c r="AL53" s="651"/>
      <c r="AM53" s="651"/>
      <c r="AN53" s="651"/>
      <c r="AO53" s="651"/>
      <c r="AP53" s="651"/>
      <c r="AQ53" s="651"/>
      <c r="AR53" s="651"/>
      <c r="AS53" s="651"/>
      <c r="AT53" s="651"/>
      <c r="AU53" s="651"/>
      <c r="AV53" s="651"/>
      <c r="AW53" s="651"/>
      <c r="AX53" s="651"/>
      <c r="AY53" s="651"/>
      <c r="AZ53" s="651"/>
      <c r="BA53" s="651"/>
      <c r="BB53" s="651"/>
      <c r="BC53" s="651"/>
      <c r="BD53" s="651"/>
      <c r="BE53" s="651"/>
      <c r="BF53" s="651"/>
      <c r="BG53" s="651"/>
      <c r="BH53" s="651"/>
      <c r="BI53" s="651"/>
      <c r="BJ53" s="651"/>
      <c r="BK53" s="651"/>
      <c r="BL53" s="651"/>
      <c r="BM53" s="651"/>
      <c r="BN53" s="651"/>
      <c r="BO53" s="651"/>
      <c r="BP53" s="651"/>
      <c r="BQ53" s="651"/>
      <c r="BR53" s="651"/>
      <c r="BS53" s="651"/>
      <c r="BT53" s="651"/>
      <c r="BU53" s="651"/>
      <c r="BV53" s="651"/>
      <c r="BW53" s="651"/>
    </row>
    <row r="54" spans="2:75" ht="24.9" customHeight="1">
      <c r="B54" s="651"/>
      <c r="C54" s="651"/>
      <c r="D54" s="651"/>
      <c r="E54" s="651"/>
      <c r="F54" s="651"/>
      <c r="G54" s="651"/>
      <c r="H54" s="651"/>
      <c r="I54" s="651"/>
      <c r="J54" s="651"/>
      <c r="K54" s="651"/>
      <c r="L54" s="651"/>
      <c r="M54" s="651"/>
      <c r="N54" s="651"/>
      <c r="O54" s="651"/>
      <c r="P54" s="651"/>
      <c r="Q54" s="651"/>
      <c r="R54" s="651"/>
      <c r="S54" s="651"/>
      <c r="T54" s="651"/>
      <c r="U54" s="651"/>
      <c r="V54" s="651"/>
      <c r="W54" s="651"/>
      <c r="X54" s="651"/>
      <c r="Y54" s="651"/>
      <c r="Z54" s="651"/>
      <c r="AA54" s="651"/>
      <c r="AB54" s="651"/>
      <c r="AC54" s="651"/>
      <c r="AD54" s="651"/>
      <c r="AE54" s="651"/>
      <c r="AF54" s="651"/>
      <c r="AG54" s="651"/>
      <c r="AH54" s="651"/>
      <c r="AI54" s="651"/>
      <c r="AJ54" s="651"/>
      <c r="AK54" s="651"/>
      <c r="AL54" s="651"/>
      <c r="AM54" s="651"/>
      <c r="AN54" s="651"/>
      <c r="AO54" s="651"/>
      <c r="AP54" s="651"/>
      <c r="AQ54" s="651"/>
      <c r="AR54" s="651"/>
      <c r="AS54" s="651"/>
      <c r="AT54" s="651"/>
      <c r="AU54" s="651"/>
      <c r="AV54" s="651"/>
      <c r="AW54" s="651"/>
      <c r="AX54" s="651"/>
      <c r="AY54" s="651"/>
      <c r="AZ54" s="651"/>
      <c r="BA54" s="651"/>
      <c r="BB54" s="651"/>
      <c r="BC54" s="651"/>
      <c r="BD54" s="651"/>
      <c r="BE54" s="651"/>
      <c r="BF54" s="651"/>
      <c r="BG54" s="651"/>
      <c r="BH54" s="651"/>
      <c r="BI54" s="651"/>
      <c r="BJ54" s="651"/>
      <c r="BK54" s="651"/>
      <c r="BL54" s="651"/>
      <c r="BM54" s="651"/>
      <c r="BN54" s="651"/>
      <c r="BO54" s="651"/>
      <c r="BP54" s="651"/>
      <c r="BQ54" s="651"/>
      <c r="BR54" s="651"/>
      <c r="BS54" s="651"/>
      <c r="BT54" s="651"/>
      <c r="BU54" s="651"/>
      <c r="BV54" s="651"/>
      <c r="BW54" s="651"/>
    </row>
    <row r="55" spans="2:75" ht="24.9" customHeight="1">
      <c r="B55" s="651"/>
      <c r="C55" s="651"/>
      <c r="D55" s="651"/>
      <c r="E55" s="651"/>
      <c r="F55" s="651"/>
      <c r="G55" s="651"/>
      <c r="H55" s="651"/>
      <c r="I55" s="651"/>
      <c r="J55" s="651"/>
      <c r="K55" s="651"/>
      <c r="L55" s="651"/>
      <c r="M55" s="651"/>
      <c r="N55" s="651"/>
      <c r="O55" s="651"/>
      <c r="P55" s="651"/>
      <c r="Q55" s="651"/>
      <c r="R55" s="651"/>
      <c r="S55" s="651"/>
      <c r="T55" s="651"/>
      <c r="U55" s="651"/>
      <c r="V55" s="651"/>
      <c r="W55" s="651"/>
      <c r="X55" s="651"/>
      <c r="Y55" s="651"/>
      <c r="Z55" s="651"/>
      <c r="AA55" s="651"/>
      <c r="AB55" s="651"/>
      <c r="AC55" s="651"/>
      <c r="AD55" s="651"/>
      <c r="AE55" s="651"/>
      <c r="AF55" s="651"/>
      <c r="AG55" s="651"/>
      <c r="AH55" s="651"/>
      <c r="AI55" s="651"/>
      <c r="AJ55" s="651"/>
      <c r="AK55" s="651"/>
      <c r="AL55" s="651"/>
      <c r="AM55" s="651"/>
      <c r="AN55" s="651"/>
      <c r="AO55" s="651"/>
      <c r="AP55" s="651"/>
      <c r="AQ55" s="651"/>
      <c r="AR55" s="651"/>
      <c r="AS55" s="651"/>
      <c r="AT55" s="651"/>
      <c r="AU55" s="651"/>
      <c r="AV55" s="651"/>
      <c r="AW55" s="651"/>
      <c r="AX55" s="651"/>
      <c r="AY55" s="651"/>
      <c r="AZ55" s="651"/>
      <c r="BA55" s="651"/>
      <c r="BB55" s="651"/>
      <c r="BC55" s="651"/>
      <c r="BD55" s="651"/>
      <c r="BE55" s="651"/>
      <c r="BF55" s="651"/>
      <c r="BG55" s="651"/>
      <c r="BH55" s="651"/>
      <c r="BI55" s="651"/>
      <c r="BJ55" s="651"/>
      <c r="BK55" s="651"/>
      <c r="BL55" s="651"/>
      <c r="BM55" s="651"/>
      <c r="BN55" s="651"/>
      <c r="BO55" s="651"/>
      <c r="BP55" s="651"/>
      <c r="BQ55" s="651"/>
      <c r="BR55" s="651"/>
      <c r="BS55" s="651"/>
      <c r="BT55" s="651"/>
      <c r="BU55" s="651"/>
      <c r="BV55" s="651"/>
      <c r="BW55" s="651"/>
    </row>
    <row r="56" spans="2:75" ht="24.9" customHeight="1">
      <c r="B56" s="651"/>
      <c r="C56" s="651"/>
      <c r="D56" s="651"/>
      <c r="E56" s="651"/>
      <c r="F56" s="651"/>
      <c r="G56" s="651"/>
      <c r="H56" s="651"/>
      <c r="I56" s="651"/>
      <c r="J56" s="651"/>
      <c r="K56" s="651"/>
      <c r="L56" s="651"/>
      <c r="M56" s="651"/>
      <c r="N56" s="651"/>
      <c r="O56" s="651"/>
      <c r="P56" s="651"/>
      <c r="Q56" s="651"/>
      <c r="R56" s="651"/>
      <c r="S56" s="651"/>
      <c r="T56" s="651"/>
      <c r="U56" s="651"/>
      <c r="V56" s="651"/>
      <c r="W56" s="651"/>
      <c r="X56" s="651"/>
      <c r="Y56" s="651"/>
      <c r="Z56" s="651"/>
      <c r="AA56" s="651"/>
      <c r="AB56" s="651"/>
      <c r="AC56" s="651"/>
      <c r="AD56" s="651"/>
      <c r="AE56" s="651"/>
      <c r="AF56" s="651"/>
      <c r="AG56" s="651"/>
      <c r="AH56" s="651"/>
      <c r="AI56" s="651"/>
      <c r="AJ56" s="651"/>
      <c r="AK56" s="651"/>
      <c r="AL56" s="651"/>
      <c r="AM56" s="651"/>
      <c r="AN56" s="651"/>
      <c r="AO56" s="651"/>
      <c r="AP56" s="651"/>
      <c r="AQ56" s="651"/>
      <c r="AR56" s="651"/>
      <c r="AS56" s="651"/>
      <c r="AT56" s="651"/>
      <c r="AU56" s="651"/>
      <c r="AV56" s="651"/>
      <c r="AW56" s="651"/>
      <c r="AX56" s="651"/>
      <c r="AY56" s="651"/>
      <c r="AZ56" s="651"/>
      <c r="BA56" s="651"/>
      <c r="BB56" s="651"/>
      <c r="BC56" s="651"/>
      <c r="BD56" s="651"/>
      <c r="BE56" s="651"/>
      <c r="BF56" s="651"/>
      <c r="BG56" s="651"/>
      <c r="BH56" s="651"/>
      <c r="BI56" s="651"/>
      <c r="BJ56" s="651"/>
      <c r="BK56" s="651"/>
      <c r="BL56" s="651"/>
      <c r="BM56" s="651"/>
      <c r="BN56" s="651"/>
      <c r="BO56" s="651"/>
      <c r="BP56" s="651"/>
      <c r="BQ56" s="651"/>
      <c r="BR56" s="651"/>
      <c r="BS56" s="651"/>
      <c r="BT56" s="651"/>
      <c r="BU56" s="651"/>
      <c r="BV56" s="651"/>
      <c r="BW56" s="651"/>
    </row>
    <row r="57" spans="2:75" ht="24.9" customHeight="1">
      <c r="B57" s="651"/>
      <c r="C57" s="651"/>
      <c r="D57" s="651"/>
      <c r="E57" s="651"/>
      <c r="F57" s="651"/>
      <c r="G57" s="651"/>
      <c r="H57" s="651"/>
      <c r="I57" s="651"/>
      <c r="J57" s="651"/>
      <c r="K57" s="651"/>
      <c r="L57" s="651"/>
      <c r="M57" s="651"/>
      <c r="N57" s="651"/>
      <c r="O57" s="651"/>
      <c r="P57" s="651"/>
      <c r="Q57" s="651"/>
      <c r="R57" s="651"/>
      <c r="S57" s="651"/>
      <c r="T57" s="651"/>
      <c r="U57" s="651"/>
      <c r="V57" s="651"/>
      <c r="W57" s="651"/>
      <c r="X57" s="651"/>
      <c r="Y57" s="651"/>
      <c r="Z57" s="651"/>
      <c r="AA57" s="651"/>
      <c r="AB57" s="651"/>
      <c r="AC57" s="651"/>
      <c r="AD57" s="651"/>
      <c r="AE57" s="651"/>
      <c r="AF57" s="651"/>
      <c r="AG57" s="651"/>
      <c r="AH57" s="651"/>
      <c r="AI57" s="651"/>
      <c r="AJ57" s="651"/>
      <c r="AK57" s="651"/>
      <c r="AL57" s="651"/>
      <c r="AM57" s="651"/>
      <c r="AN57" s="651"/>
      <c r="AO57" s="651"/>
      <c r="AP57" s="651"/>
      <c r="AQ57" s="651"/>
      <c r="AR57" s="651"/>
      <c r="AS57" s="651"/>
      <c r="AT57" s="651"/>
      <c r="AU57" s="651"/>
      <c r="AV57" s="651"/>
      <c r="AW57" s="651"/>
      <c r="AX57" s="651"/>
      <c r="AY57" s="651"/>
      <c r="AZ57" s="651"/>
      <c r="BA57" s="651"/>
      <c r="BB57" s="651"/>
      <c r="BC57" s="651"/>
      <c r="BD57" s="651"/>
      <c r="BE57" s="651"/>
      <c r="BF57" s="651"/>
      <c r="BG57" s="651"/>
      <c r="BH57" s="651"/>
      <c r="BI57" s="651"/>
      <c r="BJ57" s="651"/>
      <c r="BK57" s="651"/>
      <c r="BL57" s="651"/>
      <c r="BM57" s="651"/>
      <c r="BN57" s="651"/>
      <c r="BO57" s="651"/>
      <c r="BP57" s="651"/>
      <c r="BQ57" s="651"/>
      <c r="BR57" s="651"/>
      <c r="BS57" s="651"/>
      <c r="BT57" s="651"/>
      <c r="BU57" s="651"/>
      <c r="BV57" s="651"/>
      <c r="BW57" s="651"/>
    </row>
    <row r="58" spans="2:75" ht="24.9" customHeight="1">
      <c r="B58" s="651"/>
      <c r="C58" s="651"/>
      <c r="D58" s="651"/>
      <c r="E58" s="651"/>
      <c r="F58" s="651"/>
      <c r="G58" s="651"/>
      <c r="H58" s="651"/>
      <c r="I58" s="651"/>
      <c r="J58" s="651"/>
      <c r="K58" s="651"/>
      <c r="L58" s="651"/>
      <c r="M58" s="651"/>
      <c r="N58" s="651"/>
      <c r="O58" s="651"/>
      <c r="P58" s="651"/>
      <c r="Q58" s="651"/>
      <c r="R58" s="651"/>
      <c r="S58" s="651"/>
      <c r="T58" s="651"/>
      <c r="U58" s="651"/>
      <c r="V58" s="651"/>
      <c r="W58" s="651"/>
      <c r="X58" s="651"/>
      <c r="Y58" s="651"/>
      <c r="Z58" s="651"/>
      <c r="AA58" s="651"/>
      <c r="AB58" s="651"/>
      <c r="AC58" s="651"/>
      <c r="AD58" s="651"/>
      <c r="AE58" s="651"/>
      <c r="AF58" s="651"/>
      <c r="AG58" s="651"/>
      <c r="AH58" s="651"/>
      <c r="AI58" s="651"/>
      <c r="AJ58" s="651"/>
      <c r="AK58" s="651"/>
      <c r="AL58" s="651"/>
      <c r="AM58" s="651"/>
      <c r="AN58" s="651"/>
      <c r="AO58" s="651"/>
      <c r="AP58" s="651"/>
      <c r="AQ58" s="651"/>
      <c r="AR58" s="651"/>
      <c r="AS58" s="651"/>
      <c r="AT58" s="651"/>
      <c r="AU58" s="651"/>
      <c r="AV58" s="651"/>
      <c r="AW58" s="651"/>
      <c r="AX58" s="651"/>
      <c r="AY58" s="651"/>
      <c r="AZ58" s="651"/>
      <c r="BA58" s="651"/>
      <c r="BB58" s="651"/>
      <c r="BC58" s="651"/>
      <c r="BD58" s="651"/>
      <c r="BE58" s="651"/>
      <c r="BF58" s="651"/>
      <c r="BG58" s="651"/>
      <c r="BH58" s="651"/>
      <c r="BI58" s="651"/>
      <c r="BJ58" s="651"/>
      <c r="BK58" s="651"/>
      <c r="BL58" s="651"/>
      <c r="BM58" s="651"/>
      <c r="BN58" s="651"/>
      <c r="BO58" s="651"/>
      <c r="BP58" s="651"/>
      <c r="BQ58" s="651"/>
      <c r="BR58" s="651"/>
      <c r="BS58" s="651"/>
      <c r="BT58" s="651"/>
      <c r="BU58" s="651"/>
      <c r="BV58" s="651"/>
      <c r="BW58" s="651"/>
    </row>
    <row r="59" spans="2:75" ht="24.9" customHeight="1">
      <c r="B59" s="651"/>
      <c r="C59" s="651"/>
      <c r="D59" s="651"/>
      <c r="E59" s="651"/>
      <c r="F59" s="651"/>
      <c r="G59" s="651"/>
      <c r="H59" s="651"/>
      <c r="I59" s="651"/>
      <c r="J59" s="651"/>
      <c r="K59" s="651"/>
      <c r="L59" s="651"/>
      <c r="M59" s="651"/>
      <c r="N59" s="651"/>
      <c r="O59" s="651"/>
      <c r="P59" s="651"/>
      <c r="Q59" s="651"/>
      <c r="R59" s="651"/>
      <c r="S59" s="651"/>
      <c r="T59" s="651"/>
      <c r="U59" s="651"/>
      <c r="V59" s="651"/>
      <c r="W59" s="651"/>
      <c r="X59" s="651"/>
      <c r="Y59" s="651"/>
      <c r="Z59" s="651"/>
      <c r="AA59" s="651"/>
      <c r="AB59" s="651"/>
      <c r="AC59" s="651"/>
      <c r="AD59" s="651"/>
      <c r="AE59" s="651"/>
      <c r="AF59" s="651"/>
      <c r="AG59" s="651"/>
      <c r="AH59" s="651"/>
      <c r="AI59" s="651"/>
      <c r="AJ59" s="651"/>
      <c r="AK59" s="651"/>
      <c r="AL59" s="651"/>
      <c r="AM59" s="651"/>
      <c r="AN59" s="651"/>
      <c r="AO59" s="651"/>
      <c r="AP59" s="651"/>
      <c r="AQ59" s="651"/>
      <c r="AR59" s="651"/>
      <c r="AS59" s="651"/>
      <c r="AT59" s="651"/>
      <c r="AU59" s="651"/>
      <c r="AV59" s="651"/>
      <c r="AW59" s="651"/>
      <c r="AX59" s="651"/>
      <c r="AY59" s="651"/>
      <c r="AZ59" s="651"/>
      <c r="BA59" s="651"/>
      <c r="BB59" s="651"/>
      <c r="BC59" s="651"/>
      <c r="BD59" s="651"/>
      <c r="BE59" s="651"/>
      <c r="BF59" s="651"/>
      <c r="BG59" s="651"/>
      <c r="BH59" s="651"/>
      <c r="BI59" s="651"/>
      <c r="BJ59" s="651"/>
      <c r="BK59" s="651"/>
      <c r="BL59" s="651"/>
      <c r="BM59" s="651"/>
      <c r="BN59" s="651"/>
      <c r="BO59" s="651"/>
      <c r="BP59" s="651"/>
      <c r="BQ59" s="651"/>
      <c r="BR59" s="651"/>
      <c r="BS59" s="651"/>
      <c r="BT59" s="651"/>
      <c r="BU59" s="651"/>
      <c r="BV59" s="651"/>
      <c r="BW59" s="651"/>
    </row>
    <row r="60" spans="2:75" ht="24.9" customHeight="1">
      <c r="B60" s="651"/>
      <c r="C60" s="651"/>
      <c r="D60" s="651"/>
      <c r="E60" s="651"/>
      <c r="F60" s="651"/>
      <c r="G60" s="651"/>
      <c r="H60" s="651"/>
      <c r="I60" s="651"/>
      <c r="J60" s="651"/>
      <c r="K60" s="651"/>
      <c r="L60" s="651"/>
      <c r="M60" s="651"/>
      <c r="N60" s="651"/>
      <c r="O60" s="651"/>
      <c r="P60" s="651"/>
      <c r="Q60" s="651"/>
      <c r="R60" s="651"/>
      <c r="S60" s="651"/>
      <c r="T60" s="651"/>
      <c r="U60" s="651"/>
      <c r="V60" s="651"/>
      <c r="W60" s="651"/>
      <c r="X60" s="651"/>
      <c r="Y60" s="651"/>
      <c r="Z60" s="651"/>
      <c r="AA60" s="651"/>
      <c r="AB60" s="651"/>
      <c r="AC60" s="651"/>
      <c r="AD60" s="651"/>
      <c r="AE60" s="651"/>
      <c r="AF60" s="651"/>
      <c r="AG60" s="651"/>
      <c r="AH60" s="651"/>
      <c r="AI60" s="651"/>
      <c r="AJ60" s="651"/>
      <c r="AK60" s="651"/>
      <c r="AL60" s="651"/>
      <c r="AM60" s="651"/>
      <c r="AN60" s="651"/>
      <c r="AO60" s="651"/>
      <c r="AP60" s="651"/>
      <c r="AQ60" s="651"/>
      <c r="AR60" s="651"/>
      <c r="AS60" s="651"/>
      <c r="AT60" s="651"/>
      <c r="AU60" s="651"/>
      <c r="AV60" s="651"/>
      <c r="AW60" s="651"/>
      <c r="AX60" s="651"/>
      <c r="AY60" s="651"/>
      <c r="AZ60" s="651"/>
      <c r="BA60" s="651"/>
      <c r="BB60" s="651"/>
      <c r="BC60" s="651"/>
      <c r="BD60" s="651"/>
      <c r="BE60" s="651"/>
      <c r="BF60" s="651"/>
      <c r="BG60" s="651"/>
      <c r="BH60" s="651"/>
      <c r="BI60" s="651"/>
      <c r="BJ60" s="651"/>
      <c r="BK60" s="651"/>
      <c r="BL60" s="651"/>
      <c r="BM60" s="651"/>
      <c r="BN60" s="651"/>
      <c r="BO60" s="651"/>
      <c r="BP60" s="651"/>
      <c r="BQ60" s="651"/>
      <c r="BR60" s="651"/>
      <c r="BS60" s="651"/>
      <c r="BT60" s="651"/>
      <c r="BU60" s="651"/>
      <c r="BV60" s="651"/>
      <c r="BW60" s="651"/>
    </row>
    <row r="61" spans="2:75" ht="24.9" customHeight="1">
      <c r="B61" s="651"/>
      <c r="C61" s="651"/>
      <c r="D61" s="651"/>
      <c r="E61" s="651"/>
      <c r="F61" s="651"/>
      <c r="G61" s="651"/>
      <c r="H61" s="651"/>
      <c r="I61" s="651"/>
      <c r="J61" s="651"/>
      <c r="K61" s="651"/>
      <c r="L61" s="651"/>
      <c r="M61" s="651"/>
      <c r="N61" s="651"/>
      <c r="O61" s="651"/>
      <c r="P61" s="651"/>
      <c r="Q61" s="651"/>
      <c r="R61" s="651"/>
      <c r="S61" s="651"/>
      <c r="T61" s="651"/>
      <c r="U61" s="651"/>
      <c r="V61" s="651"/>
      <c r="W61" s="651"/>
      <c r="X61" s="651"/>
      <c r="Y61" s="651"/>
      <c r="Z61" s="651"/>
      <c r="AA61" s="651"/>
      <c r="AB61" s="651"/>
      <c r="AC61" s="651"/>
      <c r="AD61" s="651"/>
      <c r="AE61" s="651"/>
      <c r="AF61" s="651"/>
      <c r="AG61" s="651"/>
      <c r="AH61" s="651"/>
      <c r="AI61" s="651"/>
      <c r="AJ61" s="651"/>
      <c r="AK61" s="651"/>
      <c r="AL61" s="651"/>
      <c r="AM61" s="651"/>
      <c r="AN61" s="651"/>
      <c r="AO61" s="651"/>
      <c r="AP61" s="651"/>
      <c r="AQ61" s="651"/>
      <c r="AR61" s="651"/>
      <c r="AS61" s="651"/>
      <c r="AT61" s="651"/>
      <c r="AU61" s="651"/>
      <c r="AV61" s="651"/>
      <c r="AW61" s="651"/>
      <c r="AX61" s="651"/>
      <c r="AY61" s="651"/>
      <c r="AZ61" s="651"/>
      <c r="BA61" s="651"/>
      <c r="BB61" s="651"/>
      <c r="BC61" s="651"/>
      <c r="BD61" s="651"/>
      <c r="BE61" s="651"/>
      <c r="BF61" s="651"/>
      <c r="BG61" s="651"/>
      <c r="BH61" s="651"/>
      <c r="BI61" s="651"/>
      <c r="BJ61" s="651"/>
      <c r="BK61" s="651"/>
      <c r="BL61" s="651"/>
      <c r="BM61" s="651"/>
      <c r="BN61" s="651"/>
      <c r="BO61" s="651"/>
      <c r="BP61" s="651"/>
      <c r="BQ61" s="651"/>
      <c r="BR61" s="651"/>
      <c r="BS61" s="651"/>
      <c r="BT61" s="651"/>
      <c r="BU61" s="651"/>
      <c r="BV61" s="651"/>
      <c r="BW61" s="651"/>
    </row>
    <row r="62" spans="2:75" ht="24.9" customHeight="1">
      <c r="B62" s="651"/>
      <c r="C62" s="651"/>
      <c r="D62" s="651"/>
      <c r="E62" s="651"/>
      <c r="F62" s="651"/>
      <c r="G62" s="651"/>
      <c r="H62" s="651"/>
      <c r="I62" s="651"/>
      <c r="J62" s="651"/>
      <c r="K62" s="651"/>
      <c r="L62" s="651"/>
      <c r="M62" s="651"/>
      <c r="N62" s="651"/>
      <c r="O62" s="651"/>
      <c r="P62" s="651"/>
      <c r="Q62" s="651"/>
      <c r="R62" s="651"/>
      <c r="S62" s="651"/>
      <c r="T62" s="651"/>
      <c r="U62" s="651"/>
      <c r="V62" s="651"/>
      <c r="W62" s="651"/>
      <c r="X62" s="651"/>
      <c r="Y62" s="651"/>
      <c r="Z62" s="651"/>
      <c r="AA62" s="651"/>
      <c r="AB62" s="651"/>
      <c r="AC62" s="651"/>
      <c r="AD62" s="651"/>
      <c r="AE62" s="651"/>
      <c r="AF62" s="651"/>
      <c r="AG62" s="651"/>
      <c r="AH62" s="651"/>
      <c r="AI62" s="651"/>
      <c r="AJ62" s="651"/>
      <c r="AK62" s="651"/>
      <c r="AL62" s="651"/>
      <c r="AM62" s="651"/>
      <c r="AN62" s="651"/>
      <c r="AO62" s="651"/>
      <c r="AP62" s="651"/>
      <c r="AQ62" s="651"/>
      <c r="AR62" s="651"/>
      <c r="AS62" s="651"/>
      <c r="AT62" s="651"/>
      <c r="AU62" s="651"/>
      <c r="AV62" s="651"/>
      <c r="AW62" s="651"/>
      <c r="AX62" s="651"/>
      <c r="AY62" s="651"/>
      <c r="AZ62" s="651"/>
      <c r="BA62" s="651"/>
      <c r="BB62" s="651"/>
      <c r="BC62" s="651"/>
      <c r="BD62" s="651"/>
      <c r="BE62" s="651"/>
      <c r="BF62" s="651"/>
      <c r="BG62" s="651"/>
      <c r="BH62" s="651"/>
      <c r="BI62" s="651"/>
      <c r="BJ62" s="651"/>
      <c r="BK62" s="651"/>
      <c r="BL62" s="651"/>
      <c r="BM62" s="651"/>
      <c r="BN62" s="651"/>
      <c r="BO62" s="651"/>
      <c r="BP62" s="651"/>
      <c r="BQ62" s="651"/>
      <c r="BR62" s="651"/>
      <c r="BS62" s="651"/>
      <c r="BT62" s="651"/>
      <c r="BU62" s="651"/>
      <c r="BV62" s="651"/>
      <c r="BW62" s="651"/>
    </row>
    <row r="63" spans="2:75" ht="24.9" customHeight="1">
      <c r="B63" s="651"/>
      <c r="C63" s="651"/>
      <c r="D63" s="651"/>
      <c r="E63" s="651"/>
      <c r="F63" s="651"/>
      <c r="G63" s="651"/>
      <c r="H63" s="651"/>
      <c r="I63" s="651"/>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651"/>
      <c r="AK63" s="651"/>
      <c r="AL63" s="651"/>
      <c r="AM63" s="651"/>
      <c r="AN63" s="651"/>
      <c r="AO63" s="651"/>
      <c r="AP63" s="651"/>
      <c r="AQ63" s="651"/>
      <c r="AR63" s="651"/>
      <c r="AS63" s="651"/>
      <c r="AT63" s="651"/>
      <c r="AU63" s="651"/>
      <c r="AV63" s="651"/>
      <c r="AW63" s="651"/>
      <c r="AX63" s="651"/>
      <c r="AY63" s="651"/>
      <c r="AZ63" s="651"/>
      <c r="BA63" s="651"/>
      <c r="BB63" s="651"/>
      <c r="BC63" s="651"/>
      <c r="BD63" s="651"/>
      <c r="BE63" s="651"/>
      <c r="BF63" s="651"/>
      <c r="BG63" s="651"/>
      <c r="BH63" s="651"/>
      <c r="BI63" s="651"/>
      <c r="BJ63" s="651"/>
      <c r="BK63" s="651"/>
      <c r="BL63" s="651"/>
      <c r="BM63" s="651"/>
      <c r="BN63" s="651"/>
      <c r="BO63" s="651"/>
      <c r="BP63" s="651"/>
      <c r="BQ63" s="651"/>
      <c r="BR63" s="651"/>
      <c r="BS63" s="651"/>
      <c r="BT63" s="651"/>
      <c r="BU63" s="651"/>
      <c r="BV63" s="651"/>
      <c r="BW63" s="651"/>
    </row>
  </sheetData>
  <sheetProtection sheet="1" formatCells="0" formatColumns="0" formatRows="0" deleteColumns="0" deleteRows="0" selectLockedCells="1"/>
  <mergeCells count="6">
    <mergeCell ref="B2:BW2"/>
    <mergeCell ref="B3:BW3"/>
    <mergeCell ref="B4:H4"/>
    <mergeCell ref="AM4:AQ4"/>
    <mergeCell ref="AR4:BW4"/>
    <mergeCell ref="I4:AL4"/>
  </mergeCells>
  <phoneticPr fontId="3"/>
  <conditionalFormatting sqref="A5:XFD1048576 A4:I4 AM4:XFD4 A1:XFD3">
    <cfRule type="expression" dxfId="160" priority="1">
      <formula>_xlfn.ISFORMULA(A1)=TRUE</formula>
    </cfRule>
  </conditionalFormatting>
  <pageMargins left="0.9055118110236221" right="0.47244094488188981" top="0.31496062992125984" bottom="0.19685039370078741" header="0.19685039370078741" footer="0.19685039370078741"/>
  <pageSetup paperSize="8" scale="86" orientation="landscape" r:id="rId1"/>
  <headerFooter scaleWithDoc="0">
    <oddFooter>&amp;R&amp;"ＭＳ 明朝,標準"&amp;8&amp;K00-024R4低層ZEH-M_ver.1</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codeName="Sheet14">
    <pageSetUpPr fitToPage="1"/>
  </sheetPr>
  <dimension ref="A1:AP242"/>
  <sheetViews>
    <sheetView showGridLines="0" view="pageBreakPreview" zoomScale="85" zoomScaleNormal="90" zoomScaleSheetLayoutView="85" zoomScalePageLayoutView="77" workbookViewId="0">
      <selection activeCell="J13" sqref="J13:L13"/>
    </sheetView>
  </sheetViews>
  <sheetFormatPr defaultColWidth="2.8984375" defaultRowHeight="18.600000000000001"/>
  <cols>
    <col min="1" max="1" width="2.09765625" style="341" customWidth="1"/>
    <col min="2" max="3" width="2.8984375" style="20" customWidth="1"/>
    <col min="4" max="4" width="3.69921875" style="20" customWidth="1"/>
    <col min="5" max="5" width="4.59765625" style="20" customWidth="1"/>
    <col min="6" max="7" width="4.09765625" style="20" customWidth="1"/>
    <col min="8" max="8" width="10.59765625" style="20" customWidth="1"/>
    <col min="9" max="24" width="7.69921875" style="20" customWidth="1"/>
    <col min="25" max="26" width="7.69921875" style="348" customWidth="1"/>
    <col min="27" max="27" width="6" style="348" customWidth="1"/>
    <col min="28" max="28" width="6" style="20" customWidth="1"/>
    <col min="29" max="29" width="13.69921875" style="299" customWidth="1"/>
    <col min="30" max="16384" width="2.8984375" style="20"/>
  </cols>
  <sheetData>
    <row r="1" spans="1:29" s="178" customFormat="1" ht="24.6">
      <c r="A1" s="344"/>
      <c r="B1" s="464" t="s">
        <v>225</v>
      </c>
      <c r="C1" s="177"/>
      <c r="D1" s="177"/>
      <c r="E1" s="177"/>
    </row>
    <row r="2" spans="1:29" s="178" customFormat="1" ht="24.6">
      <c r="A2" s="344"/>
      <c r="B2" s="464" t="s">
        <v>325</v>
      </c>
      <c r="C2" s="177"/>
      <c r="D2" s="177"/>
      <c r="E2" s="177"/>
    </row>
    <row r="3" spans="1:29" ht="24.6">
      <c r="A3" s="340"/>
      <c r="B3" s="57" t="s">
        <v>675</v>
      </c>
      <c r="C3" s="57"/>
      <c r="D3" s="57"/>
      <c r="E3" s="57"/>
      <c r="F3" s="57"/>
      <c r="G3" s="57"/>
      <c r="H3" s="57"/>
      <c r="I3" s="57"/>
      <c r="J3" s="57"/>
      <c r="K3" s="57"/>
      <c r="L3" s="57"/>
      <c r="M3" s="57"/>
      <c r="N3" s="57"/>
      <c r="O3" s="57"/>
      <c r="P3" s="57"/>
      <c r="Q3" s="57"/>
      <c r="R3" s="57"/>
      <c r="S3" s="57"/>
      <c r="T3" s="57"/>
      <c r="U3" s="57"/>
      <c r="V3" s="57"/>
      <c r="W3" s="57"/>
      <c r="X3" s="57"/>
      <c r="Y3" s="57"/>
      <c r="Z3" s="302"/>
      <c r="AA3" s="302"/>
      <c r="AB3" s="302"/>
    </row>
    <row r="4" spans="1:29" ht="16.8">
      <c r="B4" s="1506" t="s">
        <v>256</v>
      </c>
      <c r="C4" s="1520"/>
      <c r="D4" s="1520"/>
      <c r="E4" s="1520"/>
      <c r="F4" s="1520"/>
      <c r="G4" s="1520"/>
      <c r="H4" s="1507"/>
      <c r="I4" s="1529" t="str">
        <f>IF(入力シート!M11="","",入力シート!M11)&amp;"低層ＺＥＨ－Ｍ促進事業"</f>
        <v>低層ＺＥＨ－Ｍ促進事業</v>
      </c>
      <c r="J4" s="1530"/>
      <c r="K4" s="1530"/>
      <c r="L4" s="1530"/>
      <c r="M4" s="1530"/>
      <c r="N4" s="1530"/>
      <c r="O4" s="1530"/>
      <c r="P4" s="1530"/>
      <c r="Q4" s="1530"/>
      <c r="R4" s="1530"/>
      <c r="S4" s="1530"/>
      <c r="T4" s="1530"/>
      <c r="U4" s="1530"/>
      <c r="V4" s="1530"/>
      <c r="W4" s="1531"/>
      <c r="X4" s="495"/>
      <c r="Y4" s="495"/>
      <c r="Z4" s="495"/>
      <c r="AA4" s="495"/>
      <c r="AB4" s="495"/>
      <c r="AC4" s="495"/>
    </row>
    <row r="5" spans="1:29" ht="16.8">
      <c r="B5" s="1508"/>
      <c r="C5" s="1521"/>
      <c r="D5" s="1521"/>
      <c r="E5" s="1521"/>
      <c r="F5" s="1521"/>
      <c r="G5" s="1521"/>
      <c r="H5" s="1509"/>
      <c r="I5" s="1532"/>
      <c r="J5" s="1533"/>
      <c r="K5" s="1533"/>
      <c r="L5" s="1533"/>
      <c r="M5" s="1533"/>
      <c r="N5" s="1533"/>
      <c r="O5" s="1533"/>
      <c r="P5" s="1533"/>
      <c r="Q5" s="1533"/>
      <c r="R5" s="1533"/>
      <c r="S5" s="1533"/>
      <c r="T5" s="1533"/>
      <c r="U5" s="1533"/>
      <c r="V5" s="1533"/>
      <c r="W5" s="1534"/>
      <c r="X5" s="495"/>
      <c r="Y5" s="1500"/>
      <c r="Z5" s="1500"/>
      <c r="AA5" s="1500"/>
      <c r="AB5" s="495"/>
      <c r="AC5" s="495"/>
    </row>
    <row r="6" spans="1:29" ht="24.6">
      <c r="A6" s="340"/>
      <c r="B6" s="300" t="s">
        <v>938</v>
      </c>
      <c r="C6" s="22"/>
      <c r="D6" s="22"/>
      <c r="E6" s="301"/>
      <c r="F6" s="301"/>
      <c r="G6" s="301"/>
      <c r="H6" s="301"/>
      <c r="I6" s="301"/>
      <c r="J6" s="301"/>
      <c r="K6" s="301"/>
      <c r="L6" s="301"/>
      <c r="M6" s="301"/>
      <c r="N6" s="301"/>
      <c r="O6" s="301"/>
      <c r="P6" s="301"/>
      <c r="Q6" s="301"/>
      <c r="R6" s="301"/>
      <c r="S6" s="301"/>
      <c r="T6" s="301"/>
      <c r="U6" s="301"/>
      <c r="V6" s="301"/>
      <c r="W6" s="301"/>
      <c r="X6" s="301"/>
      <c r="Y6" s="22"/>
      <c r="Z6" s="22"/>
      <c r="AA6" s="22"/>
      <c r="AB6" s="22"/>
      <c r="AC6" s="202"/>
    </row>
    <row r="7" spans="1:29" ht="37.5" customHeight="1">
      <c r="A7" s="342"/>
      <c r="B7" s="1510"/>
      <c r="C7" s="1511"/>
      <c r="D7" s="1511"/>
      <c r="E7" s="1513" t="s">
        <v>748</v>
      </c>
      <c r="F7" s="1514"/>
      <c r="G7" s="1514"/>
      <c r="H7" s="1515"/>
      <c r="I7" s="1517" t="s">
        <v>525</v>
      </c>
      <c r="J7" s="1518"/>
      <c r="K7" s="1519"/>
      <c r="L7" s="1522" t="s">
        <v>321</v>
      </c>
      <c r="M7" s="1523"/>
      <c r="N7" s="1524"/>
      <c r="O7" s="1535" t="s">
        <v>689</v>
      </c>
      <c r="P7" s="1535"/>
      <c r="Q7" s="1535"/>
      <c r="R7" s="1522" t="s">
        <v>690</v>
      </c>
      <c r="S7" s="1523"/>
      <c r="T7" s="1524"/>
      <c r="U7" s="1535" t="s">
        <v>691</v>
      </c>
      <c r="V7" s="1535"/>
      <c r="W7" s="1536"/>
      <c r="Y7" s="20"/>
      <c r="Z7" s="20"/>
      <c r="AA7" s="20"/>
      <c r="AC7" s="20"/>
    </row>
    <row r="8" spans="1:29" ht="29.4" hidden="1">
      <c r="A8" s="343"/>
      <c r="B8" s="1510" t="s">
        <v>294</v>
      </c>
      <c r="C8" s="1511"/>
      <c r="D8" s="1511"/>
      <c r="E8" s="1525">
        <f>(COUNTIF($J$13:$L$242,B8))*50000</f>
        <v>0</v>
      </c>
      <c r="F8" s="1526"/>
      <c r="G8" s="1526"/>
      <c r="H8" s="1527"/>
      <c r="I8" s="1525">
        <f>(COUNTIF(M$13:O$242,$B$8))*150000</f>
        <v>0</v>
      </c>
      <c r="J8" s="1526"/>
      <c r="K8" s="1526"/>
      <c r="L8" s="1528">
        <f>(COUNTIF(P$13:R$242,$B$8))*200000</f>
        <v>0</v>
      </c>
      <c r="M8" s="1526"/>
      <c r="N8" s="1526"/>
      <c r="O8" s="1537">
        <f>SUM(I8:N8)</f>
        <v>0</v>
      </c>
      <c r="P8" s="1538"/>
      <c r="Q8" s="1538"/>
      <c r="R8" s="1539">
        <f>SUMIF($V$13:$W$242,$B$8,$S$13:$U$242)</f>
        <v>0</v>
      </c>
      <c r="S8" s="1540"/>
      <c r="T8" s="1541"/>
      <c r="U8" s="1542">
        <f>SUM(E8,O8,R8)</f>
        <v>0</v>
      </c>
      <c r="V8" s="1542"/>
      <c r="W8" s="1543"/>
      <c r="Y8" s="20"/>
      <c r="Z8" s="20"/>
      <c r="AA8" s="20"/>
      <c r="AC8" s="20"/>
    </row>
    <row r="9" spans="1:29" ht="29.4">
      <c r="A9" s="343"/>
      <c r="B9" s="1510" t="s">
        <v>293</v>
      </c>
      <c r="C9" s="1511"/>
      <c r="D9" s="1512"/>
      <c r="E9" s="1516">
        <f>SUM(E8)</f>
        <v>0</v>
      </c>
      <c r="F9" s="1504"/>
      <c r="G9" s="1504"/>
      <c r="H9" s="1505"/>
      <c r="I9" s="1516">
        <f>SUM(I8)</f>
        <v>0</v>
      </c>
      <c r="J9" s="1504"/>
      <c r="K9" s="1550"/>
      <c r="L9" s="1503">
        <f>SUM(L8)</f>
        <v>0</v>
      </c>
      <c r="M9" s="1504"/>
      <c r="N9" s="1505"/>
      <c r="O9" s="1516">
        <f>SUM(O8)</f>
        <v>0</v>
      </c>
      <c r="P9" s="1504"/>
      <c r="Q9" s="1504"/>
      <c r="R9" s="1539">
        <f>SUM(R8)</f>
        <v>0</v>
      </c>
      <c r="S9" s="1540"/>
      <c r="T9" s="1541"/>
      <c r="U9" s="1526">
        <f>SUM(U8)</f>
        <v>0</v>
      </c>
      <c r="V9" s="1526"/>
      <c r="W9" s="1555"/>
      <c r="Y9" s="20"/>
      <c r="Z9" s="20"/>
      <c r="AA9" s="20"/>
      <c r="AC9" s="20"/>
    </row>
    <row r="10" spans="1:29" ht="24.6">
      <c r="A10" s="340"/>
      <c r="B10" s="20" t="s">
        <v>295</v>
      </c>
      <c r="J10" s="301"/>
      <c r="K10" s="301"/>
      <c r="L10" s="301"/>
      <c r="M10" s="301"/>
      <c r="N10" s="301"/>
      <c r="O10" s="301"/>
      <c r="P10" s="301"/>
      <c r="Q10" s="301"/>
      <c r="R10" s="301"/>
      <c r="S10" s="301"/>
      <c r="T10" s="301"/>
      <c r="U10" s="301"/>
      <c r="V10" s="301"/>
      <c r="W10" s="301"/>
      <c r="X10" s="301"/>
      <c r="Y10" s="22"/>
      <c r="Z10" s="22"/>
      <c r="AA10" s="22"/>
      <c r="AB10" s="22"/>
      <c r="AC10" s="202"/>
    </row>
    <row r="11" spans="1:29" ht="24.9" customHeight="1">
      <c r="A11" s="340"/>
      <c r="B11" s="1506" t="s">
        <v>258</v>
      </c>
      <c r="C11" s="1507"/>
      <c r="D11" s="1506" t="s">
        <v>259</v>
      </c>
      <c r="E11" s="1520"/>
      <c r="F11" s="1520"/>
      <c r="G11" s="1507"/>
      <c r="H11" s="1544" t="s">
        <v>320</v>
      </c>
      <c r="I11" s="1545"/>
      <c r="J11" s="1544" t="s">
        <v>703</v>
      </c>
      <c r="K11" s="1545"/>
      <c r="L11" s="1546"/>
      <c r="M11" s="1544" t="s">
        <v>737</v>
      </c>
      <c r="N11" s="1545"/>
      <c r="O11" s="1546"/>
      <c r="P11" s="1544" t="s">
        <v>738</v>
      </c>
      <c r="Q11" s="1545"/>
      <c r="R11" s="1546"/>
      <c r="S11" s="1556" t="s">
        <v>749</v>
      </c>
      <c r="T11" s="1556"/>
      <c r="U11" s="1556"/>
      <c r="V11" s="1556"/>
      <c r="W11" s="1556"/>
      <c r="Y11" s="20"/>
      <c r="Z11" s="20"/>
      <c r="AA11" s="20"/>
      <c r="AC11" s="20"/>
    </row>
    <row r="12" spans="1:29" ht="25.5" customHeight="1">
      <c r="A12" s="340"/>
      <c r="B12" s="1508"/>
      <c r="C12" s="1509"/>
      <c r="D12" s="1551"/>
      <c r="E12" s="1552"/>
      <c r="F12" s="1552"/>
      <c r="G12" s="1553"/>
      <c r="H12" s="1554"/>
      <c r="I12" s="1500"/>
      <c r="J12" s="1547"/>
      <c r="K12" s="1548"/>
      <c r="L12" s="1549"/>
      <c r="M12" s="1547"/>
      <c r="N12" s="1548"/>
      <c r="O12" s="1549"/>
      <c r="P12" s="1547"/>
      <c r="Q12" s="1548"/>
      <c r="R12" s="1549"/>
      <c r="S12" s="1496" t="s">
        <v>322</v>
      </c>
      <c r="T12" s="1496"/>
      <c r="U12" s="1496"/>
      <c r="V12" s="1556" t="s">
        <v>323</v>
      </c>
      <c r="W12" s="1556"/>
      <c r="Y12" s="20"/>
      <c r="Z12" s="20"/>
      <c r="AA12" s="20"/>
      <c r="AC12" s="20"/>
    </row>
    <row r="13" spans="1:29" ht="21">
      <c r="A13" s="345"/>
      <c r="B13" s="1497">
        <v>1</v>
      </c>
      <c r="C13" s="1498"/>
      <c r="D13" s="1499" t="str">
        <f>IF(VLOOKUP(B13,'3.住戸一覧'!$B:$AN,3,0)="","",VLOOKUP(B13,'3.住戸一覧'!$B:$AN,3,0))</f>
        <v/>
      </c>
      <c r="E13" s="1499"/>
      <c r="F13" s="1499"/>
      <c r="G13" s="1499"/>
      <c r="H13" s="1499" t="str">
        <f>IF(VLOOKUP(B13,'3.住戸一覧'!$B:$AN,6,0)="","",VLOOKUP(B13,'3.住戸一覧'!$B:$AN,6,0))</f>
        <v/>
      </c>
      <c r="I13" s="1499"/>
      <c r="J13" s="1359"/>
      <c r="K13" s="1360"/>
      <c r="L13" s="1361"/>
      <c r="M13" s="1359"/>
      <c r="N13" s="1360"/>
      <c r="O13" s="1361"/>
      <c r="P13" s="1359"/>
      <c r="Q13" s="1360"/>
      <c r="R13" s="1361"/>
      <c r="S13" s="1495"/>
      <c r="T13" s="1495"/>
      <c r="U13" s="1495"/>
      <c r="V13" s="1376"/>
      <c r="W13" s="1376"/>
      <c r="Y13" s="20"/>
      <c r="Z13" s="20"/>
      <c r="AA13" s="20"/>
      <c r="AC13" s="20"/>
    </row>
    <row r="14" spans="1:29" ht="21">
      <c r="A14" s="345"/>
      <c r="B14" s="1497">
        <v>2</v>
      </c>
      <c r="C14" s="1498"/>
      <c r="D14" s="1499" t="str">
        <f>IF(VLOOKUP(B14,'3.住戸一覧'!$B:$AN,3,0)="","",VLOOKUP(B14,'3.住戸一覧'!$B:$AN,3,0))</f>
        <v/>
      </c>
      <c r="E14" s="1499"/>
      <c r="F14" s="1499"/>
      <c r="G14" s="1499"/>
      <c r="H14" s="1499" t="str">
        <f>IF(VLOOKUP(B14,'3.住戸一覧'!$B:$AN,6,0)="","",VLOOKUP(B14,'3.住戸一覧'!$B:$AN,6,0))</f>
        <v/>
      </c>
      <c r="I14" s="1499"/>
      <c r="J14" s="1359"/>
      <c r="K14" s="1360"/>
      <c r="L14" s="1361"/>
      <c r="M14" s="1359"/>
      <c r="N14" s="1360"/>
      <c r="O14" s="1361"/>
      <c r="P14" s="1359"/>
      <c r="Q14" s="1360"/>
      <c r="R14" s="1361"/>
      <c r="S14" s="1495"/>
      <c r="T14" s="1495"/>
      <c r="U14" s="1495"/>
      <c r="V14" s="1376"/>
      <c r="W14" s="1376"/>
      <c r="Y14" s="20"/>
      <c r="Z14" s="20"/>
      <c r="AA14" s="20"/>
      <c r="AC14" s="20"/>
    </row>
    <row r="15" spans="1:29" ht="21">
      <c r="A15" s="345"/>
      <c r="B15" s="1497">
        <v>3</v>
      </c>
      <c r="C15" s="1498"/>
      <c r="D15" s="1499" t="str">
        <f>IF(VLOOKUP(B15,'3.住戸一覧'!$B:$AN,3,0)="","",VLOOKUP(B15,'3.住戸一覧'!$B:$AN,3,0))</f>
        <v/>
      </c>
      <c r="E15" s="1499"/>
      <c r="F15" s="1499"/>
      <c r="G15" s="1499"/>
      <c r="H15" s="1499" t="str">
        <f>IF(VLOOKUP(B15,'3.住戸一覧'!$B:$AN,6,0)="","",VLOOKUP(B15,'3.住戸一覧'!$B:$AN,6,0))</f>
        <v/>
      </c>
      <c r="I15" s="1499"/>
      <c r="J15" s="1359"/>
      <c r="K15" s="1360"/>
      <c r="L15" s="1361"/>
      <c r="M15" s="1359"/>
      <c r="N15" s="1360"/>
      <c r="O15" s="1361"/>
      <c r="P15" s="1359"/>
      <c r="Q15" s="1360"/>
      <c r="R15" s="1361"/>
      <c r="S15" s="1495"/>
      <c r="T15" s="1495"/>
      <c r="U15" s="1495"/>
      <c r="V15" s="1376"/>
      <c r="W15" s="1376"/>
      <c r="Y15" s="20"/>
      <c r="Z15" s="20"/>
      <c r="AA15" s="20"/>
      <c r="AC15" s="20"/>
    </row>
    <row r="16" spans="1:29" ht="21">
      <c r="A16" s="345"/>
      <c r="B16" s="1497">
        <v>4</v>
      </c>
      <c r="C16" s="1498"/>
      <c r="D16" s="1499" t="str">
        <f>IF(VLOOKUP(B16,'3.住戸一覧'!$B:$AN,3,0)="","",VLOOKUP(B16,'3.住戸一覧'!$B:$AN,3,0))</f>
        <v/>
      </c>
      <c r="E16" s="1499"/>
      <c r="F16" s="1499"/>
      <c r="G16" s="1499"/>
      <c r="H16" s="1499" t="str">
        <f>IF(VLOOKUP(B16,'3.住戸一覧'!$B:$AN,6,0)="","",VLOOKUP(B16,'3.住戸一覧'!$B:$AN,6,0))</f>
        <v/>
      </c>
      <c r="I16" s="1499"/>
      <c r="J16" s="1359"/>
      <c r="K16" s="1360"/>
      <c r="L16" s="1361"/>
      <c r="M16" s="1359"/>
      <c r="N16" s="1360"/>
      <c r="O16" s="1361"/>
      <c r="P16" s="1359"/>
      <c r="Q16" s="1360"/>
      <c r="R16" s="1361"/>
      <c r="S16" s="1495"/>
      <c r="T16" s="1495"/>
      <c r="U16" s="1495"/>
      <c r="V16" s="1376"/>
      <c r="W16" s="1376"/>
      <c r="Y16" s="20"/>
      <c r="Z16" s="20"/>
      <c r="AA16" s="20"/>
      <c r="AC16" s="20"/>
    </row>
    <row r="17" spans="1:42" ht="21">
      <c r="A17" s="345"/>
      <c r="B17" s="1497">
        <v>5</v>
      </c>
      <c r="C17" s="1498"/>
      <c r="D17" s="1499" t="str">
        <f>IF(VLOOKUP(B17,'3.住戸一覧'!$B:$AN,3,0)="","",VLOOKUP(B17,'3.住戸一覧'!$B:$AN,3,0))</f>
        <v/>
      </c>
      <c r="E17" s="1499"/>
      <c r="F17" s="1499"/>
      <c r="G17" s="1499"/>
      <c r="H17" s="1499" t="str">
        <f>IF(VLOOKUP(B17,'3.住戸一覧'!$B:$AN,6,0)="","",VLOOKUP(B17,'3.住戸一覧'!$B:$AN,6,0))</f>
        <v/>
      </c>
      <c r="I17" s="1499"/>
      <c r="J17" s="1359"/>
      <c r="K17" s="1360"/>
      <c r="L17" s="1361"/>
      <c r="M17" s="1359"/>
      <c r="N17" s="1360"/>
      <c r="O17" s="1361"/>
      <c r="P17" s="1359"/>
      <c r="Q17" s="1360"/>
      <c r="R17" s="1361"/>
      <c r="S17" s="1495"/>
      <c r="T17" s="1495"/>
      <c r="U17" s="1495"/>
      <c r="V17" s="1376"/>
      <c r="W17" s="1376"/>
      <c r="Y17" s="20"/>
      <c r="Z17" s="20"/>
      <c r="AA17" s="20"/>
      <c r="AC17" s="20"/>
    </row>
    <row r="18" spans="1:42" ht="21">
      <c r="A18" s="345"/>
      <c r="B18" s="1497">
        <v>6</v>
      </c>
      <c r="C18" s="1498"/>
      <c r="D18" s="1499" t="str">
        <f>IF(VLOOKUP(B18,'3.住戸一覧'!$B:$AN,3,0)="","",VLOOKUP(B18,'3.住戸一覧'!$B:$AN,3,0))</f>
        <v/>
      </c>
      <c r="E18" s="1499"/>
      <c r="F18" s="1499"/>
      <c r="G18" s="1499"/>
      <c r="H18" s="1499" t="str">
        <f>IF(VLOOKUP(B18,'3.住戸一覧'!$B:$AN,6,0)="","",VLOOKUP(B18,'3.住戸一覧'!$B:$AN,6,0))</f>
        <v/>
      </c>
      <c r="I18" s="1499"/>
      <c r="J18" s="1359"/>
      <c r="K18" s="1360"/>
      <c r="L18" s="1361"/>
      <c r="M18" s="1359"/>
      <c r="N18" s="1360"/>
      <c r="O18" s="1361"/>
      <c r="P18" s="1359"/>
      <c r="Q18" s="1360"/>
      <c r="R18" s="1361"/>
      <c r="S18" s="1495"/>
      <c r="T18" s="1495"/>
      <c r="U18" s="1495"/>
      <c r="V18" s="1376"/>
      <c r="W18" s="1376"/>
      <c r="Y18" s="20"/>
      <c r="Z18" s="20"/>
      <c r="AA18" s="20"/>
      <c r="AC18" s="20"/>
      <c r="AE18" s="301"/>
      <c r="AF18" s="301"/>
      <c r="AG18" s="301"/>
      <c r="AH18" s="301"/>
      <c r="AI18" s="301"/>
      <c r="AJ18" s="301"/>
      <c r="AK18" s="301"/>
      <c r="AL18" s="22"/>
      <c r="AM18" s="22"/>
      <c r="AN18" s="22"/>
      <c r="AO18" s="22"/>
      <c r="AP18" s="202"/>
    </row>
    <row r="19" spans="1:42" ht="21">
      <c r="A19" s="345"/>
      <c r="B19" s="1497">
        <v>7</v>
      </c>
      <c r="C19" s="1498"/>
      <c r="D19" s="1499" t="str">
        <f>IF(VLOOKUP(B19,'3.住戸一覧'!$B:$AN,3,0)="","",VLOOKUP(B19,'3.住戸一覧'!$B:$AN,3,0))</f>
        <v/>
      </c>
      <c r="E19" s="1499"/>
      <c r="F19" s="1499"/>
      <c r="G19" s="1499"/>
      <c r="H19" s="1499" t="str">
        <f>IF(VLOOKUP(B19,'3.住戸一覧'!$B:$AN,6,0)="","",VLOOKUP(B19,'3.住戸一覧'!$B:$AN,6,0))</f>
        <v/>
      </c>
      <c r="I19" s="1499"/>
      <c r="J19" s="1359"/>
      <c r="K19" s="1360"/>
      <c r="L19" s="1361"/>
      <c r="M19" s="1359"/>
      <c r="N19" s="1360"/>
      <c r="O19" s="1361"/>
      <c r="P19" s="1359"/>
      <c r="Q19" s="1360"/>
      <c r="R19" s="1361"/>
      <c r="S19" s="1495"/>
      <c r="T19" s="1495"/>
      <c r="U19" s="1495"/>
      <c r="V19" s="1376"/>
      <c r="W19" s="1376"/>
      <c r="Y19" s="20"/>
      <c r="Z19" s="20"/>
      <c r="AA19" s="20"/>
      <c r="AC19" s="20"/>
      <c r="AE19" s="1500"/>
      <c r="AF19" s="1500"/>
      <c r="AG19" s="1500"/>
      <c r="AH19" s="1500"/>
      <c r="AI19" s="1500"/>
      <c r="AJ19" s="1500"/>
      <c r="AK19" s="1500"/>
      <c r="AL19" s="1500"/>
      <c r="AM19" s="1500"/>
      <c r="AN19" s="1500"/>
      <c r="AO19" s="1500"/>
      <c r="AP19" s="1500"/>
    </row>
    <row r="20" spans="1:42" ht="21">
      <c r="A20" s="345"/>
      <c r="B20" s="1497">
        <v>8</v>
      </c>
      <c r="C20" s="1498"/>
      <c r="D20" s="1499" t="str">
        <f>IF(VLOOKUP(B20,'3.住戸一覧'!$B:$AN,3,0)="","",VLOOKUP(B20,'3.住戸一覧'!$B:$AN,3,0))</f>
        <v/>
      </c>
      <c r="E20" s="1499"/>
      <c r="F20" s="1499"/>
      <c r="G20" s="1499"/>
      <c r="H20" s="1499" t="str">
        <f>IF(VLOOKUP(B20,'3.住戸一覧'!$B:$AN,6,0)="","",VLOOKUP(B20,'3.住戸一覧'!$B:$AN,6,0))</f>
        <v/>
      </c>
      <c r="I20" s="1499"/>
      <c r="J20" s="1359"/>
      <c r="K20" s="1360"/>
      <c r="L20" s="1361"/>
      <c r="M20" s="1359"/>
      <c r="N20" s="1360"/>
      <c r="O20" s="1361"/>
      <c r="P20" s="1359"/>
      <c r="Q20" s="1360"/>
      <c r="R20" s="1361"/>
      <c r="S20" s="1495"/>
      <c r="T20" s="1495"/>
      <c r="U20" s="1495"/>
      <c r="V20" s="1376"/>
      <c r="W20" s="1376"/>
      <c r="Y20" s="20"/>
      <c r="Z20" s="20"/>
      <c r="AA20" s="20"/>
      <c r="AC20" s="20"/>
      <c r="AE20" s="1501"/>
      <c r="AF20" s="1501"/>
      <c r="AG20" s="1501"/>
      <c r="AH20" s="1501"/>
      <c r="AI20" s="1501"/>
      <c r="AJ20" s="1501"/>
      <c r="AK20" s="1502"/>
      <c r="AL20" s="1502"/>
      <c r="AM20" s="1502"/>
      <c r="AN20" s="1502"/>
      <c r="AO20" s="1502"/>
      <c r="AP20" s="1502"/>
    </row>
    <row r="21" spans="1:42" ht="21">
      <c r="A21" s="345"/>
      <c r="B21" s="1497">
        <v>9</v>
      </c>
      <c r="C21" s="1498"/>
      <c r="D21" s="1499" t="str">
        <f>IF(VLOOKUP(B21,'3.住戸一覧'!$B:$AN,3,0)="","",VLOOKUP(B21,'3.住戸一覧'!$B:$AN,3,0))</f>
        <v/>
      </c>
      <c r="E21" s="1499"/>
      <c r="F21" s="1499"/>
      <c r="G21" s="1499"/>
      <c r="H21" s="1499" t="str">
        <f>IF(VLOOKUP(B21,'3.住戸一覧'!$B:$AN,6,0)="","",VLOOKUP(B21,'3.住戸一覧'!$B:$AN,6,0))</f>
        <v/>
      </c>
      <c r="I21" s="1499"/>
      <c r="J21" s="1359"/>
      <c r="K21" s="1360"/>
      <c r="L21" s="1361"/>
      <c r="M21" s="1359"/>
      <c r="N21" s="1360"/>
      <c r="O21" s="1361"/>
      <c r="P21" s="1359"/>
      <c r="Q21" s="1360"/>
      <c r="R21" s="1361"/>
      <c r="S21" s="1495"/>
      <c r="T21" s="1495"/>
      <c r="U21" s="1495"/>
      <c r="V21" s="1376"/>
      <c r="W21" s="1376"/>
      <c r="Y21" s="20"/>
      <c r="Z21" s="20"/>
      <c r="AA21" s="20"/>
      <c r="AC21" s="20"/>
      <c r="AE21" s="1501"/>
      <c r="AF21" s="1501"/>
      <c r="AG21" s="1501"/>
      <c r="AH21" s="1502"/>
      <c r="AI21" s="1502"/>
      <c r="AJ21" s="1502"/>
      <c r="AK21" s="1502"/>
      <c r="AL21" s="1502"/>
      <c r="AM21" s="1502"/>
      <c r="AN21" s="1502"/>
      <c r="AO21" s="1502"/>
      <c r="AP21" s="1502"/>
    </row>
    <row r="22" spans="1:42" ht="21">
      <c r="A22" s="345"/>
      <c r="B22" s="1497">
        <v>10</v>
      </c>
      <c r="C22" s="1498"/>
      <c r="D22" s="1499" t="str">
        <f>IF(VLOOKUP(B22,'3.住戸一覧'!$B:$AN,3,0)="","",VLOOKUP(B22,'3.住戸一覧'!$B:$AN,3,0))</f>
        <v/>
      </c>
      <c r="E22" s="1499"/>
      <c r="F22" s="1499"/>
      <c r="G22" s="1499"/>
      <c r="H22" s="1499" t="str">
        <f>IF(VLOOKUP(B22,'3.住戸一覧'!$B:$AN,6,0)="","",VLOOKUP(B22,'3.住戸一覧'!$B:$AN,6,0))</f>
        <v/>
      </c>
      <c r="I22" s="1499"/>
      <c r="J22" s="1359"/>
      <c r="K22" s="1360"/>
      <c r="L22" s="1361"/>
      <c r="M22" s="1359"/>
      <c r="N22" s="1360"/>
      <c r="O22" s="1361"/>
      <c r="P22" s="1359"/>
      <c r="Q22" s="1360"/>
      <c r="R22" s="1361"/>
      <c r="S22" s="1495"/>
      <c r="T22" s="1495"/>
      <c r="U22" s="1495"/>
      <c r="V22" s="1376"/>
      <c r="W22" s="1376"/>
      <c r="Y22" s="20"/>
      <c r="Z22" s="20"/>
      <c r="AA22" s="20"/>
      <c r="AC22" s="20"/>
      <c r="AE22" s="1501"/>
      <c r="AF22" s="1501"/>
      <c r="AG22" s="1501"/>
      <c r="AH22" s="1502"/>
      <c r="AI22" s="1502"/>
      <c r="AJ22" s="1502"/>
      <c r="AK22" s="1502"/>
      <c r="AL22" s="1502"/>
      <c r="AM22" s="1502"/>
      <c r="AN22" s="1502"/>
      <c r="AO22" s="1502"/>
      <c r="AP22" s="1502"/>
    </row>
    <row r="23" spans="1:42" ht="21">
      <c r="A23" s="345"/>
      <c r="B23" s="1497">
        <v>11</v>
      </c>
      <c r="C23" s="1498"/>
      <c r="D23" s="1499" t="str">
        <f>IF(VLOOKUP(B23,'3.住戸一覧'!$B:$AN,3,0)="","",VLOOKUP(B23,'3.住戸一覧'!$B:$AN,3,0))</f>
        <v/>
      </c>
      <c r="E23" s="1499"/>
      <c r="F23" s="1499"/>
      <c r="G23" s="1499"/>
      <c r="H23" s="1499" t="str">
        <f>IF(VLOOKUP(B23,'3.住戸一覧'!$B:$AN,6,0)="","",VLOOKUP(B23,'3.住戸一覧'!$B:$AN,6,0))</f>
        <v/>
      </c>
      <c r="I23" s="1499"/>
      <c r="J23" s="1359"/>
      <c r="K23" s="1360"/>
      <c r="L23" s="1361"/>
      <c r="M23" s="1359"/>
      <c r="N23" s="1360"/>
      <c r="O23" s="1361"/>
      <c r="P23" s="1359"/>
      <c r="Q23" s="1360"/>
      <c r="R23" s="1361"/>
      <c r="S23" s="1495"/>
      <c r="T23" s="1495"/>
      <c r="U23" s="1495"/>
      <c r="V23" s="1376"/>
      <c r="W23" s="1376"/>
      <c r="Y23" s="20"/>
      <c r="Z23" s="20"/>
      <c r="AA23" s="20"/>
      <c r="AC23" s="20"/>
      <c r="AE23" s="1502"/>
      <c r="AF23" s="1502"/>
      <c r="AG23" s="1502"/>
      <c r="AH23" s="1502"/>
      <c r="AI23" s="1502"/>
      <c r="AJ23" s="1502"/>
      <c r="AK23" s="1502"/>
      <c r="AL23" s="1502"/>
      <c r="AM23" s="1502"/>
      <c r="AN23" s="1502"/>
      <c r="AO23" s="1502"/>
      <c r="AP23" s="1502"/>
    </row>
    <row r="24" spans="1:42" ht="21">
      <c r="A24" s="345"/>
      <c r="B24" s="1497">
        <v>12</v>
      </c>
      <c r="C24" s="1498"/>
      <c r="D24" s="1499" t="str">
        <f>IF(VLOOKUP(B24,'3.住戸一覧'!$B:$AN,3,0)="","",VLOOKUP(B24,'3.住戸一覧'!$B:$AN,3,0))</f>
        <v/>
      </c>
      <c r="E24" s="1499"/>
      <c r="F24" s="1499"/>
      <c r="G24" s="1499"/>
      <c r="H24" s="1499" t="str">
        <f>IF(VLOOKUP(B24,'3.住戸一覧'!$B:$AN,6,0)="","",VLOOKUP(B24,'3.住戸一覧'!$B:$AN,6,0))</f>
        <v/>
      </c>
      <c r="I24" s="1499"/>
      <c r="J24" s="1359"/>
      <c r="K24" s="1360"/>
      <c r="L24" s="1361"/>
      <c r="M24" s="1359"/>
      <c r="N24" s="1360"/>
      <c r="O24" s="1361"/>
      <c r="P24" s="1359"/>
      <c r="Q24" s="1360"/>
      <c r="R24" s="1361"/>
      <c r="S24" s="1495"/>
      <c r="T24" s="1495"/>
      <c r="U24" s="1495"/>
      <c r="V24" s="1376"/>
      <c r="W24" s="1376"/>
      <c r="Y24" s="20"/>
      <c r="Z24" s="20"/>
      <c r="AA24" s="20"/>
      <c r="AC24" s="20"/>
    </row>
    <row r="25" spans="1:42" ht="21">
      <c r="A25" s="345"/>
      <c r="B25" s="1497">
        <v>13</v>
      </c>
      <c r="C25" s="1498"/>
      <c r="D25" s="1499" t="str">
        <f>IF(VLOOKUP(B25,'3.住戸一覧'!$B:$AN,3,0)="","",VLOOKUP(B25,'3.住戸一覧'!$B:$AN,3,0))</f>
        <v/>
      </c>
      <c r="E25" s="1499"/>
      <c r="F25" s="1499"/>
      <c r="G25" s="1499"/>
      <c r="H25" s="1499" t="str">
        <f>IF(VLOOKUP(B25,'3.住戸一覧'!$B:$AN,6,0)="","",VLOOKUP(B25,'3.住戸一覧'!$B:$AN,6,0))</f>
        <v/>
      </c>
      <c r="I25" s="1499"/>
      <c r="J25" s="1359"/>
      <c r="K25" s="1360"/>
      <c r="L25" s="1361"/>
      <c r="M25" s="1359"/>
      <c r="N25" s="1360"/>
      <c r="O25" s="1361"/>
      <c r="P25" s="1359"/>
      <c r="Q25" s="1360"/>
      <c r="R25" s="1361"/>
      <c r="S25" s="1495"/>
      <c r="T25" s="1495"/>
      <c r="U25" s="1495"/>
      <c r="V25" s="1376"/>
      <c r="W25" s="1376"/>
      <c r="Y25" s="20"/>
      <c r="Z25" s="20"/>
      <c r="AA25" s="20"/>
      <c r="AC25" s="20"/>
    </row>
    <row r="26" spans="1:42" ht="21">
      <c r="A26" s="345"/>
      <c r="B26" s="1497">
        <v>14</v>
      </c>
      <c r="C26" s="1498"/>
      <c r="D26" s="1499" t="str">
        <f>IF(VLOOKUP(B26,'3.住戸一覧'!$B:$AN,3,0)="","",VLOOKUP(B26,'3.住戸一覧'!$B:$AN,3,0))</f>
        <v/>
      </c>
      <c r="E26" s="1499"/>
      <c r="F26" s="1499"/>
      <c r="G26" s="1499"/>
      <c r="H26" s="1499" t="str">
        <f>IF(VLOOKUP(B26,'3.住戸一覧'!$B:$AN,6,0)="","",VLOOKUP(B26,'3.住戸一覧'!$B:$AN,6,0))</f>
        <v/>
      </c>
      <c r="I26" s="1499"/>
      <c r="J26" s="1359"/>
      <c r="K26" s="1360"/>
      <c r="L26" s="1361"/>
      <c r="M26" s="1359"/>
      <c r="N26" s="1360"/>
      <c r="O26" s="1361"/>
      <c r="P26" s="1359"/>
      <c r="Q26" s="1360"/>
      <c r="R26" s="1361"/>
      <c r="S26" s="1495"/>
      <c r="T26" s="1495"/>
      <c r="U26" s="1495"/>
      <c r="V26" s="1376"/>
      <c r="W26" s="1376"/>
      <c r="Y26" s="20"/>
      <c r="Z26" s="20"/>
      <c r="AA26" s="20"/>
      <c r="AC26" s="20"/>
    </row>
    <row r="27" spans="1:42" ht="21">
      <c r="A27" s="345"/>
      <c r="B27" s="1497">
        <v>15</v>
      </c>
      <c r="C27" s="1498"/>
      <c r="D27" s="1499" t="str">
        <f>IF(VLOOKUP(B27,'3.住戸一覧'!$B:$AN,3,0)="","",VLOOKUP(B27,'3.住戸一覧'!$B:$AN,3,0))</f>
        <v/>
      </c>
      <c r="E27" s="1499"/>
      <c r="F27" s="1499"/>
      <c r="G27" s="1499"/>
      <c r="H27" s="1499" t="str">
        <f>IF(VLOOKUP(B27,'3.住戸一覧'!$B:$AN,6,0)="","",VLOOKUP(B27,'3.住戸一覧'!$B:$AN,6,0))</f>
        <v/>
      </c>
      <c r="I27" s="1499"/>
      <c r="J27" s="1359"/>
      <c r="K27" s="1360"/>
      <c r="L27" s="1361"/>
      <c r="M27" s="1359"/>
      <c r="N27" s="1360"/>
      <c r="O27" s="1361"/>
      <c r="P27" s="1359"/>
      <c r="Q27" s="1360"/>
      <c r="R27" s="1361"/>
      <c r="S27" s="1495"/>
      <c r="T27" s="1495"/>
      <c r="U27" s="1495"/>
      <c r="V27" s="1376"/>
      <c r="W27" s="1376"/>
      <c r="Y27" s="20"/>
      <c r="Z27" s="20"/>
      <c r="AA27" s="20"/>
      <c r="AC27" s="20"/>
    </row>
    <row r="28" spans="1:42" ht="21">
      <c r="A28" s="345"/>
      <c r="B28" s="1497">
        <v>16</v>
      </c>
      <c r="C28" s="1498"/>
      <c r="D28" s="1499" t="str">
        <f>IF(VLOOKUP(B28,'3.住戸一覧'!$B:$AN,3,0)="","",VLOOKUP(B28,'3.住戸一覧'!$B:$AN,3,0))</f>
        <v/>
      </c>
      <c r="E28" s="1499"/>
      <c r="F28" s="1499"/>
      <c r="G28" s="1499"/>
      <c r="H28" s="1499" t="str">
        <f>IF(VLOOKUP(B28,'3.住戸一覧'!$B:$AN,6,0)="","",VLOOKUP(B28,'3.住戸一覧'!$B:$AN,6,0))</f>
        <v/>
      </c>
      <c r="I28" s="1499"/>
      <c r="J28" s="1359"/>
      <c r="K28" s="1360"/>
      <c r="L28" s="1361"/>
      <c r="M28" s="1359"/>
      <c r="N28" s="1360"/>
      <c r="O28" s="1361"/>
      <c r="P28" s="1359"/>
      <c r="Q28" s="1360"/>
      <c r="R28" s="1361"/>
      <c r="S28" s="1495"/>
      <c r="T28" s="1495"/>
      <c r="U28" s="1495"/>
      <c r="V28" s="1376"/>
      <c r="W28" s="1376"/>
      <c r="Y28" s="20"/>
      <c r="Z28" s="20"/>
      <c r="AA28" s="20"/>
      <c r="AC28" s="20"/>
    </row>
    <row r="29" spans="1:42" ht="21">
      <c r="A29" s="345"/>
      <c r="B29" s="1497">
        <v>17</v>
      </c>
      <c r="C29" s="1498"/>
      <c r="D29" s="1499" t="str">
        <f>IF(VLOOKUP(B29,'3.住戸一覧'!$B:$AN,3,0)="","",VLOOKUP(B29,'3.住戸一覧'!$B:$AN,3,0))</f>
        <v/>
      </c>
      <c r="E29" s="1499"/>
      <c r="F29" s="1499"/>
      <c r="G29" s="1499"/>
      <c r="H29" s="1499" t="str">
        <f>IF(VLOOKUP(B29,'3.住戸一覧'!$B:$AN,6,0)="","",VLOOKUP(B29,'3.住戸一覧'!$B:$AN,6,0))</f>
        <v/>
      </c>
      <c r="I29" s="1499"/>
      <c r="J29" s="1359"/>
      <c r="K29" s="1360"/>
      <c r="L29" s="1361"/>
      <c r="M29" s="1359"/>
      <c r="N29" s="1360"/>
      <c r="O29" s="1361"/>
      <c r="P29" s="1359"/>
      <c r="Q29" s="1360"/>
      <c r="R29" s="1361"/>
      <c r="S29" s="1495"/>
      <c r="T29" s="1495"/>
      <c r="U29" s="1495"/>
      <c r="V29" s="1376"/>
      <c r="W29" s="1376"/>
      <c r="Y29" s="20"/>
      <c r="Z29" s="20"/>
      <c r="AA29" s="20"/>
      <c r="AC29" s="20"/>
    </row>
    <row r="30" spans="1:42" ht="21">
      <c r="A30" s="345"/>
      <c r="B30" s="1497">
        <v>18</v>
      </c>
      <c r="C30" s="1498"/>
      <c r="D30" s="1499" t="str">
        <f>IF(VLOOKUP(B30,'3.住戸一覧'!$B:$AN,3,0)="","",VLOOKUP(B30,'3.住戸一覧'!$B:$AN,3,0))</f>
        <v/>
      </c>
      <c r="E30" s="1499"/>
      <c r="F30" s="1499"/>
      <c r="G30" s="1499"/>
      <c r="H30" s="1499" t="str">
        <f>IF(VLOOKUP(B30,'3.住戸一覧'!$B:$AN,6,0)="","",VLOOKUP(B30,'3.住戸一覧'!$B:$AN,6,0))</f>
        <v/>
      </c>
      <c r="I30" s="1499"/>
      <c r="J30" s="1359"/>
      <c r="K30" s="1360"/>
      <c r="L30" s="1361"/>
      <c r="M30" s="1359"/>
      <c r="N30" s="1360"/>
      <c r="O30" s="1361"/>
      <c r="P30" s="1359"/>
      <c r="Q30" s="1360"/>
      <c r="R30" s="1361"/>
      <c r="S30" s="1495"/>
      <c r="T30" s="1495"/>
      <c r="U30" s="1495"/>
      <c r="V30" s="1376"/>
      <c r="W30" s="1376"/>
      <c r="Y30" s="20"/>
      <c r="Z30" s="20"/>
      <c r="AA30" s="20"/>
      <c r="AC30" s="20"/>
    </row>
    <row r="31" spans="1:42" ht="21">
      <c r="A31" s="345"/>
      <c r="B31" s="1497">
        <v>19</v>
      </c>
      <c r="C31" s="1498"/>
      <c r="D31" s="1499" t="str">
        <f>IF(VLOOKUP(B31,'3.住戸一覧'!$B:$AN,3,0)="","",VLOOKUP(B31,'3.住戸一覧'!$B:$AN,3,0))</f>
        <v/>
      </c>
      <c r="E31" s="1499"/>
      <c r="F31" s="1499"/>
      <c r="G31" s="1499"/>
      <c r="H31" s="1499" t="str">
        <f>IF(VLOOKUP(B31,'3.住戸一覧'!$B:$AN,6,0)="","",VLOOKUP(B31,'3.住戸一覧'!$B:$AN,6,0))</f>
        <v/>
      </c>
      <c r="I31" s="1499"/>
      <c r="J31" s="1359"/>
      <c r="K31" s="1360"/>
      <c r="L31" s="1361"/>
      <c r="M31" s="1359"/>
      <c r="N31" s="1360"/>
      <c r="O31" s="1361"/>
      <c r="P31" s="1359"/>
      <c r="Q31" s="1360"/>
      <c r="R31" s="1361"/>
      <c r="S31" s="1495"/>
      <c r="T31" s="1495"/>
      <c r="U31" s="1495"/>
      <c r="V31" s="1376"/>
      <c r="W31" s="1376"/>
      <c r="Y31" s="20"/>
      <c r="Z31" s="20"/>
      <c r="AA31" s="20"/>
      <c r="AC31" s="20"/>
    </row>
    <row r="32" spans="1:42" ht="21">
      <c r="A32" s="345"/>
      <c r="B32" s="1497">
        <v>20</v>
      </c>
      <c r="C32" s="1498"/>
      <c r="D32" s="1499" t="str">
        <f>IF(VLOOKUP(B32,'3.住戸一覧'!$B:$AN,3,0)="","",VLOOKUP(B32,'3.住戸一覧'!$B:$AN,3,0))</f>
        <v/>
      </c>
      <c r="E32" s="1499"/>
      <c r="F32" s="1499"/>
      <c r="G32" s="1499"/>
      <c r="H32" s="1499" t="str">
        <f>IF(VLOOKUP(B32,'3.住戸一覧'!$B:$AN,6,0)="","",VLOOKUP(B32,'3.住戸一覧'!$B:$AN,6,0))</f>
        <v/>
      </c>
      <c r="I32" s="1499"/>
      <c r="J32" s="1359"/>
      <c r="K32" s="1360"/>
      <c r="L32" s="1361"/>
      <c r="M32" s="1359"/>
      <c r="N32" s="1360"/>
      <c r="O32" s="1361"/>
      <c r="P32" s="1359"/>
      <c r="Q32" s="1360"/>
      <c r="R32" s="1361"/>
      <c r="S32" s="1495"/>
      <c r="T32" s="1495"/>
      <c r="U32" s="1495"/>
      <c r="V32" s="1376"/>
      <c r="W32" s="1376"/>
      <c r="Y32" s="20"/>
      <c r="Z32" s="20"/>
      <c r="AA32" s="20"/>
      <c r="AC32" s="20"/>
    </row>
    <row r="33" spans="1:29" ht="21">
      <c r="A33" s="345"/>
      <c r="B33" s="1497">
        <v>21</v>
      </c>
      <c r="C33" s="1498"/>
      <c r="D33" s="1499" t="str">
        <f>IF(VLOOKUP(B33,'3.住戸一覧'!$B:$AN,3,0)="","",VLOOKUP(B33,'3.住戸一覧'!$B:$AN,3,0))</f>
        <v/>
      </c>
      <c r="E33" s="1499"/>
      <c r="F33" s="1499"/>
      <c r="G33" s="1499"/>
      <c r="H33" s="1499" t="str">
        <f>IF(VLOOKUP(B33,'3.住戸一覧'!$B:$AN,6,0)="","",VLOOKUP(B33,'3.住戸一覧'!$B:$AN,6,0))</f>
        <v/>
      </c>
      <c r="I33" s="1499"/>
      <c r="J33" s="1359"/>
      <c r="K33" s="1360"/>
      <c r="L33" s="1361"/>
      <c r="M33" s="1359"/>
      <c r="N33" s="1360"/>
      <c r="O33" s="1361"/>
      <c r="P33" s="1359"/>
      <c r="Q33" s="1360"/>
      <c r="R33" s="1361"/>
      <c r="S33" s="1495"/>
      <c r="T33" s="1495"/>
      <c r="U33" s="1495"/>
      <c r="V33" s="1376"/>
      <c r="W33" s="1376"/>
      <c r="Y33" s="20"/>
      <c r="Z33" s="20"/>
      <c r="AA33" s="20"/>
      <c r="AC33" s="20"/>
    </row>
    <row r="34" spans="1:29" ht="21">
      <c r="A34" s="345"/>
      <c r="B34" s="1497">
        <v>22</v>
      </c>
      <c r="C34" s="1498"/>
      <c r="D34" s="1499" t="str">
        <f>IF(VLOOKUP(B34,'3.住戸一覧'!$B:$AN,3,0)="","",VLOOKUP(B34,'3.住戸一覧'!$B:$AN,3,0))</f>
        <v/>
      </c>
      <c r="E34" s="1499"/>
      <c r="F34" s="1499"/>
      <c r="G34" s="1499"/>
      <c r="H34" s="1499" t="str">
        <f>IF(VLOOKUP(B34,'3.住戸一覧'!$B:$AN,6,0)="","",VLOOKUP(B34,'3.住戸一覧'!$B:$AN,6,0))</f>
        <v/>
      </c>
      <c r="I34" s="1499"/>
      <c r="J34" s="1359"/>
      <c r="K34" s="1360"/>
      <c r="L34" s="1361"/>
      <c r="M34" s="1359"/>
      <c r="N34" s="1360"/>
      <c r="O34" s="1361"/>
      <c r="P34" s="1359"/>
      <c r="Q34" s="1360"/>
      <c r="R34" s="1361"/>
      <c r="S34" s="1495"/>
      <c r="T34" s="1495"/>
      <c r="U34" s="1495"/>
      <c r="V34" s="1376"/>
      <c r="W34" s="1376"/>
      <c r="Y34" s="20"/>
      <c r="Z34" s="20"/>
      <c r="AA34" s="20"/>
      <c r="AC34" s="20"/>
    </row>
    <row r="35" spans="1:29" ht="21">
      <c r="A35" s="345"/>
      <c r="B35" s="1497">
        <v>23</v>
      </c>
      <c r="C35" s="1498"/>
      <c r="D35" s="1499" t="str">
        <f>IF(VLOOKUP(B35,'3.住戸一覧'!$B:$AN,3,0)="","",VLOOKUP(B35,'3.住戸一覧'!$B:$AN,3,0))</f>
        <v/>
      </c>
      <c r="E35" s="1499"/>
      <c r="F35" s="1499"/>
      <c r="G35" s="1499"/>
      <c r="H35" s="1499" t="str">
        <f>IF(VLOOKUP(B35,'3.住戸一覧'!$B:$AN,6,0)="","",VLOOKUP(B35,'3.住戸一覧'!$B:$AN,6,0))</f>
        <v/>
      </c>
      <c r="I35" s="1499"/>
      <c r="J35" s="1359"/>
      <c r="K35" s="1360"/>
      <c r="L35" s="1361"/>
      <c r="M35" s="1359"/>
      <c r="N35" s="1360"/>
      <c r="O35" s="1361"/>
      <c r="P35" s="1359"/>
      <c r="Q35" s="1360"/>
      <c r="R35" s="1361"/>
      <c r="S35" s="1495"/>
      <c r="T35" s="1495"/>
      <c r="U35" s="1495"/>
      <c r="V35" s="1376"/>
      <c r="W35" s="1376"/>
      <c r="Y35" s="20"/>
      <c r="Z35" s="20"/>
      <c r="AA35" s="20"/>
      <c r="AC35" s="20"/>
    </row>
    <row r="36" spans="1:29" ht="21">
      <c r="A36" s="345"/>
      <c r="B36" s="1497">
        <v>24</v>
      </c>
      <c r="C36" s="1498"/>
      <c r="D36" s="1499" t="str">
        <f>IF(VLOOKUP(B36,'3.住戸一覧'!$B:$AN,3,0)="","",VLOOKUP(B36,'3.住戸一覧'!$B:$AN,3,0))</f>
        <v/>
      </c>
      <c r="E36" s="1499"/>
      <c r="F36" s="1499"/>
      <c r="G36" s="1499"/>
      <c r="H36" s="1499" t="str">
        <f>IF(VLOOKUP(B36,'3.住戸一覧'!$B:$AN,6,0)="","",VLOOKUP(B36,'3.住戸一覧'!$B:$AN,6,0))</f>
        <v/>
      </c>
      <c r="I36" s="1499"/>
      <c r="J36" s="1359"/>
      <c r="K36" s="1360"/>
      <c r="L36" s="1361"/>
      <c r="M36" s="1359"/>
      <c r="N36" s="1360"/>
      <c r="O36" s="1361"/>
      <c r="P36" s="1359"/>
      <c r="Q36" s="1360"/>
      <c r="R36" s="1361"/>
      <c r="S36" s="1495"/>
      <c r="T36" s="1495"/>
      <c r="U36" s="1495"/>
      <c r="V36" s="1376"/>
      <c r="W36" s="1376"/>
      <c r="Y36" s="20"/>
      <c r="Z36" s="20"/>
      <c r="AA36" s="20"/>
      <c r="AC36" s="20"/>
    </row>
    <row r="37" spans="1:29" ht="21">
      <c r="A37" s="345"/>
      <c r="B37" s="1497">
        <v>25</v>
      </c>
      <c r="C37" s="1498"/>
      <c r="D37" s="1499" t="str">
        <f>IF(VLOOKUP(B37,'3.住戸一覧'!$B:$AN,3,0)="","",VLOOKUP(B37,'3.住戸一覧'!$B:$AN,3,0))</f>
        <v/>
      </c>
      <c r="E37" s="1499"/>
      <c r="F37" s="1499"/>
      <c r="G37" s="1499"/>
      <c r="H37" s="1499" t="str">
        <f>IF(VLOOKUP(B37,'3.住戸一覧'!$B:$AN,6,0)="","",VLOOKUP(B37,'3.住戸一覧'!$B:$AN,6,0))</f>
        <v/>
      </c>
      <c r="I37" s="1499"/>
      <c r="J37" s="1359"/>
      <c r="K37" s="1360"/>
      <c r="L37" s="1361"/>
      <c r="M37" s="1359"/>
      <c r="N37" s="1360"/>
      <c r="O37" s="1361"/>
      <c r="P37" s="1359"/>
      <c r="Q37" s="1360"/>
      <c r="R37" s="1361"/>
      <c r="S37" s="1495"/>
      <c r="T37" s="1495"/>
      <c r="U37" s="1495"/>
      <c r="V37" s="1376"/>
      <c r="W37" s="1376"/>
      <c r="Y37" s="20"/>
      <c r="Z37" s="20"/>
      <c r="AA37" s="20"/>
      <c r="AC37" s="20"/>
    </row>
    <row r="38" spans="1:29" ht="21">
      <c r="A38" s="345"/>
      <c r="B38" s="1497">
        <v>26</v>
      </c>
      <c r="C38" s="1498"/>
      <c r="D38" s="1499" t="str">
        <f>IF(VLOOKUP(B38,'3.住戸一覧'!$B:$AN,3,0)="","",VLOOKUP(B38,'3.住戸一覧'!$B:$AN,3,0))</f>
        <v/>
      </c>
      <c r="E38" s="1499"/>
      <c r="F38" s="1499"/>
      <c r="G38" s="1499"/>
      <c r="H38" s="1499" t="str">
        <f>IF(VLOOKUP(B38,'3.住戸一覧'!$B:$AN,6,0)="","",VLOOKUP(B38,'3.住戸一覧'!$B:$AN,6,0))</f>
        <v/>
      </c>
      <c r="I38" s="1499"/>
      <c r="J38" s="1359"/>
      <c r="K38" s="1360"/>
      <c r="L38" s="1361"/>
      <c r="M38" s="1359"/>
      <c r="N38" s="1360"/>
      <c r="O38" s="1361"/>
      <c r="P38" s="1359"/>
      <c r="Q38" s="1360"/>
      <c r="R38" s="1361"/>
      <c r="S38" s="1495"/>
      <c r="T38" s="1495"/>
      <c r="U38" s="1495"/>
      <c r="V38" s="1376"/>
      <c r="W38" s="1376"/>
      <c r="Y38" s="20"/>
      <c r="Z38" s="20"/>
      <c r="AA38" s="20"/>
      <c r="AC38" s="20"/>
    </row>
    <row r="39" spans="1:29" ht="21">
      <c r="A39" s="345"/>
      <c r="B39" s="1497">
        <v>27</v>
      </c>
      <c r="C39" s="1498"/>
      <c r="D39" s="1499" t="str">
        <f>IF(VLOOKUP(B39,'3.住戸一覧'!$B:$AN,3,0)="","",VLOOKUP(B39,'3.住戸一覧'!$B:$AN,3,0))</f>
        <v/>
      </c>
      <c r="E39" s="1499"/>
      <c r="F39" s="1499"/>
      <c r="G39" s="1499"/>
      <c r="H39" s="1499" t="str">
        <f>IF(VLOOKUP(B39,'3.住戸一覧'!$B:$AN,6,0)="","",VLOOKUP(B39,'3.住戸一覧'!$B:$AN,6,0))</f>
        <v/>
      </c>
      <c r="I39" s="1499"/>
      <c r="J39" s="1359"/>
      <c r="K39" s="1360"/>
      <c r="L39" s="1361"/>
      <c r="M39" s="1359"/>
      <c r="N39" s="1360"/>
      <c r="O39" s="1361"/>
      <c r="P39" s="1359"/>
      <c r="Q39" s="1360"/>
      <c r="R39" s="1361"/>
      <c r="S39" s="1495"/>
      <c r="T39" s="1495"/>
      <c r="U39" s="1495"/>
      <c r="V39" s="1376"/>
      <c r="W39" s="1376"/>
      <c r="Y39" s="20"/>
      <c r="Z39" s="20"/>
      <c r="AA39" s="20"/>
      <c r="AC39" s="20"/>
    </row>
    <row r="40" spans="1:29" ht="21">
      <c r="A40" s="345"/>
      <c r="B40" s="1497">
        <v>28</v>
      </c>
      <c r="C40" s="1498"/>
      <c r="D40" s="1499" t="str">
        <f>IF(VLOOKUP(B40,'3.住戸一覧'!$B:$AN,3,0)="","",VLOOKUP(B40,'3.住戸一覧'!$B:$AN,3,0))</f>
        <v/>
      </c>
      <c r="E40" s="1499"/>
      <c r="F40" s="1499"/>
      <c r="G40" s="1499"/>
      <c r="H40" s="1499" t="str">
        <f>IF(VLOOKUP(B40,'3.住戸一覧'!$B:$AN,6,0)="","",VLOOKUP(B40,'3.住戸一覧'!$B:$AN,6,0))</f>
        <v/>
      </c>
      <c r="I40" s="1499"/>
      <c r="J40" s="1359"/>
      <c r="K40" s="1360"/>
      <c r="L40" s="1361"/>
      <c r="M40" s="1359"/>
      <c r="N40" s="1360"/>
      <c r="O40" s="1361"/>
      <c r="P40" s="1359"/>
      <c r="Q40" s="1360"/>
      <c r="R40" s="1361"/>
      <c r="S40" s="1495"/>
      <c r="T40" s="1495"/>
      <c r="U40" s="1495"/>
      <c r="V40" s="1376"/>
      <c r="W40" s="1376"/>
      <c r="Y40" s="20"/>
      <c r="Z40" s="20"/>
      <c r="AA40" s="20"/>
      <c r="AC40" s="20"/>
    </row>
    <row r="41" spans="1:29" ht="21">
      <c r="A41" s="345"/>
      <c r="B41" s="1497">
        <v>29</v>
      </c>
      <c r="C41" s="1498"/>
      <c r="D41" s="1499" t="str">
        <f>IF(VLOOKUP(B41,'3.住戸一覧'!$B:$AN,3,0)="","",VLOOKUP(B41,'3.住戸一覧'!$B:$AN,3,0))</f>
        <v/>
      </c>
      <c r="E41" s="1499"/>
      <c r="F41" s="1499"/>
      <c r="G41" s="1499"/>
      <c r="H41" s="1499" t="str">
        <f>IF(VLOOKUP(B41,'3.住戸一覧'!$B:$AN,6,0)="","",VLOOKUP(B41,'3.住戸一覧'!$B:$AN,6,0))</f>
        <v/>
      </c>
      <c r="I41" s="1499"/>
      <c r="J41" s="1359"/>
      <c r="K41" s="1360"/>
      <c r="L41" s="1361"/>
      <c r="M41" s="1359"/>
      <c r="N41" s="1360"/>
      <c r="O41" s="1361"/>
      <c r="P41" s="1359"/>
      <c r="Q41" s="1360"/>
      <c r="R41" s="1361"/>
      <c r="S41" s="1495"/>
      <c r="T41" s="1495"/>
      <c r="U41" s="1495"/>
      <c r="V41" s="1376"/>
      <c r="W41" s="1376"/>
      <c r="Y41" s="20"/>
      <c r="Z41" s="20"/>
      <c r="AA41" s="20"/>
      <c r="AC41" s="20"/>
    </row>
    <row r="42" spans="1:29" ht="21">
      <c r="A42" s="345"/>
      <c r="B42" s="1497">
        <v>30</v>
      </c>
      <c r="C42" s="1498"/>
      <c r="D42" s="1499" t="str">
        <f>IF(VLOOKUP(B42,'3.住戸一覧'!$B:$AN,3,0)="","",VLOOKUP(B42,'3.住戸一覧'!$B:$AN,3,0))</f>
        <v/>
      </c>
      <c r="E42" s="1499"/>
      <c r="F42" s="1499"/>
      <c r="G42" s="1499"/>
      <c r="H42" s="1499" t="str">
        <f>IF(VLOOKUP(B42,'3.住戸一覧'!$B:$AN,6,0)="","",VLOOKUP(B42,'3.住戸一覧'!$B:$AN,6,0))</f>
        <v/>
      </c>
      <c r="I42" s="1499"/>
      <c r="J42" s="1359"/>
      <c r="K42" s="1360"/>
      <c r="L42" s="1361"/>
      <c r="M42" s="1359"/>
      <c r="N42" s="1360"/>
      <c r="O42" s="1361"/>
      <c r="P42" s="1359"/>
      <c r="Q42" s="1360"/>
      <c r="R42" s="1361"/>
      <c r="S42" s="1495"/>
      <c r="T42" s="1495"/>
      <c r="U42" s="1495"/>
      <c r="V42" s="1376"/>
      <c r="W42" s="1376"/>
      <c r="Y42" s="20"/>
      <c r="Z42" s="20"/>
      <c r="AA42" s="20"/>
      <c r="AC42" s="20"/>
    </row>
    <row r="43" spans="1:29" ht="21">
      <c r="A43" s="345"/>
      <c r="B43" s="1497">
        <v>31</v>
      </c>
      <c r="C43" s="1498"/>
      <c r="D43" s="1499" t="str">
        <f>IF(VLOOKUP(B43,'3.住戸一覧'!$B:$AN,3,0)="","",VLOOKUP(B43,'3.住戸一覧'!$B:$AN,3,0))</f>
        <v/>
      </c>
      <c r="E43" s="1499"/>
      <c r="F43" s="1499"/>
      <c r="G43" s="1499"/>
      <c r="H43" s="1499" t="str">
        <f>IF(VLOOKUP(B43,'3.住戸一覧'!$B:$AN,6,0)="","",VLOOKUP(B43,'3.住戸一覧'!$B:$AN,6,0))</f>
        <v/>
      </c>
      <c r="I43" s="1499"/>
      <c r="J43" s="1359"/>
      <c r="K43" s="1360"/>
      <c r="L43" s="1361"/>
      <c r="M43" s="1359"/>
      <c r="N43" s="1360"/>
      <c r="O43" s="1361"/>
      <c r="P43" s="1359"/>
      <c r="Q43" s="1360"/>
      <c r="R43" s="1361"/>
      <c r="S43" s="1495"/>
      <c r="T43" s="1495"/>
      <c r="U43" s="1495"/>
      <c r="V43" s="1376"/>
      <c r="W43" s="1376"/>
      <c r="Y43" s="20"/>
      <c r="Z43" s="20"/>
      <c r="AA43" s="20"/>
      <c r="AC43" s="20"/>
    </row>
    <row r="44" spans="1:29" ht="21">
      <c r="A44" s="345"/>
      <c r="B44" s="1497">
        <v>32</v>
      </c>
      <c r="C44" s="1498"/>
      <c r="D44" s="1499" t="str">
        <f>IF(VLOOKUP(B44,'3.住戸一覧'!$B:$AN,3,0)="","",VLOOKUP(B44,'3.住戸一覧'!$B:$AN,3,0))</f>
        <v/>
      </c>
      <c r="E44" s="1499"/>
      <c r="F44" s="1499"/>
      <c r="G44" s="1499"/>
      <c r="H44" s="1499" t="str">
        <f>IF(VLOOKUP(B44,'3.住戸一覧'!$B:$AN,6,0)="","",VLOOKUP(B44,'3.住戸一覧'!$B:$AN,6,0))</f>
        <v/>
      </c>
      <c r="I44" s="1499"/>
      <c r="J44" s="1359"/>
      <c r="K44" s="1360"/>
      <c r="L44" s="1361"/>
      <c r="M44" s="1359"/>
      <c r="N44" s="1360"/>
      <c r="O44" s="1361"/>
      <c r="P44" s="1359"/>
      <c r="Q44" s="1360"/>
      <c r="R44" s="1361"/>
      <c r="S44" s="1495"/>
      <c r="T44" s="1495"/>
      <c r="U44" s="1495"/>
      <c r="V44" s="1376"/>
      <c r="W44" s="1376"/>
      <c r="Y44" s="20"/>
      <c r="Z44" s="20"/>
      <c r="AA44" s="20"/>
      <c r="AC44" s="20"/>
    </row>
    <row r="45" spans="1:29" ht="21">
      <c r="A45" s="345"/>
      <c r="B45" s="1497">
        <v>33</v>
      </c>
      <c r="C45" s="1498"/>
      <c r="D45" s="1499" t="str">
        <f>IF(VLOOKUP(B45,'3.住戸一覧'!$B:$AN,3,0)="","",VLOOKUP(B45,'3.住戸一覧'!$B:$AN,3,0))</f>
        <v/>
      </c>
      <c r="E45" s="1499"/>
      <c r="F45" s="1499"/>
      <c r="G45" s="1499"/>
      <c r="H45" s="1499" t="str">
        <f>IF(VLOOKUP(B45,'3.住戸一覧'!$B:$AN,6,0)="","",VLOOKUP(B45,'3.住戸一覧'!$B:$AN,6,0))</f>
        <v/>
      </c>
      <c r="I45" s="1499"/>
      <c r="J45" s="1359"/>
      <c r="K45" s="1360"/>
      <c r="L45" s="1361"/>
      <c r="M45" s="1359"/>
      <c r="N45" s="1360"/>
      <c r="O45" s="1361"/>
      <c r="P45" s="1359"/>
      <c r="Q45" s="1360"/>
      <c r="R45" s="1361"/>
      <c r="S45" s="1495"/>
      <c r="T45" s="1495"/>
      <c r="U45" s="1495"/>
      <c r="V45" s="1376"/>
      <c r="W45" s="1376"/>
      <c r="Y45" s="20"/>
      <c r="Z45" s="20"/>
      <c r="AA45" s="20"/>
      <c r="AC45" s="20"/>
    </row>
    <row r="46" spans="1:29" ht="21">
      <c r="A46" s="345"/>
      <c r="B46" s="1497">
        <v>34</v>
      </c>
      <c r="C46" s="1498"/>
      <c r="D46" s="1499" t="str">
        <f>IF(VLOOKUP(B46,'3.住戸一覧'!$B:$AN,3,0)="","",VLOOKUP(B46,'3.住戸一覧'!$B:$AN,3,0))</f>
        <v/>
      </c>
      <c r="E46" s="1499"/>
      <c r="F46" s="1499"/>
      <c r="G46" s="1499"/>
      <c r="H46" s="1499" t="str">
        <f>IF(VLOOKUP(B46,'3.住戸一覧'!$B:$AN,6,0)="","",VLOOKUP(B46,'3.住戸一覧'!$B:$AN,6,0))</f>
        <v/>
      </c>
      <c r="I46" s="1499"/>
      <c r="J46" s="1359"/>
      <c r="K46" s="1360"/>
      <c r="L46" s="1361"/>
      <c r="M46" s="1359"/>
      <c r="N46" s="1360"/>
      <c r="O46" s="1361"/>
      <c r="P46" s="1359"/>
      <c r="Q46" s="1360"/>
      <c r="R46" s="1361"/>
      <c r="S46" s="1495"/>
      <c r="T46" s="1495"/>
      <c r="U46" s="1495"/>
      <c r="V46" s="1376"/>
      <c r="W46" s="1376"/>
      <c r="Y46" s="20"/>
      <c r="Z46" s="20"/>
      <c r="AA46" s="20"/>
      <c r="AC46" s="20"/>
    </row>
    <row r="47" spans="1:29" ht="21">
      <c r="A47" s="345"/>
      <c r="B47" s="1497">
        <v>35</v>
      </c>
      <c r="C47" s="1498"/>
      <c r="D47" s="1499" t="str">
        <f>IF(VLOOKUP(B47,'3.住戸一覧'!$B:$AN,3,0)="","",VLOOKUP(B47,'3.住戸一覧'!$B:$AN,3,0))</f>
        <v/>
      </c>
      <c r="E47" s="1499"/>
      <c r="F47" s="1499"/>
      <c r="G47" s="1499"/>
      <c r="H47" s="1499" t="str">
        <f>IF(VLOOKUP(B47,'3.住戸一覧'!$B:$AN,6,0)="","",VLOOKUP(B47,'3.住戸一覧'!$B:$AN,6,0))</f>
        <v/>
      </c>
      <c r="I47" s="1499"/>
      <c r="J47" s="1359"/>
      <c r="K47" s="1360"/>
      <c r="L47" s="1361"/>
      <c r="M47" s="1359"/>
      <c r="N47" s="1360"/>
      <c r="O47" s="1361"/>
      <c r="P47" s="1359"/>
      <c r="Q47" s="1360"/>
      <c r="R47" s="1361"/>
      <c r="S47" s="1495"/>
      <c r="T47" s="1495"/>
      <c r="U47" s="1495"/>
      <c r="V47" s="1376"/>
      <c r="W47" s="1376"/>
      <c r="Y47" s="20"/>
      <c r="Z47" s="20"/>
      <c r="AA47" s="20"/>
      <c r="AC47" s="20"/>
    </row>
    <row r="48" spans="1:29" ht="21">
      <c r="A48" s="345"/>
      <c r="B48" s="1497">
        <v>36</v>
      </c>
      <c r="C48" s="1498"/>
      <c r="D48" s="1499" t="str">
        <f>IF(VLOOKUP(B48,'3.住戸一覧'!$B:$AN,3,0)="","",VLOOKUP(B48,'3.住戸一覧'!$B:$AN,3,0))</f>
        <v/>
      </c>
      <c r="E48" s="1499"/>
      <c r="F48" s="1499"/>
      <c r="G48" s="1499"/>
      <c r="H48" s="1499" t="str">
        <f>IF(VLOOKUP(B48,'3.住戸一覧'!$B:$AN,6,0)="","",VLOOKUP(B48,'3.住戸一覧'!$B:$AN,6,0))</f>
        <v/>
      </c>
      <c r="I48" s="1499"/>
      <c r="J48" s="1359"/>
      <c r="K48" s="1360"/>
      <c r="L48" s="1361"/>
      <c r="M48" s="1359"/>
      <c r="N48" s="1360"/>
      <c r="O48" s="1361"/>
      <c r="P48" s="1359"/>
      <c r="Q48" s="1360"/>
      <c r="R48" s="1361"/>
      <c r="S48" s="1495"/>
      <c r="T48" s="1495"/>
      <c r="U48" s="1495"/>
      <c r="V48" s="1376"/>
      <c r="W48" s="1376"/>
      <c r="Y48" s="20"/>
      <c r="Z48" s="20"/>
      <c r="AA48" s="20"/>
      <c r="AC48" s="20"/>
    </row>
    <row r="49" spans="1:29" ht="21">
      <c r="A49" s="345"/>
      <c r="B49" s="1497">
        <v>37</v>
      </c>
      <c r="C49" s="1498"/>
      <c r="D49" s="1499" t="str">
        <f>IF(VLOOKUP(B49,'3.住戸一覧'!$B:$AN,3,0)="","",VLOOKUP(B49,'3.住戸一覧'!$B:$AN,3,0))</f>
        <v/>
      </c>
      <c r="E49" s="1499"/>
      <c r="F49" s="1499"/>
      <c r="G49" s="1499"/>
      <c r="H49" s="1499" t="str">
        <f>IF(VLOOKUP(B49,'3.住戸一覧'!$B:$AN,6,0)="","",VLOOKUP(B49,'3.住戸一覧'!$B:$AN,6,0))</f>
        <v/>
      </c>
      <c r="I49" s="1499"/>
      <c r="J49" s="1359"/>
      <c r="K49" s="1360"/>
      <c r="L49" s="1361"/>
      <c r="M49" s="1359"/>
      <c r="N49" s="1360"/>
      <c r="O49" s="1361"/>
      <c r="P49" s="1359"/>
      <c r="Q49" s="1360"/>
      <c r="R49" s="1361"/>
      <c r="S49" s="1495"/>
      <c r="T49" s="1495"/>
      <c r="U49" s="1495"/>
      <c r="V49" s="1376"/>
      <c r="W49" s="1376"/>
      <c r="Y49" s="20"/>
      <c r="Z49" s="20"/>
      <c r="AA49" s="20"/>
      <c r="AC49" s="20"/>
    </row>
    <row r="50" spans="1:29" ht="21">
      <c r="A50" s="345"/>
      <c r="B50" s="1497">
        <v>38</v>
      </c>
      <c r="C50" s="1498"/>
      <c r="D50" s="1499" t="str">
        <f>IF(VLOOKUP(B50,'3.住戸一覧'!$B:$AN,3,0)="","",VLOOKUP(B50,'3.住戸一覧'!$B:$AN,3,0))</f>
        <v/>
      </c>
      <c r="E50" s="1499"/>
      <c r="F50" s="1499"/>
      <c r="G50" s="1499"/>
      <c r="H50" s="1499" t="str">
        <f>IF(VLOOKUP(B50,'3.住戸一覧'!$B:$AN,6,0)="","",VLOOKUP(B50,'3.住戸一覧'!$B:$AN,6,0))</f>
        <v/>
      </c>
      <c r="I50" s="1499"/>
      <c r="J50" s="1359"/>
      <c r="K50" s="1360"/>
      <c r="L50" s="1361"/>
      <c r="M50" s="1359"/>
      <c r="N50" s="1360"/>
      <c r="O50" s="1361"/>
      <c r="P50" s="1359"/>
      <c r="Q50" s="1360"/>
      <c r="R50" s="1361"/>
      <c r="S50" s="1495"/>
      <c r="T50" s="1495"/>
      <c r="U50" s="1495"/>
      <c r="V50" s="1376"/>
      <c r="W50" s="1376"/>
      <c r="Y50" s="20"/>
      <c r="Z50" s="20"/>
      <c r="AA50" s="20"/>
      <c r="AC50" s="20"/>
    </row>
    <row r="51" spans="1:29" ht="21">
      <c r="A51" s="345"/>
      <c r="B51" s="1497">
        <v>39</v>
      </c>
      <c r="C51" s="1498"/>
      <c r="D51" s="1499" t="str">
        <f>IF(VLOOKUP(B51,'3.住戸一覧'!$B:$AN,3,0)="","",VLOOKUP(B51,'3.住戸一覧'!$B:$AN,3,0))</f>
        <v/>
      </c>
      <c r="E51" s="1499"/>
      <c r="F51" s="1499"/>
      <c r="G51" s="1499"/>
      <c r="H51" s="1499" t="str">
        <f>IF(VLOOKUP(B51,'3.住戸一覧'!$B:$AN,6,0)="","",VLOOKUP(B51,'3.住戸一覧'!$B:$AN,6,0))</f>
        <v/>
      </c>
      <c r="I51" s="1499"/>
      <c r="J51" s="1359"/>
      <c r="K51" s="1360"/>
      <c r="L51" s="1361"/>
      <c r="M51" s="1359"/>
      <c r="N51" s="1360"/>
      <c r="O51" s="1361"/>
      <c r="P51" s="1359"/>
      <c r="Q51" s="1360"/>
      <c r="R51" s="1361"/>
      <c r="S51" s="1495"/>
      <c r="T51" s="1495"/>
      <c r="U51" s="1495"/>
      <c r="V51" s="1376"/>
      <c r="W51" s="1376"/>
      <c r="Y51" s="20"/>
      <c r="Z51" s="20"/>
      <c r="AA51" s="20"/>
      <c r="AC51" s="20"/>
    </row>
    <row r="52" spans="1:29" ht="21">
      <c r="A52" s="345"/>
      <c r="B52" s="1497">
        <v>40</v>
      </c>
      <c r="C52" s="1498"/>
      <c r="D52" s="1499" t="str">
        <f>IF(VLOOKUP(B52,'3.住戸一覧'!$B:$AN,3,0)="","",VLOOKUP(B52,'3.住戸一覧'!$B:$AN,3,0))</f>
        <v/>
      </c>
      <c r="E52" s="1499"/>
      <c r="F52" s="1499"/>
      <c r="G52" s="1499"/>
      <c r="H52" s="1499" t="str">
        <f>IF(VLOOKUP(B52,'3.住戸一覧'!$B:$AN,6,0)="","",VLOOKUP(B52,'3.住戸一覧'!$B:$AN,6,0))</f>
        <v/>
      </c>
      <c r="I52" s="1499"/>
      <c r="J52" s="1359"/>
      <c r="K52" s="1360"/>
      <c r="L52" s="1361"/>
      <c r="M52" s="1359"/>
      <c r="N52" s="1360"/>
      <c r="O52" s="1361"/>
      <c r="P52" s="1359"/>
      <c r="Q52" s="1360"/>
      <c r="R52" s="1361"/>
      <c r="S52" s="1495"/>
      <c r="T52" s="1495"/>
      <c r="U52" s="1495"/>
      <c r="V52" s="1376"/>
      <c r="W52" s="1376"/>
      <c r="Y52" s="20"/>
      <c r="Z52" s="20"/>
      <c r="AA52" s="20"/>
      <c r="AC52" s="20"/>
    </row>
    <row r="53" spans="1:29" ht="21">
      <c r="A53" s="345"/>
      <c r="B53" s="1497">
        <v>41</v>
      </c>
      <c r="C53" s="1498"/>
      <c r="D53" s="1499" t="str">
        <f>IF(VLOOKUP(B53,'3.住戸一覧'!$B:$AN,3,0)="","",VLOOKUP(B53,'3.住戸一覧'!$B:$AN,3,0))</f>
        <v/>
      </c>
      <c r="E53" s="1499"/>
      <c r="F53" s="1499"/>
      <c r="G53" s="1499"/>
      <c r="H53" s="1499" t="str">
        <f>IF(VLOOKUP(B53,'3.住戸一覧'!$B:$AN,6,0)="","",VLOOKUP(B53,'3.住戸一覧'!$B:$AN,6,0))</f>
        <v/>
      </c>
      <c r="I53" s="1499"/>
      <c r="J53" s="1359"/>
      <c r="K53" s="1360"/>
      <c r="L53" s="1361"/>
      <c r="M53" s="1359"/>
      <c r="N53" s="1360"/>
      <c r="O53" s="1361"/>
      <c r="P53" s="1359"/>
      <c r="Q53" s="1360"/>
      <c r="R53" s="1361"/>
      <c r="S53" s="1495"/>
      <c r="T53" s="1495"/>
      <c r="U53" s="1495"/>
      <c r="V53" s="1376"/>
      <c r="W53" s="1376"/>
      <c r="Y53" s="20"/>
      <c r="Z53" s="20"/>
      <c r="AA53" s="20"/>
      <c r="AC53" s="20"/>
    </row>
    <row r="54" spans="1:29" ht="21">
      <c r="A54" s="345"/>
      <c r="B54" s="1497">
        <v>42</v>
      </c>
      <c r="C54" s="1498"/>
      <c r="D54" s="1499" t="str">
        <f>IF(VLOOKUP(B54,'3.住戸一覧'!$B:$AN,3,0)="","",VLOOKUP(B54,'3.住戸一覧'!$B:$AN,3,0))</f>
        <v/>
      </c>
      <c r="E54" s="1499"/>
      <c r="F54" s="1499"/>
      <c r="G54" s="1499"/>
      <c r="H54" s="1499" t="str">
        <f>IF(VLOOKUP(B54,'3.住戸一覧'!$B:$AN,6,0)="","",VLOOKUP(B54,'3.住戸一覧'!$B:$AN,6,0))</f>
        <v/>
      </c>
      <c r="I54" s="1499"/>
      <c r="J54" s="1359"/>
      <c r="K54" s="1360"/>
      <c r="L54" s="1361"/>
      <c r="M54" s="1359"/>
      <c r="N54" s="1360"/>
      <c r="O54" s="1361"/>
      <c r="P54" s="1359"/>
      <c r="Q54" s="1360"/>
      <c r="R54" s="1361"/>
      <c r="S54" s="1495"/>
      <c r="T54" s="1495"/>
      <c r="U54" s="1495"/>
      <c r="V54" s="1376"/>
      <c r="W54" s="1376"/>
      <c r="Y54" s="20"/>
      <c r="Z54" s="20"/>
      <c r="AA54" s="20"/>
      <c r="AC54" s="20"/>
    </row>
    <row r="55" spans="1:29" ht="21">
      <c r="A55" s="345"/>
      <c r="B55" s="1497">
        <v>43</v>
      </c>
      <c r="C55" s="1498"/>
      <c r="D55" s="1499" t="str">
        <f>IF(VLOOKUP(B55,'3.住戸一覧'!$B:$AN,3,0)="","",VLOOKUP(B55,'3.住戸一覧'!$B:$AN,3,0))</f>
        <v/>
      </c>
      <c r="E55" s="1499"/>
      <c r="F55" s="1499"/>
      <c r="G55" s="1499"/>
      <c r="H55" s="1499" t="str">
        <f>IF(VLOOKUP(B55,'3.住戸一覧'!$B:$AN,6,0)="","",VLOOKUP(B55,'3.住戸一覧'!$B:$AN,6,0))</f>
        <v/>
      </c>
      <c r="I55" s="1499"/>
      <c r="J55" s="1359"/>
      <c r="K55" s="1360"/>
      <c r="L55" s="1361"/>
      <c r="M55" s="1359"/>
      <c r="N55" s="1360"/>
      <c r="O55" s="1361"/>
      <c r="P55" s="1359"/>
      <c r="Q55" s="1360"/>
      <c r="R55" s="1361"/>
      <c r="S55" s="1495"/>
      <c r="T55" s="1495"/>
      <c r="U55" s="1495"/>
      <c r="V55" s="1376"/>
      <c r="W55" s="1376"/>
      <c r="Y55" s="20"/>
      <c r="Z55" s="20"/>
      <c r="AA55" s="20"/>
      <c r="AC55" s="20"/>
    </row>
    <row r="56" spans="1:29" ht="21">
      <c r="A56" s="345"/>
      <c r="B56" s="1497">
        <v>44</v>
      </c>
      <c r="C56" s="1498"/>
      <c r="D56" s="1499" t="str">
        <f>IF(VLOOKUP(B56,'3.住戸一覧'!$B:$AN,3,0)="","",VLOOKUP(B56,'3.住戸一覧'!$B:$AN,3,0))</f>
        <v/>
      </c>
      <c r="E56" s="1499"/>
      <c r="F56" s="1499"/>
      <c r="G56" s="1499"/>
      <c r="H56" s="1499" t="str">
        <f>IF(VLOOKUP(B56,'3.住戸一覧'!$B:$AN,6,0)="","",VLOOKUP(B56,'3.住戸一覧'!$B:$AN,6,0))</f>
        <v/>
      </c>
      <c r="I56" s="1499"/>
      <c r="J56" s="1359"/>
      <c r="K56" s="1360"/>
      <c r="L56" s="1361"/>
      <c r="M56" s="1359"/>
      <c r="N56" s="1360"/>
      <c r="O56" s="1361"/>
      <c r="P56" s="1359"/>
      <c r="Q56" s="1360"/>
      <c r="R56" s="1361"/>
      <c r="S56" s="1495"/>
      <c r="T56" s="1495"/>
      <c r="U56" s="1495"/>
      <c r="V56" s="1376"/>
      <c r="W56" s="1376"/>
      <c r="Y56" s="20"/>
      <c r="Z56" s="20"/>
      <c r="AA56" s="20"/>
      <c r="AC56" s="20"/>
    </row>
    <row r="57" spans="1:29" ht="21">
      <c r="A57" s="345"/>
      <c r="B57" s="1497">
        <v>45</v>
      </c>
      <c r="C57" s="1498"/>
      <c r="D57" s="1499" t="str">
        <f>IF(VLOOKUP(B57,'3.住戸一覧'!$B:$AN,3,0)="","",VLOOKUP(B57,'3.住戸一覧'!$B:$AN,3,0))</f>
        <v/>
      </c>
      <c r="E57" s="1499"/>
      <c r="F57" s="1499"/>
      <c r="G57" s="1499"/>
      <c r="H57" s="1499" t="str">
        <f>IF(VLOOKUP(B57,'3.住戸一覧'!$B:$AN,6,0)="","",VLOOKUP(B57,'3.住戸一覧'!$B:$AN,6,0))</f>
        <v/>
      </c>
      <c r="I57" s="1499"/>
      <c r="J57" s="1359"/>
      <c r="K57" s="1360"/>
      <c r="L57" s="1361"/>
      <c r="M57" s="1359"/>
      <c r="N57" s="1360"/>
      <c r="O57" s="1361"/>
      <c r="P57" s="1359"/>
      <c r="Q57" s="1360"/>
      <c r="R57" s="1361"/>
      <c r="S57" s="1495"/>
      <c r="T57" s="1495"/>
      <c r="U57" s="1495"/>
      <c r="V57" s="1376"/>
      <c r="W57" s="1376"/>
      <c r="Y57" s="20"/>
      <c r="Z57" s="20"/>
      <c r="AA57" s="20"/>
      <c r="AC57" s="20"/>
    </row>
    <row r="58" spans="1:29" ht="21">
      <c r="A58" s="345"/>
      <c r="B58" s="1497">
        <v>46</v>
      </c>
      <c r="C58" s="1498"/>
      <c r="D58" s="1499" t="str">
        <f>IF(VLOOKUP(B58,'3.住戸一覧'!$B:$AN,3,0)="","",VLOOKUP(B58,'3.住戸一覧'!$B:$AN,3,0))</f>
        <v/>
      </c>
      <c r="E58" s="1499"/>
      <c r="F58" s="1499"/>
      <c r="G58" s="1499"/>
      <c r="H58" s="1499" t="str">
        <f>IF(VLOOKUP(B58,'3.住戸一覧'!$B:$AN,6,0)="","",VLOOKUP(B58,'3.住戸一覧'!$B:$AN,6,0))</f>
        <v/>
      </c>
      <c r="I58" s="1499"/>
      <c r="J58" s="1359"/>
      <c r="K58" s="1360"/>
      <c r="L58" s="1361"/>
      <c r="M58" s="1359"/>
      <c r="N58" s="1360"/>
      <c r="O58" s="1361"/>
      <c r="P58" s="1359"/>
      <c r="Q58" s="1360"/>
      <c r="R58" s="1361"/>
      <c r="S58" s="1495"/>
      <c r="T58" s="1495"/>
      <c r="U58" s="1495"/>
      <c r="V58" s="1376"/>
      <c r="W58" s="1376"/>
      <c r="Y58" s="20"/>
      <c r="Z58" s="20"/>
      <c r="AA58" s="20"/>
      <c r="AC58" s="20"/>
    </row>
    <row r="59" spans="1:29" ht="21">
      <c r="A59" s="345"/>
      <c r="B59" s="1497">
        <v>47</v>
      </c>
      <c r="C59" s="1498"/>
      <c r="D59" s="1499" t="str">
        <f>IF(VLOOKUP(B59,'3.住戸一覧'!$B:$AN,3,0)="","",VLOOKUP(B59,'3.住戸一覧'!$B:$AN,3,0))</f>
        <v/>
      </c>
      <c r="E59" s="1499"/>
      <c r="F59" s="1499"/>
      <c r="G59" s="1499"/>
      <c r="H59" s="1499" t="str">
        <f>IF(VLOOKUP(B59,'3.住戸一覧'!$B:$AN,6,0)="","",VLOOKUP(B59,'3.住戸一覧'!$B:$AN,6,0))</f>
        <v/>
      </c>
      <c r="I59" s="1499"/>
      <c r="J59" s="1359"/>
      <c r="K59" s="1360"/>
      <c r="L59" s="1361"/>
      <c r="M59" s="1359"/>
      <c r="N59" s="1360"/>
      <c r="O59" s="1361"/>
      <c r="P59" s="1359"/>
      <c r="Q59" s="1360"/>
      <c r="R59" s="1361"/>
      <c r="S59" s="1495"/>
      <c r="T59" s="1495"/>
      <c r="U59" s="1495"/>
      <c r="V59" s="1376"/>
      <c r="W59" s="1376"/>
      <c r="Y59" s="20"/>
      <c r="Z59" s="20"/>
      <c r="AA59" s="20"/>
      <c r="AC59" s="20"/>
    </row>
    <row r="60" spans="1:29" ht="21">
      <c r="A60" s="345"/>
      <c r="B60" s="1497">
        <v>48</v>
      </c>
      <c r="C60" s="1498"/>
      <c r="D60" s="1499" t="str">
        <f>IF(VLOOKUP(B60,'3.住戸一覧'!$B:$AN,3,0)="","",VLOOKUP(B60,'3.住戸一覧'!$B:$AN,3,0))</f>
        <v/>
      </c>
      <c r="E60" s="1499"/>
      <c r="F60" s="1499"/>
      <c r="G60" s="1499"/>
      <c r="H60" s="1499" t="str">
        <f>IF(VLOOKUP(B60,'3.住戸一覧'!$B:$AN,6,0)="","",VLOOKUP(B60,'3.住戸一覧'!$B:$AN,6,0))</f>
        <v/>
      </c>
      <c r="I60" s="1499"/>
      <c r="J60" s="1359"/>
      <c r="K60" s="1360"/>
      <c r="L60" s="1361"/>
      <c r="M60" s="1359"/>
      <c r="N60" s="1360"/>
      <c r="O60" s="1361"/>
      <c r="P60" s="1359"/>
      <c r="Q60" s="1360"/>
      <c r="R60" s="1361"/>
      <c r="S60" s="1495"/>
      <c r="T60" s="1495"/>
      <c r="U60" s="1495"/>
      <c r="V60" s="1376"/>
      <c r="W60" s="1376"/>
      <c r="Y60" s="20"/>
      <c r="Z60" s="20"/>
      <c r="AA60" s="20"/>
      <c r="AC60" s="20"/>
    </row>
    <row r="61" spans="1:29" ht="21">
      <c r="A61" s="345"/>
      <c r="B61" s="1497">
        <v>49</v>
      </c>
      <c r="C61" s="1498"/>
      <c r="D61" s="1499" t="str">
        <f>IF(VLOOKUP(B61,'3.住戸一覧'!$B:$AN,3,0)="","",VLOOKUP(B61,'3.住戸一覧'!$B:$AN,3,0))</f>
        <v/>
      </c>
      <c r="E61" s="1499"/>
      <c r="F61" s="1499"/>
      <c r="G61" s="1499"/>
      <c r="H61" s="1499" t="str">
        <f>IF(VLOOKUP(B61,'3.住戸一覧'!$B:$AN,6,0)="","",VLOOKUP(B61,'3.住戸一覧'!$B:$AN,6,0))</f>
        <v/>
      </c>
      <c r="I61" s="1499"/>
      <c r="J61" s="1359"/>
      <c r="K61" s="1360"/>
      <c r="L61" s="1361"/>
      <c r="M61" s="1359"/>
      <c r="N61" s="1360"/>
      <c r="O61" s="1361"/>
      <c r="P61" s="1359"/>
      <c r="Q61" s="1360"/>
      <c r="R61" s="1361"/>
      <c r="S61" s="1495"/>
      <c r="T61" s="1495"/>
      <c r="U61" s="1495"/>
      <c r="V61" s="1376"/>
      <c r="W61" s="1376"/>
      <c r="Y61" s="20"/>
      <c r="Z61" s="20"/>
      <c r="AA61" s="20"/>
      <c r="AC61" s="20"/>
    </row>
    <row r="62" spans="1:29" ht="21">
      <c r="A62" s="345"/>
      <c r="B62" s="1497">
        <v>50</v>
      </c>
      <c r="C62" s="1498"/>
      <c r="D62" s="1499" t="str">
        <f>IF(VLOOKUP(B62,'3.住戸一覧'!$B:$AN,3,0)="","",VLOOKUP(B62,'3.住戸一覧'!$B:$AN,3,0))</f>
        <v/>
      </c>
      <c r="E62" s="1499"/>
      <c r="F62" s="1499"/>
      <c r="G62" s="1499"/>
      <c r="H62" s="1499" t="str">
        <f>IF(VLOOKUP(B62,'3.住戸一覧'!$B:$AN,6,0)="","",VLOOKUP(B62,'3.住戸一覧'!$B:$AN,6,0))</f>
        <v/>
      </c>
      <c r="I62" s="1499"/>
      <c r="J62" s="1359"/>
      <c r="K62" s="1360"/>
      <c r="L62" s="1361"/>
      <c r="M62" s="1359"/>
      <c r="N62" s="1360"/>
      <c r="O62" s="1361"/>
      <c r="P62" s="1359"/>
      <c r="Q62" s="1360"/>
      <c r="R62" s="1361"/>
      <c r="S62" s="1495"/>
      <c r="T62" s="1495"/>
      <c r="U62" s="1495"/>
      <c r="V62" s="1376"/>
      <c r="W62" s="1376"/>
      <c r="Y62" s="20"/>
      <c r="Z62" s="20"/>
      <c r="AA62" s="20"/>
      <c r="AC62" s="20"/>
    </row>
    <row r="63" spans="1:29" ht="21">
      <c r="A63" s="345"/>
      <c r="B63" s="1497">
        <v>51</v>
      </c>
      <c r="C63" s="1498"/>
      <c r="D63" s="1499" t="str">
        <f>IF(VLOOKUP(B63,'3.住戸一覧'!$B:$AN,3,0)="","",VLOOKUP(B63,'3.住戸一覧'!$B:$AN,3,0))</f>
        <v/>
      </c>
      <c r="E63" s="1499"/>
      <c r="F63" s="1499"/>
      <c r="G63" s="1499"/>
      <c r="H63" s="1499" t="str">
        <f>IF(VLOOKUP(B63,'3.住戸一覧'!$B:$AN,6,0)="","",VLOOKUP(B63,'3.住戸一覧'!$B:$AN,6,0))</f>
        <v/>
      </c>
      <c r="I63" s="1499"/>
      <c r="J63" s="1359"/>
      <c r="K63" s="1360"/>
      <c r="L63" s="1361"/>
      <c r="M63" s="1359"/>
      <c r="N63" s="1360"/>
      <c r="O63" s="1361"/>
      <c r="P63" s="1359"/>
      <c r="Q63" s="1360"/>
      <c r="R63" s="1361"/>
      <c r="S63" s="1495"/>
      <c r="T63" s="1495"/>
      <c r="U63" s="1495"/>
      <c r="V63" s="1376"/>
      <c r="W63" s="1376"/>
      <c r="Y63" s="20"/>
      <c r="Z63" s="20"/>
      <c r="AA63" s="20"/>
      <c r="AC63" s="20"/>
    </row>
    <row r="64" spans="1:29" ht="21">
      <c r="A64" s="345"/>
      <c r="B64" s="1497">
        <v>52</v>
      </c>
      <c r="C64" s="1498"/>
      <c r="D64" s="1499" t="str">
        <f>IF(VLOOKUP(B64,'3.住戸一覧'!$B:$AN,3,0)="","",VLOOKUP(B64,'3.住戸一覧'!$B:$AN,3,0))</f>
        <v/>
      </c>
      <c r="E64" s="1499"/>
      <c r="F64" s="1499"/>
      <c r="G64" s="1499"/>
      <c r="H64" s="1499" t="str">
        <f>IF(VLOOKUP(B64,'3.住戸一覧'!$B:$AN,6,0)="","",VLOOKUP(B64,'3.住戸一覧'!$B:$AN,6,0))</f>
        <v/>
      </c>
      <c r="I64" s="1499"/>
      <c r="J64" s="1359"/>
      <c r="K64" s="1360"/>
      <c r="L64" s="1361"/>
      <c r="M64" s="1359"/>
      <c r="N64" s="1360"/>
      <c r="O64" s="1361"/>
      <c r="P64" s="1359"/>
      <c r="Q64" s="1360"/>
      <c r="R64" s="1361"/>
      <c r="S64" s="1495"/>
      <c r="T64" s="1495"/>
      <c r="U64" s="1495"/>
      <c r="V64" s="1376"/>
      <c r="W64" s="1376"/>
      <c r="Y64" s="20"/>
      <c r="Z64" s="20"/>
      <c r="AA64" s="20"/>
      <c r="AC64" s="20"/>
    </row>
    <row r="65" spans="1:29" ht="21">
      <c r="A65" s="345"/>
      <c r="B65" s="1497">
        <v>53</v>
      </c>
      <c r="C65" s="1498"/>
      <c r="D65" s="1499" t="str">
        <f>IF(VLOOKUP(B65,'3.住戸一覧'!$B:$AN,3,0)="","",VLOOKUP(B65,'3.住戸一覧'!$B:$AN,3,0))</f>
        <v/>
      </c>
      <c r="E65" s="1499"/>
      <c r="F65" s="1499"/>
      <c r="G65" s="1499"/>
      <c r="H65" s="1499" t="str">
        <f>IF(VLOOKUP(B65,'3.住戸一覧'!$B:$AN,6,0)="","",VLOOKUP(B65,'3.住戸一覧'!$B:$AN,6,0))</f>
        <v/>
      </c>
      <c r="I65" s="1499"/>
      <c r="J65" s="1359"/>
      <c r="K65" s="1360"/>
      <c r="L65" s="1361"/>
      <c r="M65" s="1359"/>
      <c r="N65" s="1360"/>
      <c r="O65" s="1361"/>
      <c r="P65" s="1359"/>
      <c r="Q65" s="1360"/>
      <c r="R65" s="1361"/>
      <c r="S65" s="1495"/>
      <c r="T65" s="1495"/>
      <c r="U65" s="1495"/>
      <c r="V65" s="1376"/>
      <c r="W65" s="1376"/>
      <c r="Y65" s="20"/>
      <c r="Z65" s="20"/>
      <c r="AA65" s="20"/>
      <c r="AC65" s="20"/>
    </row>
    <row r="66" spans="1:29" ht="21">
      <c r="A66" s="345"/>
      <c r="B66" s="1497">
        <v>54</v>
      </c>
      <c r="C66" s="1498"/>
      <c r="D66" s="1499" t="str">
        <f>IF(VLOOKUP(B66,'3.住戸一覧'!$B:$AN,3,0)="","",VLOOKUP(B66,'3.住戸一覧'!$B:$AN,3,0))</f>
        <v/>
      </c>
      <c r="E66" s="1499"/>
      <c r="F66" s="1499"/>
      <c r="G66" s="1499"/>
      <c r="H66" s="1499" t="str">
        <f>IF(VLOOKUP(B66,'3.住戸一覧'!$B:$AN,6,0)="","",VLOOKUP(B66,'3.住戸一覧'!$B:$AN,6,0))</f>
        <v/>
      </c>
      <c r="I66" s="1499"/>
      <c r="J66" s="1359"/>
      <c r="K66" s="1360"/>
      <c r="L66" s="1361"/>
      <c r="M66" s="1359"/>
      <c r="N66" s="1360"/>
      <c r="O66" s="1361"/>
      <c r="P66" s="1359"/>
      <c r="Q66" s="1360"/>
      <c r="R66" s="1361"/>
      <c r="S66" s="1495"/>
      <c r="T66" s="1495"/>
      <c r="U66" s="1495"/>
      <c r="V66" s="1376"/>
      <c r="W66" s="1376"/>
      <c r="Y66" s="20"/>
      <c r="Z66" s="20"/>
      <c r="AA66" s="20"/>
      <c r="AC66" s="20"/>
    </row>
    <row r="67" spans="1:29" ht="21">
      <c r="A67" s="345"/>
      <c r="B67" s="1497">
        <v>55</v>
      </c>
      <c r="C67" s="1498"/>
      <c r="D67" s="1499" t="str">
        <f>IF(VLOOKUP(B67,'3.住戸一覧'!$B:$AN,3,0)="","",VLOOKUP(B67,'3.住戸一覧'!$B:$AN,3,0))</f>
        <v/>
      </c>
      <c r="E67" s="1499"/>
      <c r="F67" s="1499"/>
      <c r="G67" s="1499"/>
      <c r="H67" s="1499" t="str">
        <f>IF(VLOOKUP(B67,'3.住戸一覧'!$B:$AN,6,0)="","",VLOOKUP(B67,'3.住戸一覧'!$B:$AN,6,0))</f>
        <v/>
      </c>
      <c r="I67" s="1499"/>
      <c r="J67" s="1359"/>
      <c r="K67" s="1360"/>
      <c r="L67" s="1361"/>
      <c r="M67" s="1359"/>
      <c r="N67" s="1360"/>
      <c r="O67" s="1361"/>
      <c r="P67" s="1359"/>
      <c r="Q67" s="1360"/>
      <c r="R67" s="1361"/>
      <c r="S67" s="1495"/>
      <c r="T67" s="1495"/>
      <c r="U67" s="1495"/>
      <c r="V67" s="1376"/>
      <c r="W67" s="1376"/>
      <c r="Y67" s="20"/>
      <c r="Z67" s="20"/>
      <c r="AA67" s="20"/>
      <c r="AC67" s="20"/>
    </row>
    <row r="68" spans="1:29" ht="21">
      <c r="A68" s="345"/>
      <c r="B68" s="1497">
        <v>56</v>
      </c>
      <c r="C68" s="1498"/>
      <c r="D68" s="1499" t="str">
        <f>IF(VLOOKUP(B68,'3.住戸一覧'!$B:$AN,3,0)="","",VLOOKUP(B68,'3.住戸一覧'!$B:$AN,3,0))</f>
        <v/>
      </c>
      <c r="E68" s="1499"/>
      <c r="F68" s="1499"/>
      <c r="G68" s="1499"/>
      <c r="H68" s="1499" t="str">
        <f>IF(VLOOKUP(B68,'3.住戸一覧'!$B:$AN,6,0)="","",VLOOKUP(B68,'3.住戸一覧'!$B:$AN,6,0))</f>
        <v/>
      </c>
      <c r="I68" s="1499"/>
      <c r="J68" s="1359"/>
      <c r="K68" s="1360"/>
      <c r="L68" s="1361"/>
      <c r="M68" s="1359"/>
      <c r="N68" s="1360"/>
      <c r="O68" s="1361"/>
      <c r="P68" s="1359"/>
      <c r="Q68" s="1360"/>
      <c r="R68" s="1361"/>
      <c r="S68" s="1495"/>
      <c r="T68" s="1495"/>
      <c r="U68" s="1495"/>
      <c r="V68" s="1376"/>
      <c r="W68" s="1376"/>
      <c r="Y68" s="20"/>
      <c r="Z68" s="20"/>
      <c r="AA68" s="20"/>
      <c r="AC68" s="20"/>
    </row>
    <row r="69" spans="1:29" ht="21">
      <c r="A69" s="345"/>
      <c r="B69" s="1497">
        <v>57</v>
      </c>
      <c r="C69" s="1498"/>
      <c r="D69" s="1499" t="str">
        <f>IF(VLOOKUP(B69,'3.住戸一覧'!$B:$AN,3,0)="","",VLOOKUP(B69,'3.住戸一覧'!$B:$AN,3,0))</f>
        <v/>
      </c>
      <c r="E69" s="1499"/>
      <c r="F69" s="1499"/>
      <c r="G69" s="1499"/>
      <c r="H69" s="1499" t="str">
        <f>IF(VLOOKUP(B69,'3.住戸一覧'!$B:$AN,6,0)="","",VLOOKUP(B69,'3.住戸一覧'!$B:$AN,6,0))</f>
        <v/>
      </c>
      <c r="I69" s="1499"/>
      <c r="J69" s="1359"/>
      <c r="K69" s="1360"/>
      <c r="L69" s="1361"/>
      <c r="M69" s="1359"/>
      <c r="N69" s="1360"/>
      <c r="O69" s="1361"/>
      <c r="P69" s="1359"/>
      <c r="Q69" s="1360"/>
      <c r="R69" s="1361"/>
      <c r="S69" s="1495"/>
      <c r="T69" s="1495"/>
      <c r="U69" s="1495"/>
      <c r="V69" s="1376"/>
      <c r="W69" s="1376"/>
      <c r="Y69" s="20"/>
      <c r="Z69" s="20"/>
      <c r="AA69" s="20"/>
      <c r="AC69" s="20"/>
    </row>
    <row r="70" spans="1:29" ht="21">
      <c r="A70" s="345"/>
      <c r="B70" s="1497">
        <v>58</v>
      </c>
      <c r="C70" s="1498"/>
      <c r="D70" s="1499" t="str">
        <f>IF(VLOOKUP(B70,'3.住戸一覧'!$B:$AN,3,0)="","",VLOOKUP(B70,'3.住戸一覧'!$B:$AN,3,0))</f>
        <v/>
      </c>
      <c r="E70" s="1499"/>
      <c r="F70" s="1499"/>
      <c r="G70" s="1499"/>
      <c r="H70" s="1499" t="str">
        <f>IF(VLOOKUP(B70,'3.住戸一覧'!$B:$AN,6,0)="","",VLOOKUP(B70,'3.住戸一覧'!$B:$AN,6,0))</f>
        <v/>
      </c>
      <c r="I70" s="1499"/>
      <c r="J70" s="1359"/>
      <c r="K70" s="1360"/>
      <c r="L70" s="1361"/>
      <c r="M70" s="1359"/>
      <c r="N70" s="1360"/>
      <c r="O70" s="1361"/>
      <c r="P70" s="1359"/>
      <c r="Q70" s="1360"/>
      <c r="R70" s="1361"/>
      <c r="S70" s="1495"/>
      <c r="T70" s="1495"/>
      <c r="U70" s="1495"/>
      <c r="V70" s="1376"/>
      <c r="W70" s="1376"/>
      <c r="Y70" s="20"/>
      <c r="Z70" s="20"/>
      <c r="AA70" s="20"/>
      <c r="AC70" s="20"/>
    </row>
    <row r="71" spans="1:29" ht="21">
      <c r="A71" s="345"/>
      <c r="B71" s="1497">
        <v>59</v>
      </c>
      <c r="C71" s="1498"/>
      <c r="D71" s="1499" t="str">
        <f>IF(VLOOKUP(B71,'3.住戸一覧'!$B:$AN,3,0)="","",VLOOKUP(B71,'3.住戸一覧'!$B:$AN,3,0))</f>
        <v/>
      </c>
      <c r="E71" s="1499"/>
      <c r="F71" s="1499"/>
      <c r="G71" s="1499"/>
      <c r="H71" s="1499" t="str">
        <f>IF(VLOOKUP(B71,'3.住戸一覧'!$B:$AN,6,0)="","",VLOOKUP(B71,'3.住戸一覧'!$B:$AN,6,0))</f>
        <v/>
      </c>
      <c r="I71" s="1499"/>
      <c r="J71" s="1359"/>
      <c r="K71" s="1360"/>
      <c r="L71" s="1361"/>
      <c r="M71" s="1359"/>
      <c r="N71" s="1360"/>
      <c r="O71" s="1361"/>
      <c r="P71" s="1359"/>
      <c r="Q71" s="1360"/>
      <c r="R71" s="1361"/>
      <c r="S71" s="1495"/>
      <c r="T71" s="1495"/>
      <c r="U71" s="1495"/>
      <c r="V71" s="1376"/>
      <c r="W71" s="1376"/>
      <c r="Y71" s="20"/>
      <c r="Z71" s="20"/>
      <c r="AA71" s="20"/>
      <c r="AC71" s="20"/>
    </row>
    <row r="72" spans="1:29" ht="21">
      <c r="A72" s="345"/>
      <c r="B72" s="1497">
        <v>60</v>
      </c>
      <c r="C72" s="1498"/>
      <c r="D72" s="1499" t="str">
        <f>IF(VLOOKUP(B72,'3.住戸一覧'!$B:$AN,3,0)="","",VLOOKUP(B72,'3.住戸一覧'!$B:$AN,3,0))</f>
        <v/>
      </c>
      <c r="E72" s="1499"/>
      <c r="F72" s="1499"/>
      <c r="G72" s="1499"/>
      <c r="H72" s="1499" t="str">
        <f>IF(VLOOKUP(B72,'3.住戸一覧'!$B:$AN,6,0)="","",VLOOKUP(B72,'3.住戸一覧'!$B:$AN,6,0))</f>
        <v/>
      </c>
      <c r="I72" s="1499"/>
      <c r="J72" s="1359"/>
      <c r="K72" s="1360"/>
      <c r="L72" s="1361"/>
      <c r="M72" s="1359"/>
      <c r="N72" s="1360"/>
      <c r="O72" s="1361"/>
      <c r="P72" s="1359"/>
      <c r="Q72" s="1360"/>
      <c r="R72" s="1361"/>
      <c r="S72" s="1495"/>
      <c r="T72" s="1495"/>
      <c r="U72" s="1495"/>
      <c r="V72" s="1376"/>
      <c r="W72" s="1376"/>
      <c r="Y72" s="20"/>
      <c r="Z72" s="20"/>
      <c r="AA72" s="20"/>
      <c r="AC72" s="20"/>
    </row>
    <row r="73" spans="1:29" ht="21">
      <c r="A73" s="345"/>
      <c r="B73" s="1497">
        <v>61</v>
      </c>
      <c r="C73" s="1498"/>
      <c r="D73" s="1499" t="str">
        <f>IF(VLOOKUP(B73,'3.住戸一覧'!$B:$AN,3,0)="","",VLOOKUP(B73,'3.住戸一覧'!$B:$AN,3,0))</f>
        <v/>
      </c>
      <c r="E73" s="1499"/>
      <c r="F73" s="1499"/>
      <c r="G73" s="1499"/>
      <c r="H73" s="1499" t="str">
        <f>IF(VLOOKUP(B73,'3.住戸一覧'!$B:$AN,6,0)="","",VLOOKUP(B73,'3.住戸一覧'!$B:$AN,6,0))</f>
        <v/>
      </c>
      <c r="I73" s="1499"/>
      <c r="J73" s="1359"/>
      <c r="K73" s="1360"/>
      <c r="L73" s="1361"/>
      <c r="M73" s="1359"/>
      <c r="N73" s="1360"/>
      <c r="O73" s="1361"/>
      <c r="P73" s="1359"/>
      <c r="Q73" s="1360"/>
      <c r="R73" s="1361"/>
      <c r="S73" s="1495"/>
      <c r="T73" s="1495"/>
      <c r="U73" s="1495"/>
      <c r="V73" s="1376"/>
      <c r="W73" s="1376"/>
      <c r="Y73" s="20"/>
      <c r="Z73" s="20"/>
      <c r="AA73" s="20"/>
      <c r="AC73" s="20"/>
    </row>
    <row r="74" spans="1:29" ht="21">
      <c r="A74" s="345"/>
      <c r="B74" s="1497">
        <v>62</v>
      </c>
      <c r="C74" s="1498"/>
      <c r="D74" s="1499" t="str">
        <f>IF(VLOOKUP(B74,'3.住戸一覧'!$B:$AN,3,0)="","",VLOOKUP(B74,'3.住戸一覧'!$B:$AN,3,0))</f>
        <v/>
      </c>
      <c r="E74" s="1499"/>
      <c r="F74" s="1499"/>
      <c r="G74" s="1499"/>
      <c r="H74" s="1499" t="str">
        <f>IF(VLOOKUP(B74,'3.住戸一覧'!$B:$AN,6,0)="","",VLOOKUP(B74,'3.住戸一覧'!$B:$AN,6,0))</f>
        <v/>
      </c>
      <c r="I74" s="1499"/>
      <c r="J74" s="1359"/>
      <c r="K74" s="1360"/>
      <c r="L74" s="1361"/>
      <c r="M74" s="1359"/>
      <c r="N74" s="1360"/>
      <c r="O74" s="1361"/>
      <c r="P74" s="1359"/>
      <c r="Q74" s="1360"/>
      <c r="R74" s="1361"/>
      <c r="S74" s="1495"/>
      <c r="T74" s="1495"/>
      <c r="U74" s="1495"/>
      <c r="V74" s="1376"/>
      <c r="W74" s="1376"/>
      <c r="Y74" s="20"/>
      <c r="Z74" s="20"/>
      <c r="AA74" s="20"/>
      <c r="AC74" s="20"/>
    </row>
    <row r="75" spans="1:29" ht="21">
      <c r="A75" s="345"/>
      <c r="B75" s="1497">
        <v>63</v>
      </c>
      <c r="C75" s="1498"/>
      <c r="D75" s="1499" t="str">
        <f>IF(VLOOKUP(B75,'3.住戸一覧'!$B:$AN,3,0)="","",VLOOKUP(B75,'3.住戸一覧'!$B:$AN,3,0))</f>
        <v/>
      </c>
      <c r="E75" s="1499"/>
      <c r="F75" s="1499"/>
      <c r="G75" s="1499"/>
      <c r="H75" s="1499" t="str">
        <f>IF(VLOOKUP(B75,'3.住戸一覧'!$B:$AN,6,0)="","",VLOOKUP(B75,'3.住戸一覧'!$B:$AN,6,0))</f>
        <v/>
      </c>
      <c r="I75" s="1499"/>
      <c r="J75" s="1359"/>
      <c r="K75" s="1360"/>
      <c r="L75" s="1361"/>
      <c r="M75" s="1359"/>
      <c r="N75" s="1360"/>
      <c r="O75" s="1361"/>
      <c r="P75" s="1359"/>
      <c r="Q75" s="1360"/>
      <c r="R75" s="1361"/>
      <c r="S75" s="1495"/>
      <c r="T75" s="1495"/>
      <c r="U75" s="1495"/>
      <c r="V75" s="1376"/>
      <c r="W75" s="1376"/>
      <c r="Y75" s="20"/>
      <c r="Z75" s="20"/>
      <c r="AA75" s="20"/>
      <c r="AC75" s="20"/>
    </row>
    <row r="76" spans="1:29" ht="21">
      <c r="A76" s="345"/>
      <c r="B76" s="1497">
        <v>64</v>
      </c>
      <c r="C76" s="1498"/>
      <c r="D76" s="1499" t="str">
        <f>IF(VLOOKUP(B76,'3.住戸一覧'!$B:$AN,3,0)="","",VLOOKUP(B76,'3.住戸一覧'!$B:$AN,3,0))</f>
        <v/>
      </c>
      <c r="E76" s="1499"/>
      <c r="F76" s="1499"/>
      <c r="G76" s="1499"/>
      <c r="H76" s="1499" t="str">
        <f>IF(VLOOKUP(B76,'3.住戸一覧'!$B:$AN,6,0)="","",VLOOKUP(B76,'3.住戸一覧'!$B:$AN,6,0))</f>
        <v/>
      </c>
      <c r="I76" s="1499"/>
      <c r="J76" s="1359"/>
      <c r="K76" s="1360"/>
      <c r="L76" s="1361"/>
      <c r="M76" s="1359"/>
      <c r="N76" s="1360"/>
      <c r="O76" s="1361"/>
      <c r="P76" s="1359"/>
      <c r="Q76" s="1360"/>
      <c r="R76" s="1361"/>
      <c r="S76" s="1495"/>
      <c r="T76" s="1495"/>
      <c r="U76" s="1495"/>
      <c r="V76" s="1376"/>
      <c r="W76" s="1376"/>
      <c r="Y76" s="20"/>
      <c r="Z76" s="20"/>
      <c r="AA76" s="20"/>
      <c r="AC76" s="20"/>
    </row>
    <row r="77" spans="1:29" ht="21">
      <c r="A77" s="345"/>
      <c r="B77" s="1497">
        <v>65</v>
      </c>
      <c r="C77" s="1498"/>
      <c r="D77" s="1499" t="str">
        <f>IF(VLOOKUP(B77,'3.住戸一覧'!$B:$AN,3,0)="","",VLOOKUP(B77,'3.住戸一覧'!$B:$AN,3,0))</f>
        <v/>
      </c>
      <c r="E77" s="1499"/>
      <c r="F77" s="1499"/>
      <c r="G77" s="1499"/>
      <c r="H77" s="1499" t="str">
        <f>IF(VLOOKUP(B77,'3.住戸一覧'!$B:$AN,6,0)="","",VLOOKUP(B77,'3.住戸一覧'!$B:$AN,6,0))</f>
        <v/>
      </c>
      <c r="I77" s="1499"/>
      <c r="J77" s="1359"/>
      <c r="K77" s="1360"/>
      <c r="L77" s="1361"/>
      <c r="M77" s="1359"/>
      <c r="N77" s="1360"/>
      <c r="O77" s="1361"/>
      <c r="P77" s="1359"/>
      <c r="Q77" s="1360"/>
      <c r="R77" s="1361"/>
      <c r="S77" s="1495"/>
      <c r="T77" s="1495"/>
      <c r="U77" s="1495"/>
      <c r="V77" s="1376"/>
      <c r="W77" s="1376"/>
      <c r="Y77" s="20"/>
      <c r="Z77" s="20"/>
      <c r="AA77" s="20"/>
      <c r="AC77" s="20"/>
    </row>
    <row r="78" spans="1:29" ht="21">
      <c r="A78" s="345"/>
      <c r="B78" s="1497">
        <v>66</v>
      </c>
      <c r="C78" s="1498"/>
      <c r="D78" s="1499" t="str">
        <f>IF(VLOOKUP(B78,'3.住戸一覧'!$B:$AN,3,0)="","",VLOOKUP(B78,'3.住戸一覧'!$B:$AN,3,0))</f>
        <v/>
      </c>
      <c r="E78" s="1499"/>
      <c r="F78" s="1499"/>
      <c r="G78" s="1499"/>
      <c r="H78" s="1499" t="str">
        <f>IF(VLOOKUP(B78,'3.住戸一覧'!$B:$AN,6,0)="","",VLOOKUP(B78,'3.住戸一覧'!$B:$AN,6,0))</f>
        <v/>
      </c>
      <c r="I78" s="1499"/>
      <c r="J78" s="1359"/>
      <c r="K78" s="1360"/>
      <c r="L78" s="1361"/>
      <c r="M78" s="1359"/>
      <c r="N78" s="1360"/>
      <c r="O78" s="1361"/>
      <c r="P78" s="1359"/>
      <c r="Q78" s="1360"/>
      <c r="R78" s="1361"/>
      <c r="S78" s="1495"/>
      <c r="T78" s="1495"/>
      <c r="U78" s="1495"/>
      <c r="V78" s="1376"/>
      <c r="W78" s="1376"/>
      <c r="Y78" s="20"/>
      <c r="Z78" s="20"/>
      <c r="AA78" s="20"/>
      <c r="AC78" s="20"/>
    </row>
    <row r="79" spans="1:29" ht="21">
      <c r="A79" s="345"/>
      <c r="B79" s="1497">
        <v>67</v>
      </c>
      <c r="C79" s="1498"/>
      <c r="D79" s="1499" t="str">
        <f>IF(VLOOKUP(B79,'3.住戸一覧'!$B:$AN,3,0)="","",VLOOKUP(B79,'3.住戸一覧'!$B:$AN,3,0))</f>
        <v/>
      </c>
      <c r="E79" s="1499"/>
      <c r="F79" s="1499"/>
      <c r="G79" s="1499"/>
      <c r="H79" s="1499" t="str">
        <f>IF(VLOOKUP(B79,'3.住戸一覧'!$B:$AN,6,0)="","",VLOOKUP(B79,'3.住戸一覧'!$B:$AN,6,0))</f>
        <v/>
      </c>
      <c r="I79" s="1499"/>
      <c r="J79" s="1359"/>
      <c r="K79" s="1360"/>
      <c r="L79" s="1361"/>
      <c r="M79" s="1359"/>
      <c r="N79" s="1360"/>
      <c r="O79" s="1361"/>
      <c r="P79" s="1359"/>
      <c r="Q79" s="1360"/>
      <c r="R79" s="1361"/>
      <c r="S79" s="1495"/>
      <c r="T79" s="1495"/>
      <c r="U79" s="1495"/>
      <c r="V79" s="1376"/>
      <c r="W79" s="1376"/>
      <c r="Y79" s="20"/>
      <c r="Z79" s="20"/>
      <c r="AA79" s="20"/>
      <c r="AC79" s="20"/>
    </row>
    <row r="80" spans="1:29" ht="21">
      <c r="A80" s="345"/>
      <c r="B80" s="1497">
        <v>68</v>
      </c>
      <c r="C80" s="1498"/>
      <c r="D80" s="1499" t="str">
        <f>IF(VLOOKUP(B80,'3.住戸一覧'!$B:$AN,3,0)="","",VLOOKUP(B80,'3.住戸一覧'!$B:$AN,3,0))</f>
        <v/>
      </c>
      <c r="E80" s="1499"/>
      <c r="F80" s="1499"/>
      <c r="G80" s="1499"/>
      <c r="H80" s="1499" t="str">
        <f>IF(VLOOKUP(B80,'3.住戸一覧'!$B:$AN,6,0)="","",VLOOKUP(B80,'3.住戸一覧'!$B:$AN,6,0))</f>
        <v/>
      </c>
      <c r="I80" s="1499"/>
      <c r="J80" s="1359"/>
      <c r="K80" s="1360"/>
      <c r="L80" s="1361"/>
      <c r="M80" s="1359"/>
      <c r="N80" s="1360"/>
      <c r="O80" s="1361"/>
      <c r="P80" s="1359"/>
      <c r="Q80" s="1360"/>
      <c r="R80" s="1361"/>
      <c r="S80" s="1495"/>
      <c r="T80" s="1495"/>
      <c r="U80" s="1495"/>
      <c r="V80" s="1376"/>
      <c r="W80" s="1376"/>
      <c r="Y80" s="20"/>
      <c r="Z80" s="20"/>
      <c r="AA80" s="20"/>
      <c r="AC80" s="20"/>
    </row>
    <row r="81" spans="1:29" ht="21">
      <c r="A81" s="345"/>
      <c r="B81" s="1497">
        <v>69</v>
      </c>
      <c r="C81" s="1498"/>
      <c r="D81" s="1499" t="str">
        <f>IF(VLOOKUP(B81,'3.住戸一覧'!$B:$AN,3,0)="","",VLOOKUP(B81,'3.住戸一覧'!$B:$AN,3,0))</f>
        <v/>
      </c>
      <c r="E81" s="1499"/>
      <c r="F81" s="1499"/>
      <c r="G81" s="1499"/>
      <c r="H81" s="1499" t="str">
        <f>IF(VLOOKUP(B81,'3.住戸一覧'!$B:$AN,6,0)="","",VLOOKUP(B81,'3.住戸一覧'!$B:$AN,6,0))</f>
        <v/>
      </c>
      <c r="I81" s="1499"/>
      <c r="J81" s="1359"/>
      <c r="K81" s="1360"/>
      <c r="L81" s="1361"/>
      <c r="M81" s="1359"/>
      <c r="N81" s="1360"/>
      <c r="O81" s="1361"/>
      <c r="P81" s="1359"/>
      <c r="Q81" s="1360"/>
      <c r="R81" s="1361"/>
      <c r="S81" s="1495"/>
      <c r="T81" s="1495"/>
      <c r="U81" s="1495"/>
      <c r="V81" s="1376"/>
      <c r="W81" s="1376"/>
      <c r="Y81" s="20"/>
      <c r="Z81" s="20"/>
      <c r="AA81" s="20"/>
      <c r="AC81" s="20"/>
    </row>
    <row r="82" spans="1:29" ht="21">
      <c r="A82" s="345"/>
      <c r="B82" s="1497">
        <v>70</v>
      </c>
      <c r="C82" s="1498"/>
      <c r="D82" s="1499" t="str">
        <f>IF(VLOOKUP(B82,'3.住戸一覧'!$B:$AN,3,0)="","",VLOOKUP(B82,'3.住戸一覧'!$B:$AN,3,0))</f>
        <v/>
      </c>
      <c r="E82" s="1499"/>
      <c r="F82" s="1499"/>
      <c r="G82" s="1499"/>
      <c r="H82" s="1499" t="str">
        <f>IF(VLOOKUP(B82,'3.住戸一覧'!$B:$AN,6,0)="","",VLOOKUP(B82,'3.住戸一覧'!$B:$AN,6,0))</f>
        <v/>
      </c>
      <c r="I82" s="1499"/>
      <c r="J82" s="1359"/>
      <c r="K82" s="1360"/>
      <c r="L82" s="1361"/>
      <c r="M82" s="1359"/>
      <c r="N82" s="1360"/>
      <c r="O82" s="1361"/>
      <c r="P82" s="1359"/>
      <c r="Q82" s="1360"/>
      <c r="R82" s="1361"/>
      <c r="S82" s="1495"/>
      <c r="T82" s="1495"/>
      <c r="U82" s="1495"/>
      <c r="V82" s="1376"/>
      <c r="W82" s="1376"/>
      <c r="Y82" s="20"/>
      <c r="Z82" s="20"/>
      <c r="AA82" s="20"/>
      <c r="AC82" s="20"/>
    </row>
    <row r="83" spans="1:29" ht="21">
      <c r="A83" s="345"/>
      <c r="B83" s="1497">
        <v>71</v>
      </c>
      <c r="C83" s="1498"/>
      <c r="D83" s="1499" t="str">
        <f>IF(VLOOKUP(B83,'3.住戸一覧'!$B:$AN,3,0)="","",VLOOKUP(B83,'3.住戸一覧'!$B:$AN,3,0))</f>
        <v/>
      </c>
      <c r="E83" s="1499"/>
      <c r="F83" s="1499"/>
      <c r="G83" s="1499"/>
      <c r="H83" s="1499" t="str">
        <f>IF(VLOOKUP(B83,'3.住戸一覧'!$B:$AN,6,0)="","",VLOOKUP(B83,'3.住戸一覧'!$B:$AN,6,0))</f>
        <v/>
      </c>
      <c r="I83" s="1499"/>
      <c r="J83" s="1359"/>
      <c r="K83" s="1360"/>
      <c r="L83" s="1361"/>
      <c r="M83" s="1359"/>
      <c r="N83" s="1360"/>
      <c r="O83" s="1361"/>
      <c r="P83" s="1359"/>
      <c r="Q83" s="1360"/>
      <c r="R83" s="1361"/>
      <c r="S83" s="1495"/>
      <c r="T83" s="1495"/>
      <c r="U83" s="1495"/>
      <c r="V83" s="1376"/>
      <c r="W83" s="1376"/>
      <c r="Y83" s="20"/>
      <c r="Z83" s="20"/>
      <c r="AA83" s="20"/>
      <c r="AC83" s="20"/>
    </row>
    <row r="84" spans="1:29" ht="21">
      <c r="A84" s="345"/>
      <c r="B84" s="1497">
        <v>72</v>
      </c>
      <c r="C84" s="1498"/>
      <c r="D84" s="1499" t="str">
        <f>IF(VLOOKUP(B84,'3.住戸一覧'!$B:$AN,3,0)="","",VLOOKUP(B84,'3.住戸一覧'!$B:$AN,3,0))</f>
        <v/>
      </c>
      <c r="E84" s="1499"/>
      <c r="F84" s="1499"/>
      <c r="G84" s="1499"/>
      <c r="H84" s="1499" t="str">
        <f>IF(VLOOKUP(B84,'3.住戸一覧'!$B:$AN,6,0)="","",VLOOKUP(B84,'3.住戸一覧'!$B:$AN,6,0))</f>
        <v/>
      </c>
      <c r="I84" s="1499"/>
      <c r="J84" s="1359"/>
      <c r="K84" s="1360"/>
      <c r="L84" s="1361"/>
      <c r="M84" s="1359"/>
      <c r="N84" s="1360"/>
      <c r="O84" s="1361"/>
      <c r="P84" s="1359"/>
      <c r="Q84" s="1360"/>
      <c r="R84" s="1361"/>
      <c r="S84" s="1495"/>
      <c r="T84" s="1495"/>
      <c r="U84" s="1495"/>
      <c r="V84" s="1376"/>
      <c r="W84" s="1376"/>
      <c r="Y84" s="20"/>
      <c r="Z84" s="20"/>
      <c r="AA84" s="20"/>
      <c r="AC84" s="20"/>
    </row>
    <row r="85" spans="1:29" ht="21">
      <c r="A85" s="345"/>
      <c r="B85" s="1497">
        <v>73</v>
      </c>
      <c r="C85" s="1498"/>
      <c r="D85" s="1499" t="str">
        <f>IF(VLOOKUP(B85,'3.住戸一覧'!$B:$AN,3,0)="","",VLOOKUP(B85,'3.住戸一覧'!$B:$AN,3,0))</f>
        <v/>
      </c>
      <c r="E85" s="1499"/>
      <c r="F85" s="1499"/>
      <c r="G85" s="1499"/>
      <c r="H85" s="1499" t="str">
        <f>IF(VLOOKUP(B85,'3.住戸一覧'!$B:$AN,6,0)="","",VLOOKUP(B85,'3.住戸一覧'!$B:$AN,6,0))</f>
        <v/>
      </c>
      <c r="I85" s="1499"/>
      <c r="J85" s="1359"/>
      <c r="K85" s="1360"/>
      <c r="L85" s="1361"/>
      <c r="M85" s="1359"/>
      <c r="N85" s="1360"/>
      <c r="O85" s="1361"/>
      <c r="P85" s="1359"/>
      <c r="Q85" s="1360"/>
      <c r="R85" s="1361"/>
      <c r="S85" s="1495"/>
      <c r="T85" s="1495"/>
      <c r="U85" s="1495"/>
      <c r="V85" s="1376"/>
      <c r="W85" s="1376"/>
      <c r="Y85" s="20"/>
      <c r="Z85" s="20"/>
      <c r="AA85" s="20"/>
      <c r="AC85" s="20"/>
    </row>
    <row r="86" spans="1:29" ht="21">
      <c r="A86" s="345"/>
      <c r="B86" s="1497">
        <v>74</v>
      </c>
      <c r="C86" s="1498"/>
      <c r="D86" s="1499" t="str">
        <f>IF(VLOOKUP(B86,'3.住戸一覧'!$B:$AN,3,0)="","",VLOOKUP(B86,'3.住戸一覧'!$B:$AN,3,0))</f>
        <v/>
      </c>
      <c r="E86" s="1499"/>
      <c r="F86" s="1499"/>
      <c r="G86" s="1499"/>
      <c r="H86" s="1499" t="str">
        <f>IF(VLOOKUP(B86,'3.住戸一覧'!$B:$AN,6,0)="","",VLOOKUP(B86,'3.住戸一覧'!$B:$AN,6,0))</f>
        <v/>
      </c>
      <c r="I86" s="1499"/>
      <c r="J86" s="1359"/>
      <c r="K86" s="1360"/>
      <c r="L86" s="1361"/>
      <c r="M86" s="1359"/>
      <c r="N86" s="1360"/>
      <c r="O86" s="1361"/>
      <c r="P86" s="1359"/>
      <c r="Q86" s="1360"/>
      <c r="R86" s="1361"/>
      <c r="S86" s="1495"/>
      <c r="T86" s="1495"/>
      <c r="U86" s="1495"/>
      <c r="V86" s="1376"/>
      <c r="W86" s="1376"/>
      <c r="Y86" s="20"/>
      <c r="Z86" s="20"/>
      <c r="AA86" s="20"/>
      <c r="AC86" s="20"/>
    </row>
    <row r="87" spans="1:29" ht="21">
      <c r="A87" s="345"/>
      <c r="B87" s="1497">
        <v>75</v>
      </c>
      <c r="C87" s="1498"/>
      <c r="D87" s="1499" t="str">
        <f>IF(VLOOKUP(B87,'3.住戸一覧'!$B:$AN,3,0)="","",VLOOKUP(B87,'3.住戸一覧'!$B:$AN,3,0))</f>
        <v/>
      </c>
      <c r="E87" s="1499"/>
      <c r="F87" s="1499"/>
      <c r="G87" s="1499"/>
      <c r="H87" s="1499" t="str">
        <f>IF(VLOOKUP(B87,'3.住戸一覧'!$B:$AN,6,0)="","",VLOOKUP(B87,'3.住戸一覧'!$B:$AN,6,0))</f>
        <v/>
      </c>
      <c r="I87" s="1499"/>
      <c r="J87" s="1359"/>
      <c r="K87" s="1360"/>
      <c r="L87" s="1361"/>
      <c r="M87" s="1359"/>
      <c r="N87" s="1360"/>
      <c r="O87" s="1361"/>
      <c r="P87" s="1359"/>
      <c r="Q87" s="1360"/>
      <c r="R87" s="1361"/>
      <c r="S87" s="1495"/>
      <c r="T87" s="1495"/>
      <c r="U87" s="1495"/>
      <c r="V87" s="1376"/>
      <c r="W87" s="1376"/>
      <c r="Y87" s="20"/>
      <c r="Z87" s="20"/>
      <c r="AA87" s="20"/>
      <c r="AC87" s="20"/>
    </row>
    <row r="88" spans="1:29" ht="21">
      <c r="A88" s="345"/>
      <c r="B88" s="1497">
        <v>76</v>
      </c>
      <c r="C88" s="1498"/>
      <c r="D88" s="1499" t="str">
        <f>IF(VLOOKUP(B88,'3.住戸一覧'!$B:$AN,3,0)="","",VLOOKUP(B88,'3.住戸一覧'!$B:$AN,3,0))</f>
        <v/>
      </c>
      <c r="E88" s="1499"/>
      <c r="F88" s="1499"/>
      <c r="G88" s="1499"/>
      <c r="H88" s="1499" t="str">
        <f>IF(VLOOKUP(B88,'3.住戸一覧'!$B:$AN,6,0)="","",VLOOKUP(B88,'3.住戸一覧'!$B:$AN,6,0))</f>
        <v/>
      </c>
      <c r="I88" s="1499"/>
      <c r="J88" s="1359"/>
      <c r="K88" s="1360"/>
      <c r="L88" s="1361"/>
      <c r="M88" s="1359"/>
      <c r="N88" s="1360"/>
      <c r="O88" s="1361"/>
      <c r="P88" s="1359"/>
      <c r="Q88" s="1360"/>
      <c r="R88" s="1361"/>
      <c r="S88" s="1495"/>
      <c r="T88" s="1495"/>
      <c r="U88" s="1495"/>
      <c r="V88" s="1376"/>
      <c r="W88" s="1376"/>
      <c r="Y88" s="20"/>
      <c r="Z88" s="20"/>
      <c r="AA88" s="20"/>
      <c r="AC88" s="20"/>
    </row>
    <row r="89" spans="1:29" ht="21">
      <c r="A89" s="345"/>
      <c r="B89" s="1497">
        <v>77</v>
      </c>
      <c r="C89" s="1498"/>
      <c r="D89" s="1499" t="str">
        <f>IF(VLOOKUP(B89,'3.住戸一覧'!$B:$AN,3,0)="","",VLOOKUP(B89,'3.住戸一覧'!$B:$AN,3,0))</f>
        <v/>
      </c>
      <c r="E89" s="1499"/>
      <c r="F89" s="1499"/>
      <c r="G89" s="1499"/>
      <c r="H89" s="1499" t="str">
        <f>IF(VLOOKUP(B89,'3.住戸一覧'!$B:$AN,6,0)="","",VLOOKUP(B89,'3.住戸一覧'!$B:$AN,6,0))</f>
        <v/>
      </c>
      <c r="I89" s="1499"/>
      <c r="J89" s="1359"/>
      <c r="K89" s="1360"/>
      <c r="L89" s="1361"/>
      <c r="M89" s="1359"/>
      <c r="N89" s="1360"/>
      <c r="O89" s="1361"/>
      <c r="P89" s="1359"/>
      <c r="Q89" s="1360"/>
      <c r="R89" s="1361"/>
      <c r="S89" s="1495"/>
      <c r="T89" s="1495"/>
      <c r="U89" s="1495"/>
      <c r="V89" s="1376"/>
      <c r="W89" s="1376"/>
      <c r="Y89" s="20"/>
      <c r="Z89" s="20"/>
      <c r="AA89" s="20"/>
      <c r="AC89" s="20"/>
    </row>
    <row r="90" spans="1:29" ht="21">
      <c r="A90" s="345"/>
      <c r="B90" s="1497">
        <v>78</v>
      </c>
      <c r="C90" s="1498"/>
      <c r="D90" s="1499" t="str">
        <f>IF(VLOOKUP(B90,'3.住戸一覧'!$B:$AN,3,0)="","",VLOOKUP(B90,'3.住戸一覧'!$B:$AN,3,0))</f>
        <v/>
      </c>
      <c r="E90" s="1499"/>
      <c r="F90" s="1499"/>
      <c r="G90" s="1499"/>
      <c r="H90" s="1499" t="str">
        <f>IF(VLOOKUP(B90,'3.住戸一覧'!$B:$AN,6,0)="","",VLOOKUP(B90,'3.住戸一覧'!$B:$AN,6,0))</f>
        <v/>
      </c>
      <c r="I90" s="1499"/>
      <c r="J90" s="1359"/>
      <c r="K90" s="1360"/>
      <c r="L90" s="1361"/>
      <c r="M90" s="1359"/>
      <c r="N90" s="1360"/>
      <c r="O90" s="1361"/>
      <c r="P90" s="1359"/>
      <c r="Q90" s="1360"/>
      <c r="R90" s="1361"/>
      <c r="S90" s="1495"/>
      <c r="T90" s="1495"/>
      <c r="U90" s="1495"/>
      <c r="V90" s="1376"/>
      <c r="W90" s="1376"/>
      <c r="Y90" s="20"/>
      <c r="Z90" s="20"/>
      <c r="AA90" s="20"/>
      <c r="AC90" s="20"/>
    </row>
    <row r="91" spans="1:29" ht="21">
      <c r="A91" s="345"/>
      <c r="B91" s="1497">
        <v>79</v>
      </c>
      <c r="C91" s="1498"/>
      <c r="D91" s="1499" t="str">
        <f>IF(VLOOKUP(B91,'3.住戸一覧'!$B:$AN,3,0)="","",VLOOKUP(B91,'3.住戸一覧'!$B:$AN,3,0))</f>
        <v/>
      </c>
      <c r="E91" s="1499"/>
      <c r="F91" s="1499"/>
      <c r="G91" s="1499"/>
      <c r="H91" s="1499" t="str">
        <f>IF(VLOOKUP(B91,'3.住戸一覧'!$B:$AN,6,0)="","",VLOOKUP(B91,'3.住戸一覧'!$B:$AN,6,0))</f>
        <v/>
      </c>
      <c r="I91" s="1499"/>
      <c r="J91" s="1359"/>
      <c r="K91" s="1360"/>
      <c r="L91" s="1361"/>
      <c r="M91" s="1359"/>
      <c r="N91" s="1360"/>
      <c r="O91" s="1361"/>
      <c r="P91" s="1359"/>
      <c r="Q91" s="1360"/>
      <c r="R91" s="1361"/>
      <c r="S91" s="1495"/>
      <c r="T91" s="1495"/>
      <c r="U91" s="1495"/>
      <c r="V91" s="1376"/>
      <c r="W91" s="1376"/>
      <c r="Y91" s="20"/>
      <c r="Z91" s="20"/>
      <c r="AA91" s="20"/>
      <c r="AC91" s="20"/>
    </row>
    <row r="92" spans="1:29" ht="21">
      <c r="A92" s="345"/>
      <c r="B92" s="1497">
        <v>80</v>
      </c>
      <c r="C92" s="1498"/>
      <c r="D92" s="1499" t="str">
        <f>IF(VLOOKUP(B92,'3.住戸一覧'!$B:$AN,3,0)="","",VLOOKUP(B92,'3.住戸一覧'!$B:$AN,3,0))</f>
        <v/>
      </c>
      <c r="E92" s="1499"/>
      <c r="F92" s="1499"/>
      <c r="G92" s="1499"/>
      <c r="H92" s="1499" t="str">
        <f>IF(VLOOKUP(B92,'3.住戸一覧'!$B:$AN,6,0)="","",VLOOKUP(B92,'3.住戸一覧'!$B:$AN,6,0))</f>
        <v/>
      </c>
      <c r="I92" s="1499"/>
      <c r="J92" s="1359"/>
      <c r="K92" s="1360"/>
      <c r="L92" s="1361"/>
      <c r="M92" s="1359"/>
      <c r="N92" s="1360"/>
      <c r="O92" s="1361"/>
      <c r="P92" s="1359"/>
      <c r="Q92" s="1360"/>
      <c r="R92" s="1361"/>
      <c r="S92" s="1495"/>
      <c r="T92" s="1495"/>
      <c r="U92" s="1495"/>
      <c r="V92" s="1376"/>
      <c r="W92" s="1376"/>
      <c r="Y92" s="20"/>
      <c r="Z92" s="20"/>
      <c r="AA92" s="20"/>
      <c r="AC92" s="20"/>
    </row>
    <row r="93" spans="1:29" ht="21">
      <c r="A93" s="345"/>
      <c r="B93" s="1497">
        <v>81</v>
      </c>
      <c r="C93" s="1498"/>
      <c r="D93" s="1499" t="str">
        <f>IF(VLOOKUP(B93,'3.住戸一覧'!$B:$AN,3,0)="","",VLOOKUP(B93,'3.住戸一覧'!$B:$AN,3,0))</f>
        <v/>
      </c>
      <c r="E93" s="1499"/>
      <c r="F93" s="1499"/>
      <c r="G93" s="1499"/>
      <c r="H93" s="1499" t="str">
        <f>IF(VLOOKUP(B93,'3.住戸一覧'!$B:$AN,6,0)="","",VLOOKUP(B93,'3.住戸一覧'!$B:$AN,6,0))</f>
        <v/>
      </c>
      <c r="I93" s="1499"/>
      <c r="J93" s="1359"/>
      <c r="K93" s="1360"/>
      <c r="L93" s="1361"/>
      <c r="M93" s="1359"/>
      <c r="N93" s="1360"/>
      <c r="O93" s="1361"/>
      <c r="P93" s="1359"/>
      <c r="Q93" s="1360"/>
      <c r="R93" s="1361"/>
      <c r="S93" s="1495"/>
      <c r="T93" s="1495"/>
      <c r="U93" s="1495"/>
      <c r="V93" s="1376"/>
      <c r="W93" s="1376"/>
      <c r="Y93" s="20"/>
      <c r="Z93" s="20"/>
      <c r="AA93" s="20"/>
      <c r="AC93" s="20"/>
    </row>
    <row r="94" spans="1:29" ht="21">
      <c r="A94" s="345"/>
      <c r="B94" s="1497">
        <v>82</v>
      </c>
      <c r="C94" s="1498"/>
      <c r="D94" s="1499" t="str">
        <f>IF(VLOOKUP(B94,'3.住戸一覧'!$B:$AN,3,0)="","",VLOOKUP(B94,'3.住戸一覧'!$B:$AN,3,0))</f>
        <v/>
      </c>
      <c r="E94" s="1499"/>
      <c r="F94" s="1499"/>
      <c r="G94" s="1499"/>
      <c r="H94" s="1499" t="str">
        <f>IF(VLOOKUP(B94,'3.住戸一覧'!$B:$AN,6,0)="","",VLOOKUP(B94,'3.住戸一覧'!$B:$AN,6,0))</f>
        <v/>
      </c>
      <c r="I94" s="1499"/>
      <c r="J94" s="1359"/>
      <c r="K94" s="1360"/>
      <c r="L94" s="1361"/>
      <c r="M94" s="1359"/>
      <c r="N94" s="1360"/>
      <c r="O94" s="1361"/>
      <c r="P94" s="1359"/>
      <c r="Q94" s="1360"/>
      <c r="R94" s="1361"/>
      <c r="S94" s="1495"/>
      <c r="T94" s="1495"/>
      <c r="U94" s="1495"/>
      <c r="V94" s="1376"/>
      <c r="W94" s="1376"/>
      <c r="Y94" s="20"/>
      <c r="Z94" s="20"/>
      <c r="AA94" s="20"/>
      <c r="AC94" s="20"/>
    </row>
    <row r="95" spans="1:29" ht="21">
      <c r="A95" s="345"/>
      <c r="B95" s="1497">
        <v>83</v>
      </c>
      <c r="C95" s="1498"/>
      <c r="D95" s="1499" t="str">
        <f>IF(VLOOKUP(B95,'3.住戸一覧'!$B:$AN,3,0)="","",VLOOKUP(B95,'3.住戸一覧'!$B:$AN,3,0))</f>
        <v/>
      </c>
      <c r="E95" s="1499"/>
      <c r="F95" s="1499"/>
      <c r="G95" s="1499"/>
      <c r="H95" s="1499" t="str">
        <f>IF(VLOOKUP(B95,'3.住戸一覧'!$B:$AN,6,0)="","",VLOOKUP(B95,'3.住戸一覧'!$B:$AN,6,0))</f>
        <v/>
      </c>
      <c r="I95" s="1499"/>
      <c r="J95" s="1359"/>
      <c r="K95" s="1360"/>
      <c r="L95" s="1361"/>
      <c r="M95" s="1359"/>
      <c r="N95" s="1360"/>
      <c r="O95" s="1361"/>
      <c r="P95" s="1359"/>
      <c r="Q95" s="1360"/>
      <c r="R95" s="1361"/>
      <c r="S95" s="1495"/>
      <c r="T95" s="1495"/>
      <c r="U95" s="1495"/>
      <c r="V95" s="1376"/>
      <c r="W95" s="1376"/>
      <c r="Y95" s="20"/>
      <c r="Z95" s="20"/>
      <c r="AA95" s="20"/>
      <c r="AC95" s="20"/>
    </row>
    <row r="96" spans="1:29" ht="21">
      <c r="A96" s="345"/>
      <c r="B96" s="1497">
        <v>84</v>
      </c>
      <c r="C96" s="1498"/>
      <c r="D96" s="1499" t="str">
        <f>IF(VLOOKUP(B96,'3.住戸一覧'!$B:$AN,3,0)="","",VLOOKUP(B96,'3.住戸一覧'!$B:$AN,3,0))</f>
        <v/>
      </c>
      <c r="E96" s="1499"/>
      <c r="F96" s="1499"/>
      <c r="G96" s="1499"/>
      <c r="H96" s="1499" t="str">
        <f>IF(VLOOKUP(B96,'3.住戸一覧'!$B:$AN,6,0)="","",VLOOKUP(B96,'3.住戸一覧'!$B:$AN,6,0))</f>
        <v/>
      </c>
      <c r="I96" s="1499"/>
      <c r="J96" s="1359"/>
      <c r="K96" s="1360"/>
      <c r="L96" s="1361"/>
      <c r="M96" s="1359"/>
      <c r="N96" s="1360"/>
      <c r="O96" s="1361"/>
      <c r="P96" s="1359"/>
      <c r="Q96" s="1360"/>
      <c r="R96" s="1361"/>
      <c r="S96" s="1495"/>
      <c r="T96" s="1495"/>
      <c r="U96" s="1495"/>
      <c r="V96" s="1376"/>
      <c r="W96" s="1376"/>
      <c r="Y96" s="20"/>
      <c r="Z96" s="20"/>
      <c r="AA96" s="20"/>
      <c r="AC96" s="20"/>
    </row>
    <row r="97" spans="1:29" ht="21">
      <c r="A97" s="345"/>
      <c r="B97" s="1497">
        <v>85</v>
      </c>
      <c r="C97" s="1498"/>
      <c r="D97" s="1499" t="str">
        <f>IF(VLOOKUP(B97,'3.住戸一覧'!$B:$AN,3,0)="","",VLOOKUP(B97,'3.住戸一覧'!$B:$AN,3,0))</f>
        <v/>
      </c>
      <c r="E97" s="1499"/>
      <c r="F97" s="1499"/>
      <c r="G97" s="1499"/>
      <c r="H97" s="1499" t="str">
        <f>IF(VLOOKUP(B97,'3.住戸一覧'!$B:$AN,6,0)="","",VLOOKUP(B97,'3.住戸一覧'!$B:$AN,6,0))</f>
        <v/>
      </c>
      <c r="I97" s="1499"/>
      <c r="J97" s="1359"/>
      <c r="K97" s="1360"/>
      <c r="L97" s="1361"/>
      <c r="M97" s="1359"/>
      <c r="N97" s="1360"/>
      <c r="O97" s="1361"/>
      <c r="P97" s="1359"/>
      <c r="Q97" s="1360"/>
      <c r="R97" s="1361"/>
      <c r="S97" s="1495"/>
      <c r="T97" s="1495"/>
      <c r="U97" s="1495"/>
      <c r="V97" s="1376"/>
      <c r="W97" s="1376"/>
      <c r="Y97" s="20"/>
      <c r="Z97" s="20"/>
      <c r="AA97" s="20"/>
      <c r="AC97" s="20"/>
    </row>
    <row r="98" spans="1:29" ht="21">
      <c r="A98" s="345"/>
      <c r="B98" s="1497">
        <v>86</v>
      </c>
      <c r="C98" s="1498"/>
      <c r="D98" s="1499" t="str">
        <f>IF(VLOOKUP(B98,'3.住戸一覧'!$B:$AN,3,0)="","",VLOOKUP(B98,'3.住戸一覧'!$B:$AN,3,0))</f>
        <v/>
      </c>
      <c r="E98" s="1499"/>
      <c r="F98" s="1499"/>
      <c r="G98" s="1499"/>
      <c r="H98" s="1499" t="str">
        <f>IF(VLOOKUP(B98,'3.住戸一覧'!$B:$AN,6,0)="","",VLOOKUP(B98,'3.住戸一覧'!$B:$AN,6,0))</f>
        <v/>
      </c>
      <c r="I98" s="1499"/>
      <c r="J98" s="1359"/>
      <c r="K98" s="1360"/>
      <c r="L98" s="1361"/>
      <c r="M98" s="1359"/>
      <c r="N98" s="1360"/>
      <c r="O98" s="1361"/>
      <c r="P98" s="1359"/>
      <c r="Q98" s="1360"/>
      <c r="R98" s="1361"/>
      <c r="S98" s="1495"/>
      <c r="T98" s="1495"/>
      <c r="U98" s="1495"/>
      <c r="V98" s="1376"/>
      <c r="W98" s="1376"/>
      <c r="Y98" s="20"/>
      <c r="Z98" s="20"/>
      <c r="AA98" s="20"/>
      <c r="AC98" s="20"/>
    </row>
    <row r="99" spans="1:29" ht="21">
      <c r="A99" s="345"/>
      <c r="B99" s="1497">
        <v>87</v>
      </c>
      <c r="C99" s="1498"/>
      <c r="D99" s="1499" t="str">
        <f>IF(VLOOKUP(B99,'3.住戸一覧'!$B:$AN,3,0)="","",VLOOKUP(B99,'3.住戸一覧'!$B:$AN,3,0))</f>
        <v/>
      </c>
      <c r="E99" s="1499"/>
      <c r="F99" s="1499"/>
      <c r="G99" s="1499"/>
      <c r="H99" s="1499" t="str">
        <f>IF(VLOOKUP(B99,'3.住戸一覧'!$B:$AN,6,0)="","",VLOOKUP(B99,'3.住戸一覧'!$B:$AN,6,0))</f>
        <v/>
      </c>
      <c r="I99" s="1499"/>
      <c r="J99" s="1359"/>
      <c r="K99" s="1360"/>
      <c r="L99" s="1361"/>
      <c r="M99" s="1359"/>
      <c r="N99" s="1360"/>
      <c r="O99" s="1361"/>
      <c r="P99" s="1359"/>
      <c r="Q99" s="1360"/>
      <c r="R99" s="1361"/>
      <c r="S99" s="1495"/>
      <c r="T99" s="1495"/>
      <c r="U99" s="1495"/>
      <c r="V99" s="1376"/>
      <c r="W99" s="1376"/>
      <c r="Y99" s="20"/>
      <c r="Z99" s="20"/>
      <c r="AA99" s="20"/>
      <c r="AC99" s="20"/>
    </row>
    <row r="100" spans="1:29" ht="21">
      <c r="A100" s="345"/>
      <c r="B100" s="1497">
        <v>88</v>
      </c>
      <c r="C100" s="1498"/>
      <c r="D100" s="1499" t="str">
        <f>IF(VLOOKUP(B100,'3.住戸一覧'!$B:$AN,3,0)="","",VLOOKUP(B100,'3.住戸一覧'!$B:$AN,3,0))</f>
        <v/>
      </c>
      <c r="E100" s="1499"/>
      <c r="F100" s="1499"/>
      <c r="G100" s="1499"/>
      <c r="H100" s="1499" t="str">
        <f>IF(VLOOKUP(B100,'3.住戸一覧'!$B:$AN,6,0)="","",VLOOKUP(B100,'3.住戸一覧'!$B:$AN,6,0))</f>
        <v/>
      </c>
      <c r="I100" s="1499"/>
      <c r="J100" s="1359"/>
      <c r="K100" s="1360"/>
      <c r="L100" s="1361"/>
      <c r="M100" s="1359"/>
      <c r="N100" s="1360"/>
      <c r="O100" s="1361"/>
      <c r="P100" s="1359"/>
      <c r="Q100" s="1360"/>
      <c r="R100" s="1361"/>
      <c r="S100" s="1495"/>
      <c r="T100" s="1495"/>
      <c r="U100" s="1495"/>
      <c r="V100" s="1376"/>
      <c r="W100" s="1376"/>
      <c r="Y100" s="20"/>
      <c r="Z100" s="20"/>
      <c r="AA100" s="20"/>
      <c r="AC100" s="20"/>
    </row>
    <row r="101" spans="1:29" ht="21">
      <c r="A101" s="345"/>
      <c r="B101" s="1497">
        <v>89</v>
      </c>
      <c r="C101" s="1498"/>
      <c r="D101" s="1499" t="str">
        <f>IF(VLOOKUP(B101,'3.住戸一覧'!$B:$AN,3,0)="","",VLOOKUP(B101,'3.住戸一覧'!$B:$AN,3,0))</f>
        <v/>
      </c>
      <c r="E101" s="1499"/>
      <c r="F101" s="1499"/>
      <c r="G101" s="1499"/>
      <c r="H101" s="1499" t="str">
        <f>IF(VLOOKUP(B101,'3.住戸一覧'!$B:$AN,6,0)="","",VLOOKUP(B101,'3.住戸一覧'!$B:$AN,6,0))</f>
        <v/>
      </c>
      <c r="I101" s="1499"/>
      <c r="J101" s="1359"/>
      <c r="K101" s="1360"/>
      <c r="L101" s="1361"/>
      <c r="M101" s="1359"/>
      <c r="N101" s="1360"/>
      <c r="O101" s="1361"/>
      <c r="P101" s="1359"/>
      <c r="Q101" s="1360"/>
      <c r="R101" s="1361"/>
      <c r="S101" s="1495"/>
      <c r="T101" s="1495"/>
      <c r="U101" s="1495"/>
      <c r="V101" s="1376"/>
      <c r="W101" s="1376"/>
      <c r="Y101" s="20"/>
      <c r="Z101" s="20"/>
      <c r="AA101" s="20"/>
      <c r="AC101" s="20"/>
    </row>
    <row r="102" spans="1:29" ht="21">
      <c r="A102" s="345"/>
      <c r="B102" s="1497">
        <v>90</v>
      </c>
      <c r="C102" s="1498"/>
      <c r="D102" s="1499" t="str">
        <f>IF(VLOOKUP(B102,'3.住戸一覧'!$B:$AN,3,0)="","",VLOOKUP(B102,'3.住戸一覧'!$B:$AN,3,0))</f>
        <v/>
      </c>
      <c r="E102" s="1499"/>
      <c r="F102" s="1499"/>
      <c r="G102" s="1499"/>
      <c r="H102" s="1499" t="str">
        <f>IF(VLOOKUP(B102,'3.住戸一覧'!$B:$AN,6,0)="","",VLOOKUP(B102,'3.住戸一覧'!$B:$AN,6,0))</f>
        <v/>
      </c>
      <c r="I102" s="1499"/>
      <c r="J102" s="1359"/>
      <c r="K102" s="1360"/>
      <c r="L102" s="1361"/>
      <c r="M102" s="1359"/>
      <c r="N102" s="1360"/>
      <c r="O102" s="1361"/>
      <c r="P102" s="1359"/>
      <c r="Q102" s="1360"/>
      <c r="R102" s="1361"/>
      <c r="S102" s="1495"/>
      <c r="T102" s="1495"/>
      <c r="U102" s="1495"/>
      <c r="V102" s="1376"/>
      <c r="W102" s="1376"/>
      <c r="Y102" s="20"/>
      <c r="Z102" s="20"/>
      <c r="AA102" s="20"/>
      <c r="AC102" s="20"/>
    </row>
    <row r="103" spans="1:29" ht="21">
      <c r="A103" s="345"/>
      <c r="B103" s="1497">
        <v>91</v>
      </c>
      <c r="C103" s="1498"/>
      <c r="D103" s="1499" t="str">
        <f>IF(VLOOKUP(B103,'3.住戸一覧'!$B:$AN,3,0)="","",VLOOKUP(B103,'3.住戸一覧'!$B:$AN,3,0))</f>
        <v/>
      </c>
      <c r="E103" s="1499"/>
      <c r="F103" s="1499"/>
      <c r="G103" s="1499"/>
      <c r="H103" s="1499" t="str">
        <f>IF(VLOOKUP(B103,'3.住戸一覧'!$B:$AN,6,0)="","",VLOOKUP(B103,'3.住戸一覧'!$B:$AN,6,0))</f>
        <v/>
      </c>
      <c r="I103" s="1499"/>
      <c r="J103" s="1359"/>
      <c r="K103" s="1360"/>
      <c r="L103" s="1361"/>
      <c r="M103" s="1359"/>
      <c r="N103" s="1360"/>
      <c r="O103" s="1361"/>
      <c r="P103" s="1359"/>
      <c r="Q103" s="1360"/>
      <c r="R103" s="1361"/>
      <c r="S103" s="1495"/>
      <c r="T103" s="1495"/>
      <c r="U103" s="1495"/>
      <c r="V103" s="1376"/>
      <c r="W103" s="1376"/>
      <c r="Y103" s="20"/>
      <c r="Z103" s="20"/>
      <c r="AA103" s="20"/>
      <c r="AC103" s="20"/>
    </row>
    <row r="104" spans="1:29" ht="21">
      <c r="A104" s="345"/>
      <c r="B104" s="1497">
        <v>92</v>
      </c>
      <c r="C104" s="1498"/>
      <c r="D104" s="1499" t="str">
        <f>IF(VLOOKUP(B104,'3.住戸一覧'!$B:$AN,3,0)="","",VLOOKUP(B104,'3.住戸一覧'!$B:$AN,3,0))</f>
        <v/>
      </c>
      <c r="E104" s="1499"/>
      <c r="F104" s="1499"/>
      <c r="G104" s="1499"/>
      <c r="H104" s="1499" t="str">
        <f>IF(VLOOKUP(B104,'3.住戸一覧'!$B:$AN,6,0)="","",VLOOKUP(B104,'3.住戸一覧'!$B:$AN,6,0))</f>
        <v/>
      </c>
      <c r="I104" s="1499"/>
      <c r="J104" s="1359"/>
      <c r="K104" s="1360"/>
      <c r="L104" s="1361"/>
      <c r="M104" s="1359"/>
      <c r="N104" s="1360"/>
      <c r="O104" s="1361"/>
      <c r="P104" s="1359"/>
      <c r="Q104" s="1360"/>
      <c r="R104" s="1361"/>
      <c r="S104" s="1495"/>
      <c r="T104" s="1495"/>
      <c r="U104" s="1495"/>
      <c r="V104" s="1376"/>
      <c r="W104" s="1376"/>
      <c r="Y104" s="20"/>
      <c r="Z104" s="20"/>
      <c r="AA104" s="20"/>
      <c r="AC104" s="20"/>
    </row>
    <row r="105" spans="1:29" ht="21">
      <c r="A105" s="345"/>
      <c r="B105" s="1497">
        <v>93</v>
      </c>
      <c r="C105" s="1498"/>
      <c r="D105" s="1499" t="str">
        <f>IF(VLOOKUP(B105,'3.住戸一覧'!$B:$AN,3,0)="","",VLOOKUP(B105,'3.住戸一覧'!$B:$AN,3,0))</f>
        <v/>
      </c>
      <c r="E105" s="1499"/>
      <c r="F105" s="1499"/>
      <c r="G105" s="1499"/>
      <c r="H105" s="1499" t="str">
        <f>IF(VLOOKUP(B105,'3.住戸一覧'!$B:$AN,6,0)="","",VLOOKUP(B105,'3.住戸一覧'!$B:$AN,6,0))</f>
        <v/>
      </c>
      <c r="I105" s="1499"/>
      <c r="J105" s="1359"/>
      <c r="K105" s="1360"/>
      <c r="L105" s="1361"/>
      <c r="M105" s="1359"/>
      <c r="N105" s="1360"/>
      <c r="O105" s="1361"/>
      <c r="P105" s="1359"/>
      <c r="Q105" s="1360"/>
      <c r="R105" s="1361"/>
      <c r="S105" s="1495"/>
      <c r="T105" s="1495"/>
      <c r="U105" s="1495"/>
      <c r="V105" s="1376"/>
      <c r="W105" s="1376"/>
      <c r="Y105" s="20"/>
      <c r="Z105" s="20"/>
      <c r="AA105" s="20"/>
      <c r="AC105" s="20"/>
    </row>
    <row r="106" spans="1:29" ht="21">
      <c r="A106" s="345"/>
      <c r="B106" s="1497">
        <v>94</v>
      </c>
      <c r="C106" s="1498"/>
      <c r="D106" s="1499" t="str">
        <f>IF(VLOOKUP(B106,'3.住戸一覧'!$B:$AN,3,0)="","",VLOOKUP(B106,'3.住戸一覧'!$B:$AN,3,0))</f>
        <v/>
      </c>
      <c r="E106" s="1499"/>
      <c r="F106" s="1499"/>
      <c r="G106" s="1499"/>
      <c r="H106" s="1499" t="str">
        <f>IF(VLOOKUP(B106,'3.住戸一覧'!$B:$AN,6,0)="","",VLOOKUP(B106,'3.住戸一覧'!$B:$AN,6,0))</f>
        <v/>
      </c>
      <c r="I106" s="1499"/>
      <c r="J106" s="1359"/>
      <c r="K106" s="1360"/>
      <c r="L106" s="1361"/>
      <c r="M106" s="1359"/>
      <c r="N106" s="1360"/>
      <c r="O106" s="1361"/>
      <c r="P106" s="1359"/>
      <c r="Q106" s="1360"/>
      <c r="R106" s="1361"/>
      <c r="S106" s="1495"/>
      <c r="T106" s="1495"/>
      <c r="U106" s="1495"/>
      <c r="V106" s="1376"/>
      <c r="W106" s="1376"/>
      <c r="Y106" s="20"/>
      <c r="Z106" s="20"/>
      <c r="AA106" s="20"/>
      <c r="AC106" s="20"/>
    </row>
    <row r="107" spans="1:29" ht="21">
      <c r="A107" s="345"/>
      <c r="B107" s="1497">
        <v>95</v>
      </c>
      <c r="C107" s="1498"/>
      <c r="D107" s="1499" t="str">
        <f>IF(VLOOKUP(B107,'3.住戸一覧'!$B:$AN,3,0)="","",VLOOKUP(B107,'3.住戸一覧'!$B:$AN,3,0))</f>
        <v/>
      </c>
      <c r="E107" s="1499"/>
      <c r="F107" s="1499"/>
      <c r="G107" s="1499"/>
      <c r="H107" s="1499" t="str">
        <f>IF(VLOOKUP(B107,'3.住戸一覧'!$B:$AN,6,0)="","",VLOOKUP(B107,'3.住戸一覧'!$B:$AN,6,0))</f>
        <v/>
      </c>
      <c r="I107" s="1499"/>
      <c r="J107" s="1359"/>
      <c r="K107" s="1360"/>
      <c r="L107" s="1361"/>
      <c r="M107" s="1359"/>
      <c r="N107" s="1360"/>
      <c r="O107" s="1361"/>
      <c r="P107" s="1359"/>
      <c r="Q107" s="1360"/>
      <c r="R107" s="1361"/>
      <c r="S107" s="1495"/>
      <c r="T107" s="1495"/>
      <c r="U107" s="1495"/>
      <c r="V107" s="1376"/>
      <c r="W107" s="1376"/>
      <c r="Y107" s="20"/>
      <c r="Z107" s="20"/>
      <c r="AA107" s="20"/>
      <c r="AC107" s="20"/>
    </row>
    <row r="108" spans="1:29" ht="21">
      <c r="A108" s="345"/>
      <c r="B108" s="1497">
        <v>96</v>
      </c>
      <c r="C108" s="1498"/>
      <c r="D108" s="1499" t="str">
        <f>IF(VLOOKUP(B108,'3.住戸一覧'!$B:$AN,3,0)="","",VLOOKUP(B108,'3.住戸一覧'!$B:$AN,3,0))</f>
        <v/>
      </c>
      <c r="E108" s="1499"/>
      <c r="F108" s="1499"/>
      <c r="G108" s="1499"/>
      <c r="H108" s="1499" t="str">
        <f>IF(VLOOKUP(B108,'3.住戸一覧'!$B:$AN,6,0)="","",VLOOKUP(B108,'3.住戸一覧'!$B:$AN,6,0))</f>
        <v/>
      </c>
      <c r="I108" s="1499"/>
      <c r="J108" s="1359"/>
      <c r="K108" s="1360"/>
      <c r="L108" s="1361"/>
      <c r="M108" s="1359"/>
      <c r="N108" s="1360"/>
      <c r="O108" s="1361"/>
      <c r="P108" s="1359"/>
      <c r="Q108" s="1360"/>
      <c r="R108" s="1361"/>
      <c r="S108" s="1495"/>
      <c r="T108" s="1495"/>
      <c r="U108" s="1495"/>
      <c r="V108" s="1376"/>
      <c r="W108" s="1376"/>
      <c r="Y108" s="20"/>
      <c r="Z108" s="20"/>
      <c r="AA108" s="20"/>
      <c r="AC108" s="20"/>
    </row>
    <row r="109" spans="1:29" ht="21">
      <c r="A109" s="345"/>
      <c r="B109" s="1497">
        <v>97</v>
      </c>
      <c r="C109" s="1498"/>
      <c r="D109" s="1499" t="str">
        <f>IF(VLOOKUP(B109,'3.住戸一覧'!$B:$AN,3,0)="","",VLOOKUP(B109,'3.住戸一覧'!$B:$AN,3,0))</f>
        <v/>
      </c>
      <c r="E109" s="1499"/>
      <c r="F109" s="1499"/>
      <c r="G109" s="1499"/>
      <c r="H109" s="1499" t="str">
        <f>IF(VLOOKUP(B109,'3.住戸一覧'!$B:$AN,6,0)="","",VLOOKUP(B109,'3.住戸一覧'!$B:$AN,6,0))</f>
        <v/>
      </c>
      <c r="I109" s="1499"/>
      <c r="J109" s="1359"/>
      <c r="K109" s="1360"/>
      <c r="L109" s="1361"/>
      <c r="M109" s="1359"/>
      <c r="N109" s="1360"/>
      <c r="O109" s="1361"/>
      <c r="P109" s="1359"/>
      <c r="Q109" s="1360"/>
      <c r="R109" s="1361"/>
      <c r="S109" s="1495"/>
      <c r="T109" s="1495"/>
      <c r="U109" s="1495"/>
      <c r="V109" s="1376"/>
      <c r="W109" s="1376"/>
      <c r="Y109" s="20"/>
      <c r="Z109" s="20"/>
      <c r="AA109" s="20"/>
      <c r="AC109" s="20"/>
    </row>
    <row r="110" spans="1:29" ht="21">
      <c r="A110" s="345"/>
      <c r="B110" s="1497">
        <v>98</v>
      </c>
      <c r="C110" s="1498"/>
      <c r="D110" s="1499" t="str">
        <f>IF(VLOOKUP(B110,'3.住戸一覧'!$B:$AN,3,0)="","",VLOOKUP(B110,'3.住戸一覧'!$B:$AN,3,0))</f>
        <v/>
      </c>
      <c r="E110" s="1499"/>
      <c r="F110" s="1499"/>
      <c r="G110" s="1499"/>
      <c r="H110" s="1499" t="str">
        <f>IF(VLOOKUP(B110,'3.住戸一覧'!$B:$AN,6,0)="","",VLOOKUP(B110,'3.住戸一覧'!$B:$AN,6,0))</f>
        <v/>
      </c>
      <c r="I110" s="1499"/>
      <c r="J110" s="1359"/>
      <c r="K110" s="1360"/>
      <c r="L110" s="1361"/>
      <c r="M110" s="1359"/>
      <c r="N110" s="1360"/>
      <c r="O110" s="1361"/>
      <c r="P110" s="1359"/>
      <c r="Q110" s="1360"/>
      <c r="R110" s="1361"/>
      <c r="S110" s="1495"/>
      <c r="T110" s="1495"/>
      <c r="U110" s="1495"/>
      <c r="V110" s="1376"/>
      <c r="W110" s="1376"/>
      <c r="Y110" s="20"/>
      <c r="Z110" s="20"/>
      <c r="AA110" s="20"/>
      <c r="AC110" s="20"/>
    </row>
    <row r="111" spans="1:29" ht="21">
      <c r="A111" s="345"/>
      <c r="B111" s="1497">
        <v>99</v>
      </c>
      <c r="C111" s="1498"/>
      <c r="D111" s="1499" t="str">
        <f>IF(VLOOKUP(B111,'3.住戸一覧'!$B:$AN,3,0)="","",VLOOKUP(B111,'3.住戸一覧'!$B:$AN,3,0))</f>
        <v/>
      </c>
      <c r="E111" s="1499"/>
      <c r="F111" s="1499"/>
      <c r="G111" s="1499"/>
      <c r="H111" s="1499" t="str">
        <f>IF(VLOOKUP(B111,'3.住戸一覧'!$B:$AN,6,0)="","",VLOOKUP(B111,'3.住戸一覧'!$B:$AN,6,0))</f>
        <v/>
      </c>
      <c r="I111" s="1499"/>
      <c r="J111" s="1359"/>
      <c r="K111" s="1360"/>
      <c r="L111" s="1361"/>
      <c r="M111" s="1359"/>
      <c r="N111" s="1360"/>
      <c r="O111" s="1361"/>
      <c r="P111" s="1359"/>
      <c r="Q111" s="1360"/>
      <c r="R111" s="1361"/>
      <c r="S111" s="1495"/>
      <c r="T111" s="1495"/>
      <c r="U111" s="1495"/>
      <c r="V111" s="1376"/>
      <c r="W111" s="1376"/>
      <c r="Y111" s="20"/>
      <c r="Z111" s="20"/>
      <c r="AA111" s="20"/>
      <c r="AC111" s="20"/>
    </row>
    <row r="112" spans="1:29" ht="21">
      <c r="A112" s="345"/>
      <c r="B112" s="1497">
        <v>100</v>
      </c>
      <c r="C112" s="1498"/>
      <c r="D112" s="1499" t="str">
        <f>IF(VLOOKUP(B112,'3.住戸一覧'!$B:$AN,3,0)="","",VLOOKUP(B112,'3.住戸一覧'!$B:$AN,3,0))</f>
        <v/>
      </c>
      <c r="E112" s="1499"/>
      <c r="F112" s="1499"/>
      <c r="G112" s="1499"/>
      <c r="H112" s="1499" t="str">
        <f>IF(VLOOKUP(B112,'3.住戸一覧'!$B:$AN,6,0)="","",VLOOKUP(B112,'3.住戸一覧'!$B:$AN,6,0))</f>
        <v/>
      </c>
      <c r="I112" s="1499"/>
      <c r="J112" s="1359"/>
      <c r="K112" s="1360"/>
      <c r="L112" s="1361"/>
      <c r="M112" s="1359"/>
      <c r="N112" s="1360"/>
      <c r="O112" s="1361"/>
      <c r="P112" s="1359"/>
      <c r="Q112" s="1360"/>
      <c r="R112" s="1361"/>
      <c r="S112" s="1495"/>
      <c r="T112" s="1495"/>
      <c r="U112" s="1495"/>
      <c r="V112" s="1376"/>
      <c r="W112" s="1376"/>
      <c r="Y112" s="20"/>
      <c r="Z112" s="20"/>
      <c r="AA112" s="20"/>
      <c r="AC112" s="20"/>
    </row>
    <row r="113" spans="1:29" ht="21">
      <c r="A113" s="345"/>
      <c r="B113" s="1497">
        <v>101</v>
      </c>
      <c r="C113" s="1498"/>
      <c r="D113" s="1499" t="str">
        <f>IF(VLOOKUP(B113,'3.住戸一覧'!$B:$AN,3,0)="","",VLOOKUP(B113,'3.住戸一覧'!$B:$AN,3,0))</f>
        <v/>
      </c>
      <c r="E113" s="1499"/>
      <c r="F113" s="1499"/>
      <c r="G113" s="1499"/>
      <c r="H113" s="1499" t="str">
        <f>IF(VLOOKUP(B113,'3.住戸一覧'!$B:$AN,6,0)="","",VLOOKUP(B113,'3.住戸一覧'!$B:$AN,6,0))</f>
        <v/>
      </c>
      <c r="I113" s="1499"/>
      <c r="J113" s="1359"/>
      <c r="K113" s="1360"/>
      <c r="L113" s="1361"/>
      <c r="M113" s="1359"/>
      <c r="N113" s="1360"/>
      <c r="O113" s="1361"/>
      <c r="P113" s="1359"/>
      <c r="Q113" s="1360"/>
      <c r="R113" s="1361"/>
      <c r="S113" s="1495"/>
      <c r="T113" s="1495"/>
      <c r="U113" s="1495"/>
      <c r="V113" s="1376"/>
      <c r="W113" s="1376"/>
      <c r="Y113" s="20"/>
      <c r="Z113" s="20"/>
      <c r="AA113" s="20"/>
      <c r="AC113" s="20"/>
    </row>
    <row r="114" spans="1:29" ht="21">
      <c r="A114" s="345"/>
      <c r="B114" s="1497">
        <v>102</v>
      </c>
      <c r="C114" s="1498"/>
      <c r="D114" s="1499" t="str">
        <f>IF(VLOOKUP(B114,'3.住戸一覧'!$B:$AN,3,0)="","",VLOOKUP(B114,'3.住戸一覧'!$B:$AN,3,0))</f>
        <v/>
      </c>
      <c r="E114" s="1499"/>
      <c r="F114" s="1499"/>
      <c r="G114" s="1499"/>
      <c r="H114" s="1499" t="str">
        <f>IF(VLOOKUP(B114,'3.住戸一覧'!$B:$AN,6,0)="","",VLOOKUP(B114,'3.住戸一覧'!$B:$AN,6,0))</f>
        <v/>
      </c>
      <c r="I114" s="1499"/>
      <c r="J114" s="1359"/>
      <c r="K114" s="1360"/>
      <c r="L114" s="1361"/>
      <c r="M114" s="1359"/>
      <c r="N114" s="1360"/>
      <c r="O114" s="1361"/>
      <c r="P114" s="1359"/>
      <c r="Q114" s="1360"/>
      <c r="R114" s="1361"/>
      <c r="S114" s="1495"/>
      <c r="T114" s="1495"/>
      <c r="U114" s="1495"/>
      <c r="V114" s="1376"/>
      <c r="W114" s="1376"/>
      <c r="Y114" s="20"/>
      <c r="Z114" s="20"/>
      <c r="AA114" s="20"/>
      <c r="AC114" s="20"/>
    </row>
    <row r="115" spans="1:29" ht="21">
      <c r="A115" s="345"/>
      <c r="B115" s="1497">
        <v>103</v>
      </c>
      <c r="C115" s="1498"/>
      <c r="D115" s="1499" t="str">
        <f>IF(VLOOKUP(B115,'3.住戸一覧'!$B:$AN,3,0)="","",VLOOKUP(B115,'3.住戸一覧'!$B:$AN,3,0))</f>
        <v/>
      </c>
      <c r="E115" s="1499"/>
      <c r="F115" s="1499"/>
      <c r="G115" s="1499"/>
      <c r="H115" s="1499" t="str">
        <f>IF(VLOOKUP(B115,'3.住戸一覧'!$B:$AN,6,0)="","",VLOOKUP(B115,'3.住戸一覧'!$B:$AN,6,0))</f>
        <v/>
      </c>
      <c r="I115" s="1499"/>
      <c r="J115" s="1359"/>
      <c r="K115" s="1360"/>
      <c r="L115" s="1361"/>
      <c r="M115" s="1359"/>
      <c r="N115" s="1360"/>
      <c r="O115" s="1361"/>
      <c r="P115" s="1359"/>
      <c r="Q115" s="1360"/>
      <c r="R115" s="1361"/>
      <c r="S115" s="1495"/>
      <c r="T115" s="1495"/>
      <c r="U115" s="1495"/>
      <c r="V115" s="1376"/>
      <c r="W115" s="1376"/>
      <c r="Y115" s="20"/>
      <c r="Z115" s="20"/>
      <c r="AA115" s="20"/>
      <c r="AC115" s="20"/>
    </row>
    <row r="116" spans="1:29" ht="21">
      <c r="A116" s="345"/>
      <c r="B116" s="1497">
        <v>104</v>
      </c>
      <c r="C116" s="1498"/>
      <c r="D116" s="1499" t="str">
        <f>IF(VLOOKUP(B116,'3.住戸一覧'!$B:$AN,3,0)="","",VLOOKUP(B116,'3.住戸一覧'!$B:$AN,3,0))</f>
        <v/>
      </c>
      <c r="E116" s="1499"/>
      <c r="F116" s="1499"/>
      <c r="G116" s="1499"/>
      <c r="H116" s="1499" t="str">
        <f>IF(VLOOKUP(B116,'3.住戸一覧'!$B:$AN,6,0)="","",VLOOKUP(B116,'3.住戸一覧'!$B:$AN,6,0))</f>
        <v/>
      </c>
      <c r="I116" s="1499"/>
      <c r="J116" s="1359"/>
      <c r="K116" s="1360"/>
      <c r="L116" s="1361"/>
      <c r="M116" s="1359"/>
      <c r="N116" s="1360"/>
      <c r="O116" s="1361"/>
      <c r="P116" s="1359"/>
      <c r="Q116" s="1360"/>
      <c r="R116" s="1361"/>
      <c r="S116" s="1495"/>
      <c r="T116" s="1495"/>
      <c r="U116" s="1495"/>
      <c r="V116" s="1376"/>
      <c r="W116" s="1376"/>
      <c r="Y116" s="20"/>
      <c r="Z116" s="20"/>
      <c r="AA116" s="20"/>
      <c r="AC116" s="20"/>
    </row>
    <row r="117" spans="1:29" ht="21">
      <c r="A117" s="345"/>
      <c r="B117" s="1497">
        <v>105</v>
      </c>
      <c r="C117" s="1498"/>
      <c r="D117" s="1499" t="str">
        <f>IF(VLOOKUP(B117,'3.住戸一覧'!$B:$AN,3,0)="","",VLOOKUP(B117,'3.住戸一覧'!$B:$AN,3,0))</f>
        <v/>
      </c>
      <c r="E117" s="1499"/>
      <c r="F117" s="1499"/>
      <c r="G117" s="1499"/>
      <c r="H117" s="1499" t="str">
        <f>IF(VLOOKUP(B117,'3.住戸一覧'!$B:$AN,6,0)="","",VLOOKUP(B117,'3.住戸一覧'!$B:$AN,6,0))</f>
        <v/>
      </c>
      <c r="I117" s="1499"/>
      <c r="J117" s="1359"/>
      <c r="K117" s="1360"/>
      <c r="L117" s="1361"/>
      <c r="M117" s="1359"/>
      <c r="N117" s="1360"/>
      <c r="O117" s="1361"/>
      <c r="P117" s="1359"/>
      <c r="Q117" s="1360"/>
      <c r="R117" s="1361"/>
      <c r="S117" s="1495"/>
      <c r="T117" s="1495"/>
      <c r="U117" s="1495"/>
      <c r="V117" s="1376"/>
      <c r="W117" s="1376"/>
      <c r="Y117" s="20"/>
      <c r="Z117" s="20"/>
      <c r="AA117" s="20"/>
      <c r="AC117" s="20"/>
    </row>
    <row r="118" spans="1:29" ht="21">
      <c r="A118" s="345"/>
      <c r="B118" s="1497">
        <v>106</v>
      </c>
      <c r="C118" s="1498"/>
      <c r="D118" s="1499" t="str">
        <f>IF(VLOOKUP(B118,'3.住戸一覧'!$B:$AN,3,0)="","",VLOOKUP(B118,'3.住戸一覧'!$B:$AN,3,0))</f>
        <v/>
      </c>
      <c r="E118" s="1499"/>
      <c r="F118" s="1499"/>
      <c r="G118" s="1499"/>
      <c r="H118" s="1499" t="str">
        <f>IF(VLOOKUP(B118,'3.住戸一覧'!$B:$AN,6,0)="","",VLOOKUP(B118,'3.住戸一覧'!$B:$AN,6,0))</f>
        <v/>
      </c>
      <c r="I118" s="1499"/>
      <c r="J118" s="1359"/>
      <c r="K118" s="1360"/>
      <c r="L118" s="1361"/>
      <c r="M118" s="1359"/>
      <c r="N118" s="1360"/>
      <c r="O118" s="1361"/>
      <c r="P118" s="1359"/>
      <c r="Q118" s="1360"/>
      <c r="R118" s="1361"/>
      <c r="S118" s="1495"/>
      <c r="T118" s="1495"/>
      <c r="U118" s="1495"/>
      <c r="V118" s="1376"/>
      <c r="W118" s="1376"/>
      <c r="Y118" s="20"/>
      <c r="Z118" s="20"/>
      <c r="AA118" s="20"/>
      <c r="AC118" s="20"/>
    </row>
    <row r="119" spans="1:29" ht="21">
      <c r="A119" s="345"/>
      <c r="B119" s="1497">
        <v>107</v>
      </c>
      <c r="C119" s="1498"/>
      <c r="D119" s="1499" t="str">
        <f>IF(VLOOKUP(B119,'3.住戸一覧'!$B:$AN,3,0)="","",VLOOKUP(B119,'3.住戸一覧'!$B:$AN,3,0))</f>
        <v/>
      </c>
      <c r="E119" s="1499"/>
      <c r="F119" s="1499"/>
      <c r="G119" s="1499"/>
      <c r="H119" s="1499" t="str">
        <f>IF(VLOOKUP(B119,'3.住戸一覧'!$B:$AN,6,0)="","",VLOOKUP(B119,'3.住戸一覧'!$B:$AN,6,0))</f>
        <v/>
      </c>
      <c r="I119" s="1499"/>
      <c r="J119" s="1359"/>
      <c r="K119" s="1360"/>
      <c r="L119" s="1361"/>
      <c r="M119" s="1359"/>
      <c r="N119" s="1360"/>
      <c r="O119" s="1361"/>
      <c r="P119" s="1359"/>
      <c r="Q119" s="1360"/>
      <c r="R119" s="1361"/>
      <c r="S119" s="1495"/>
      <c r="T119" s="1495"/>
      <c r="U119" s="1495"/>
      <c r="V119" s="1376"/>
      <c r="W119" s="1376"/>
      <c r="Y119" s="20"/>
      <c r="Z119" s="20"/>
      <c r="AA119" s="20"/>
      <c r="AC119" s="20"/>
    </row>
    <row r="120" spans="1:29" ht="21">
      <c r="A120" s="345"/>
      <c r="B120" s="1497">
        <v>108</v>
      </c>
      <c r="C120" s="1498"/>
      <c r="D120" s="1499" t="str">
        <f>IF(VLOOKUP(B120,'3.住戸一覧'!$B:$AN,3,0)="","",VLOOKUP(B120,'3.住戸一覧'!$B:$AN,3,0))</f>
        <v/>
      </c>
      <c r="E120" s="1499"/>
      <c r="F120" s="1499"/>
      <c r="G120" s="1499"/>
      <c r="H120" s="1499" t="str">
        <f>IF(VLOOKUP(B120,'3.住戸一覧'!$B:$AN,6,0)="","",VLOOKUP(B120,'3.住戸一覧'!$B:$AN,6,0))</f>
        <v/>
      </c>
      <c r="I120" s="1499"/>
      <c r="J120" s="1359"/>
      <c r="K120" s="1360"/>
      <c r="L120" s="1361"/>
      <c r="M120" s="1359"/>
      <c r="N120" s="1360"/>
      <c r="O120" s="1361"/>
      <c r="P120" s="1359"/>
      <c r="Q120" s="1360"/>
      <c r="R120" s="1361"/>
      <c r="S120" s="1495"/>
      <c r="T120" s="1495"/>
      <c r="U120" s="1495"/>
      <c r="V120" s="1376"/>
      <c r="W120" s="1376"/>
      <c r="Y120" s="20"/>
      <c r="Z120" s="20"/>
      <c r="AA120" s="20"/>
      <c r="AC120" s="20"/>
    </row>
    <row r="121" spans="1:29" ht="21">
      <c r="A121" s="345"/>
      <c r="B121" s="1497">
        <v>109</v>
      </c>
      <c r="C121" s="1498"/>
      <c r="D121" s="1499" t="str">
        <f>IF(VLOOKUP(B121,'3.住戸一覧'!$B:$AN,3,0)="","",VLOOKUP(B121,'3.住戸一覧'!$B:$AN,3,0))</f>
        <v/>
      </c>
      <c r="E121" s="1499"/>
      <c r="F121" s="1499"/>
      <c r="G121" s="1499"/>
      <c r="H121" s="1499" t="str">
        <f>IF(VLOOKUP(B121,'3.住戸一覧'!$B:$AN,6,0)="","",VLOOKUP(B121,'3.住戸一覧'!$B:$AN,6,0))</f>
        <v/>
      </c>
      <c r="I121" s="1499"/>
      <c r="J121" s="1359"/>
      <c r="K121" s="1360"/>
      <c r="L121" s="1361"/>
      <c r="M121" s="1359"/>
      <c r="N121" s="1360"/>
      <c r="O121" s="1361"/>
      <c r="P121" s="1359"/>
      <c r="Q121" s="1360"/>
      <c r="R121" s="1361"/>
      <c r="S121" s="1495"/>
      <c r="T121" s="1495"/>
      <c r="U121" s="1495"/>
      <c r="V121" s="1376"/>
      <c r="W121" s="1376"/>
      <c r="Y121" s="20"/>
      <c r="Z121" s="20"/>
      <c r="AA121" s="20"/>
      <c r="AC121" s="20"/>
    </row>
    <row r="122" spans="1:29" ht="21">
      <c r="A122" s="345"/>
      <c r="B122" s="1497">
        <v>110</v>
      </c>
      <c r="C122" s="1498"/>
      <c r="D122" s="1499" t="str">
        <f>IF(VLOOKUP(B122,'3.住戸一覧'!$B:$AN,3,0)="","",VLOOKUP(B122,'3.住戸一覧'!$B:$AN,3,0))</f>
        <v/>
      </c>
      <c r="E122" s="1499"/>
      <c r="F122" s="1499"/>
      <c r="G122" s="1499"/>
      <c r="H122" s="1499" t="str">
        <f>IF(VLOOKUP(B122,'3.住戸一覧'!$B:$AN,6,0)="","",VLOOKUP(B122,'3.住戸一覧'!$B:$AN,6,0))</f>
        <v/>
      </c>
      <c r="I122" s="1499"/>
      <c r="J122" s="1359"/>
      <c r="K122" s="1360"/>
      <c r="L122" s="1361"/>
      <c r="M122" s="1359"/>
      <c r="N122" s="1360"/>
      <c r="O122" s="1361"/>
      <c r="P122" s="1359"/>
      <c r="Q122" s="1360"/>
      <c r="R122" s="1361"/>
      <c r="S122" s="1495"/>
      <c r="T122" s="1495"/>
      <c r="U122" s="1495"/>
      <c r="V122" s="1376"/>
      <c r="W122" s="1376"/>
      <c r="Y122" s="20"/>
      <c r="Z122" s="20"/>
      <c r="AA122" s="20"/>
      <c r="AC122" s="20"/>
    </row>
    <row r="123" spans="1:29" ht="21">
      <c r="A123" s="345"/>
      <c r="B123" s="1497">
        <v>111</v>
      </c>
      <c r="C123" s="1498"/>
      <c r="D123" s="1499" t="str">
        <f>IF(VLOOKUP(B123,'3.住戸一覧'!$B:$AN,3,0)="","",VLOOKUP(B123,'3.住戸一覧'!$B:$AN,3,0))</f>
        <v/>
      </c>
      <c r="E123" s="1499"/>
      <c r="F123" s="1499"/>
      <c r="G123" s="1499"/>
      <c r="H123" s="1499" t="str">
        <f>IF(VLOOKUP(B123,'3.住戸一覧'!$B:$AN,6,0)="","",VLOOKUP(B123,'3.住戸一覧'!$B:$AN,6,0))</f>
        <v/>
      </c>
      <c r="I123" s="1499"/>
      <c r="J123" s="1359"/>
      <c r="K123" s="1360"/>
      <c r="L123" s="1361"/>
      <c r="M123" s="1359"/>
      <c r="N123" s="1360"/>
      <c r="O123" s="1361"/>
      <c r="P123" s="1359"/>
      <c r="Q123" s="1360"/>
      <c r="R123" s="1361"/>
      <c r="S123" s="1495"/>
      <c r="T123" s="1495"/>
      <c r="U123" s="1495"/>
      <c r="V123" s="1376"/>
      <c r="W123" s="1376"/>
      <c r="Y123" s="20"/>
      <c r="Z123" s="20"/>
      <c r="AA123" s="20"/>
      <c r="AC123" s="20"/>
    </row>
    <row r="124" spans="1:29" ht="21">
      <c r="A124" s="345"/>
      <c r="B124" s="1497">
        <v>112</v>
      </c>
      <c r="C124" s="1498"/>
      <c r="D124" s="1499" t="str">
        <f>IF(VLOOKUP(B124,'3.住戸一覧'!$B:$AN,3,0)="","",VLOOKUP(B124,'3.住戸一覧'!$B:$AN,3,0))</f>
        <v/>
      </c>
      <c r="E124" s="1499"/>
      <c r="F124" s="1499"/>
      <c r="G124" s="1499"/>
      <c r="H124" s="1499" t="str">
        <f>IF(VLOOKUP(B124,'3.住戸一覧'!$B:$AN,6,0)="","",VLOOKUP(B124,'3.住戸一覧'!$B:$AN,6,0))</f>
        <v/>
      </c>
      <c r="I124" s="1499"/>
      <c r="J124" s="1359"/>
      <c r="K124" s="1360"/>
      <c r="L124" s="1361"/>
      <c r="M124" s="1359"/>
      <c r="N124" s="1360"/>
      <c r="O124" s="1361"/>
      <c r="P124" s="1359"/>
      <c r="Q124" s="1360"/>
      <c r="R124" s="1361"/>
      <c r="S124" s="1495"/>
      <c r="T124" s="1495"/>
      <c r="U124" s="1495"/>
      <c r="V124" s="1376"/>
      <c r="W124" s="1376"/>
      <c r="Y124" s="20"/>
      <c r="Z124" s="20"/>
      <c r="AA124" s="20"/>
      <c r="AC124" s="20"/>
    </row>
    <row r="125" spans="1:29" ht="21">
      <c r="A125" s="345"/>
      <c r="B125" s="1497">
        <v>113</v>
      </c>
      <c r="C125" s="1498"/>
      <c r="D125" s="1499" t="str">
        <f>IF(VLOOKUP(B125,'3.住戸一覧'!$B:$AN,3,0)="","",VLOOKUP(B125,'3.住戸一覧'!$B:$AN,3,0))</f>
        <v/>
      </c>
      <c r="E125" s="1499"/>
      <c r="F125" s="1499"/>
      <c r="G125" s="1499"/>
      <c r="H125" s="1499" t="str">
        <f>IF(VLOOKUP(B125,'3.住戸一覧'!$B:$AN,6,0)="","",VLOOKUP(B125,'3.住戸一覧'!$B:$AN,6,0))</f>
        <v/>
      </c>
      <c r="I125" s="1499"/>
      <c r="J125" s="1359"/>
      <c r="K125" s="1360"/>
      <c r="L125" s="1361"/>
      <c r="M125" s="1359"/>
      <c r="N125" s="1360"/>
      <c r="O125" s="1361"/>
      <c r="P125" s="1359"/>
      <c r="Q125" s="1360"/>
      <c r="R125" s="1361"/>
      <c r="S125" s="1495"/>
      <c r="T125" s="1495"/>
      <c r="U125" s="1495"/>
      <c r="V125" s="1376"/>
      <c r="W125" s="1376"/>
      <c r="Y125" s="20"/>
      <c r="Z125" s="20"/>
      <c r="AA125" s="20"/>
      <c r="AC125" s="20"/>
    </row>
    <row r="126" spans="1:29" ht="21">
      <c r="A126" s="345"/>
      <c r="B126" s="1497">
        <v>114</v>
      </c>
      <c r="C126" s="1498"/>
      <c r="D126" s="1499" t="str">
        <f>IF(VLOOKUP(B126,'3.住戸一覧'!$B:$AN,3,0)="","",VLOOKUP(B126,'3.住戸一覧'!$B:$AN,3,0))</f>
        <v/>
      </c>
      <c r="E126" s="1499"/>
      <c r="F126" s="1499"/>
      <c r="G126" s="1499"/>
      <c r="H126" s="1499" t="str">
        <f>IF(VLOOKUP(B126,'3.住戸一覧'!$B:$AN,6,0)="","",VLOOKUP(B126,'3.住戸一覧'!$B:$AN,6,0))</f>
        <v/>
      </c>
      <c r="I126" s="1499"/>
      <c r="J126" s="1359"/>
      <c r="K126" s="1360"/>
      <c r="L126" s="1361"/>
      <c r="M126" s="1359"/>
      <c r="N126" s="1360"/>
      <c r="O126" s="1361"/>
      <c r="P126" s="1359"/>
      <c r="Q126" s="1360"/>
      <c r="R126" s="1361"/>
      <c r="S126" s="1495"/>
      <c r="T126" s="1495"/>
      <c r="U126" s="1495"/>
      <c r="V126" s="1376"/>
      <c r="W126" s="1376"/>
      <c r="Y126" s="20"/>
      <c r="Z126" s="20"/>
      <c r="AA126" s="20"/>
      <c r="AC126" s="20"/>
    </row>
    <row r="127" spans="1:29" ht="21">
      <c r="A127" s="345"/>
      <c r="B127" s="1497">
        <v>115</v>
      </c>
      <c r="C127" s="1498"/>
      <c r="D127" s="1499" t="str">
        <f>IF(VLOOKUP(B127,'3.住戸一覧'!$B:$AN,3,0)="","",VLOOKUP(B127,'3.住戸一覧'!$B:$AN,3,0))</f>
        <v/>
      </c>
      <c r="E127" s="1499"/>
      <c r="F127" s="1499"/>
      <c r="G127" s="1499"/>
      <c r="H127" s="1499" t="str">
        <f>IF(VLOOKUP(B127,'3.住戸一覧'!$B:$AN,6,0)="","",VLOOKUP(B127,'3.住戸一覧'!$B:$AN,6,0))</f>
        <v/>
      </c>
      <c r="I127" s="1499"/>
      <c r="J127" s="1359"/>
      <c r="K127" s="1360"/>
      <c r="L127" s="1361"/>
      <c r="M127" s="1359"/>
      <c r="N127" s="1360"/>
      <c r="O127" s="1361"/>
      <c r="P127" s="1359"/>
      <c r="Q127" s="1360"/>
      <c r="R127" s="1361"/>
      <c r="S127" s="1495"/>
      <c r="T127" s="1495"/>
      <c r="U127" s="1495"/>
      <c r="V127" s="1376"/>
      <c r="W127" s="1376"/>
      <c r="Y127" s="20"/>
      <c r="Z127" s="20"/>
      <c r="AA127" s="20"/>
      <c r="AC127" s="20"/>
    </row>
    <row r="128" spans="1:29" ht="21">
      <c r="A128" s="345"/>
      <c r="B128" s="1497">
        <v>116</v>
      </c>
      <c r="C128" s="1498"/>
      <c r="D128" s="1499" t="str">
        <f>IF(VLOOKUP(B128,'3.住戸一覧'!$B:$AN,3,0)="","",VLOOKUP(B128,'3.住戸一覧'!$B:$AN,3,0))</f>
        <v/>
      </c>
      <c r="E128" s="1499"/>
      <c r="F128" s="1499"/>
      <c r="G128" s="1499"/>
      <c r="H128" s="1499" t="str">
        <f>IF(VLOOKUP(B128,'3.住戸一覧'!$B:$AN,6,0)="","",VLOOKUP(B128,'3.住戸一覧'!$B:$AN,6,0))</f>
        <v/>
      </c>
      <c r="I128" s="1499"/>
      <c r="J128" s="1359"/>
      <c r="K128" s="1360"/>
      <c r="L128" s="1361"/>
      <c r="M128" s="1359"/>
      <c r="N128" s="1360"/>
      <c r="O128" s="1361"/>
      <c r="P128" s="1359"/>
      <c r="Q128" s="1360"/>
      <c r="R128" s="1361"/>
      <c r="S128" s="1495"/>
      <c r="T128" s="1495"/>
      <c r="U128" s="1495"/>
      <c r="V128" s="1376"/>
      <c r="W128" s="1376"/>
      <c r="Y128" s="20"/>
      <c r="Z128" s="20"/>
      <c r="AA128" s="20"/>
      <c r="AC128" s="20"/>
    </row>
    <row r="129" spans="1:29" ht="21">
      <c r="A129" s="345"/>
      <c r="B129" s="1497">
        <v>117</v>
      </c>
      <c r="C129" s="1498"/>
      <c r="D129" s="1499" t="str">
        <f>IF(VLOOKUP(B129,'3.住戸一覧'!$B:$AN,3,0)="","",VLOOKUP(B129,'3.住戸一覧'!$B:$AN,3,0))</f>
        <v/>
      </c>
      <c r="E129" s="1499"/>
      <c r="F129" s="1499"/>
      <c r="G129" s="1499"/>
      <c r="H129" s="1499" t="str">
        <f>IF(VLOOKUP(B129,'3.住戸一覧'!$B:$AN,6,0)="","",VLOOKUP(B129,'3.住戸一覧'!$B:$AN,6,0))</f>
        <v/>
      </c>
      <c r="I129" s="1499"/>
      <c r="J129" s="1359"/>
      <c r="K129" s="1360"/>
      <c r="L129" s="1361"/>
      <c r="M129" s="1359"/>
      <c r="N129" s="1360"/>
      <c r="O129" s="1361"/>
      <c r="P129" s="1359"/>
      <c r="Q129" s="1360"/>
      <c r="R129" s="1361"/>
      <c r="S129" s="1495"/>
      <c r="T129" s="1495"/>
      <c r="U129" s="1495"/>
      <c r="V129" s="1376"/>
      <c r="W129" s="1376"/>
      <c r="Y129" s="20"/>
      <c r="Z129" s="20"/>
      <c r="AA129" s="20"/>
      <c r="AC129" s="20"/>
    </row>
    <row r="130" spans="1:29" ht="21">
      <c r="A130" s="345"/>
      <c r="B130" s="1497">
        <v>118</v>
      </c>
      <c r="C130" s="1498"/>
      <c r="D130" s="1499" t="str">
        <f>IF(VLOOKUP(B130,'3.住戸一覧'!$B:$AN,3,0)="","",VLOOKUP(B130,'3.住戸一覧'!$B:$AN,3,0))</f>
        <v/>
      </c>
      <c r="E130" s="1499"/>
      <c r="F130" s="1499"/>
      <c r="G130" s="1499"/>
      <c r="H130" s="1499" t="str">
        <f>IF(VLOOKUP(B130,'3.住戸一覧'!$B:$AN,6,0)="","",VLOOKUP(B130,'3.住戸一覧'!$B:$AN,6,0))</f>
        <v/>
      </c>
      <c r="I130" s="1499"/>
      <c r="J130" s="1359"/>
      <c r="K130" s="1360"/>
      <c r="L130" s="1361"/>
      <c r="M130" s="1359"/>
      <c r="N130" s="1360"/>
      <c r="O130" s="1361"/>
      <c r="P130" s="1359"/>
      <c r="Q130" s="1360"/>
      <c r="R130" s="1361"/>
      <c r="S130" s="1495"/>
      <c r="T130" s="1495"/>
      <c r="U130" s="1495"/>
      <c r="V130" s="1376"/>
      <c r="W130" s="1376"/>
      <c r="Y130" s="20"/>
      <c r="Z130" s="20"/>
      <c r="AA130" s="20"/>
      <c r="AC130" s="20"/>
    </row>
    <row r="131" spans="1:29" ht="21">
      <c r="A131" s="345"/>
      <c r="B131" s="1497">
        <v>119</v>
      </c>
      <c r="C131" s="1498"/>
      <c r="D131" s="1499" t="str">
        <f>IF(VLOOKUP(B131,'3.住戸一覧'!$B:$AN,3,0)="","",VLOOKUP(B131,'3.住戸一覧'!$B:$AN,3,0))</f>
        <v/>
      </c>
      <c r="E131" s="1499"/>
      <c r="F131" s="1499"/>
      <c r="G131" s="1499"/>
      <c r="H131" s="1499" t="str">
        <f>IF(VLOOKUP(B131,'3.住戸一覧'!$B:$AN,6,0)="","",VLOOKUP(B131,'3.住戸一覧'!$B:$AN,6,0))</f>
        <v/>
      </c>
      <c r="I131" s="1499"/>
      <c r="J131" s="1359"/>
      <c r="K131" s="1360"/>
      <c r="L131" s="1361"/>
      <c r="M131" s="1359"/>
      <c r="N131" s="1360"/>
      <c r="O131" s="1361"/>
      <c r="P131" s="1359"/>
      <c r="Q131" s="1360"/>
      <c r="R131" s="1361"/>
      <c r="S131" s="1495"/>
      <c r="T131" s="1495"/>
      <c r="U131" s="1495"/>
      <c r="V131" s="1376"/>
      <c r="W131" s="1376"/>
      <c r="Y131" s="20"/>
      <c r="Z131" s="20"/>
      <c r="AA131" s="20"/>
      <c r="AC131" s="20"/>
    </row>
    <row r="132" spans="1:29" ht="21">
      <c r="A132" s="345"/>
      <c r="B132" s="1497">
        <v>120</v>
      </c>
      <c r="C132" s="1498"/>
      <c r="D132" s="1499" t="str">
        <f>IF(VLOOKUP(B132,'3.住戸一覧'!$B:$AN,3,0)="","",VLOOKUP(B132,'3.住戸一覧'!$B:$AN,3,0))</f>
        <v/>
      </c>
      <c r="E132" s="1499"/>
      <c r="F132" s="1499"/>
      <c r="G132" s="1499"/>
      <c r="H132" s="1499" t="str">
        <f>IF(VLOOKUP(B132,'3.住戸一覧'!$B:$AN,6,0)="","",VLOOKUP(B132,'3.住戸一覧'!$B:$AN,6,0))</f>
        <v/>
      </c>
      <c r="I132" s="1499"/>
      <c r="J132" s="1359"/>
      <c r="K132" s="1360"/>
      <c r="L132" s="1361"/>
      <c r="M132" s="1359"/>
      <c r="N132" s="1360"/>
      <c r="O132" s="1361"/>
      <c r="P132" s="1359"/>
      <c r="Q132" s="1360"/>
      <c r="R132" s="1361"/>
      <c r="S132" s="1495"/>
      <c r="T132" s="1495"/>
      <c r="U132" s="1495"/>
      <c r="V132" s="1376"/>
      <c r="W132" s="1376"/>
      <c r="Y132" s="20"/>
      <c r="Z132" s="20"/>
      <c r="AA132" s="20"/>
      <c r="AC132" s="20"/>
    </row>
    <row r="133" spans="1:29" ht="21">
      <c r="A133" s="345"/>
      <c r="B133" s="1497">
        <v>121</v>
      </c>
      <c r="C133" s="1498"/>
      <c r="D133" s="1499" t="str">
        <f>IF(VLOOKUP(B133,'3.住戸一覧'!$B:$AN,3,0)="","",VLOOKUP(B133,'3.住戸一覧'!$B:$AN,3,0))</f>
        <v/>
      </c>
      <c r="E133" s="1499"/>
      <c r="F133" s="1499"/>
      <c r="G133" s="1499"/>
      <c r="H133" s="1499" t="str">
        <f>IF(VLOOKUP(B133,'3.住戸一覧'!$B:$AN,6,0)="","",VLOOKUP(B133,'3.住戸一覧'!$B:$AN,6,0))</f>
        <v/>
      </c>
      <c r="I133" s="1499"/>
      <c r="J133" s="1359"/>
      <c r="K133" s="1360"/>
      <c r="L133" s="1361"/>
      <c r="M133" s="1359"/>
      <c r="N133" s="1360"/>
      <c r="O133" s="1361"/>
      <c r="P133" s="1359"/>
      <c r="Q133" s="1360"/>
      <c r="R133" s="1361"/>
      <c r="S133" s="1495"/>
      <c r="T133" s="1495"/>
      <c r="U133" s="1495"/>
      <c r="V133" s="1376"/>
      <c r="W133" s="1376"/>
      <c r="Y133" s="20"/>
      <c r="Z133" s="20"/>
      <c r="AA133" s="20"/>
      <c r="AC133" s="20"/>
    </row>
    <row r="134" spans="1:29" ht="21">
      <c r="A134" s="345"/>
      <c r="B134" s="1497">
        <v>122</v>
      </c>
      <c r="C134" s="1498"/>
      <c r="D134" s="1499" t="str">
        <f>IF(VLOOKUP(B134,'3.住戸一覧'!$B:$AN,3,0)="","",VLOOKUP(B134,'3.住戸一覧'!$B:$AN,3,0))</f>
        <v/>
      </c>
      <c r="E134" s="1499"/>
      <c r="F134" s="1499"/>
      <c r="G134" s="1499"/>
      <c r="H134" s="1499" t="str">
        <f>IF(VLOOKUP(B134,'3.住戸一覧'!$B:$AN,6,0)="","",VLOOKUP(B134,'3.住戸一覧'!$B:$AN,6,0))</f>
        <v/>
      </c>
      <c r="I134" s="1499"/>
      <c r="J134" s="1359"/>
      <c r="K134" s="1360"/>
      <c r="L134" s="1361"/>
      <c r="M134" s="1359"/>
      <c r="N134" s="1360"/>
      <c r="O134" s="1361"/>
      <c r="P134" s="1359"/>
      <c r="Q134" s="1360"/>
      <c r="R134" s="1361"/>
      <c r="S134" s="1495"/>
      <c r="T134" s="1495"/>
      <c r="U134" s="1495"/>
      <c r="V134" s="1376"/>
      <c r="W134" s="1376"/>
      <c r="Y134" s="20"/>
      <c r="Z134" s="20"/>
      <c r="AA134" s="20"/>
      <c r="AC134" s="20"/>
    </row>
    <row r="135" spans="1:29" ht="21">
      <c r="A135" s="345"/>
      <c r="B135" s="1497">
        <v>123</v>
      </c>
      <c r="C135" s="1498"/>
      <c r="D135" s="1499" t="str">
        <f>IF(VLOOKUP(B135,'3.住戸一覧'!$B:$AN,3,0)="","",VLOOKUP(B135,'3.住戸一覧'!$B:$AN,3,0))</f>
        <v/>
      </c>
      <c r="E135" s="1499"/>
      <c r="F135" s="1499"/>
      <c r="G135" s="1499"/>
      <c r="H135" s="1499" t="str">
        <f>IF(VLOOKUP(B135,'3.住戸一覧'!$B:$AN,6,0)="","",VLOOKUP(B135,'3.住戸一覧'!$B:$AN,6,0))</f>
        <v/>
      </c>
      <c r="I135" s="1499"/>
      <c r="J135" s="1359"/>
      <c r="K135" s="1360"/>
      <c r="L135" s="1361"/>
      <c r="M135" s="1359"/>
      <c r="N135" s="1360"/>
      <c r="O135" s="1361"/>
      <c r="P135" s="1359"/>
      <c r="Q135" s="1360"/>
      <c r="R135" s="1361"/>
      <c r="S135" s="1495"/>
      <c r="T135" s="1495"/>
      <c r="U135" s="1495"/>
      <c r="V135" s="1376"/>
      <c r="W135" s="1376"/>
      <c r="Y135" s="20"/>
      <c r="Z135" s="20"/>
      <c r="AA135" s="20"/>
      <c r="AC135" s="20"/>
    </row>
    <row r="136" spans="1:29" ht="21">
      <c r="A136" s="345"/>
      <c r="B136" s="1497">
        <v>124</v>
      </c>
      <c r="C136" s="1498"/>
      <c r="D136" s="1499" t="str">
        <f>IF(VLOOKUP(B136,'3.住戸一覧'!$B:$AN,3,0)="","",VLOOKUP(B136,'3.住戸一覧'!$B:$AN,3,0))</f>
        <v/>
      </c>
      <c r="E136" s="1499"/>
      <c r="F136" s="1499"/>
      <c r="G136" s="1499"/>
      <c r="H136" s="1499" t="str">
        <f>IF(VLOOKUP(B136,'3.住戸一覧'!$B:$AN,6,0)="","",VLOOKUP(B136,'3.住戸一覧'!$B:$AN,6,0))</f>
        <v/>
      </c>
      <c r="I136" s="1499"/>
      <c r="J136" s="1359"/>
      <c r="K136" s="1360"/>
      <c r="L136" s="1361"/>
      <c r="M136" s="1359"/>
      <c r="N136" s="1360"/>
      <c r="O136" s="1361"/>
      <c r="P136" s="1359"/>
      <c r="Q136" s="1360"/>
      <c r="R136" s="1361"/>
      <c r="S136" s="1495"/>
      <c r="T136" s="1495"/>
      <c r="U136" s="1495"/>
      <c r="V136" s="1376"/>
      <c r="W136" s="1376"/>
      <c r="Y136" s="20"/>
      <c r="Z136" s="20"/>
      <c r="AA136" s="20"/>
      <c r="AC136" s="20"/>
    </row>
    <row r="137" spans="1:29" ht="21">
      <c r="A137" s="345"/>
      <c r="B137" s="1497">
        <v>125</v>
      </c>
      <c r="C137" s="1498"/>
      <c r="D137" s="1499" t="str">
        <f>IF(VLOOKUP(B137,'3.住戸一覧'!$B:$AN,3,0)="","",VLOOKUP(B137,'3.住戸一覧'!$B:$AN,3,0))</f>
        <v/>
      </c>
      <c r="E137" s="1499"/>
      <c r="F137" s="1499"/>
      <c r="G137" s="1499"/>
      <c r="H137" s="1499" t="str">
        <f>IF(VLOOKUP(B137,'3.住戸一覧'!$B:$AN,6,0)="","",VLOOKUP(B137,'3.住戸一覧'!$B:$AN,6,0))</f>
        <v/>
      </c>
      <c r="I137" s="1499"/>
      <c r="J137" s="1359"/>
      <c r="K137" s="1360"/>
      <c r="L137" s="1361"/>
      <c r="M137" s="1359"/>
      <c r="N137" s="1360"/>
      <c r="O137" s="1361"/>
      <c r="P137" s="1359"/>
      <c r="Q137" s="1360"/>
      <c r="R137" s="1361"/>
      <c r="S137" s="1495"/>
      <c r="T137" s="1495"/>
      <c r="U137" s="1495"/>
      <c r="V137" s="1376"/>
      <c r="W137" s="1376"/>
      <c r="Y137" s="20"/>
      <c r="Z137" s="20"/>
      <c r="AA137" s="20"/>
      <c r="AC137" s="20"/>
    </row>
    <row r="138" spans="1:29" ht="21">
      <c r="A138" s="345"/>
      <c r="B138" s="1497">
        <v>126</v>
      </c>
      <c r="C138" s="1498"/>
      <c r="D138" s="1499" t="str">
        <f>IF(VLOOKUP(B138,'3.住戸一覧'!$B:$AN,3,0)="","",VLOOKUP(B138,'3.住戸一覧'!$B:$AN,3,0))</f>
        <v/>
      </c>
      <c r="E138" s="1499"/>
      <c r="F138" s="1499"/>
      <c r="G138" s="1499"/>
      <c r="H138" s="1499" t="str">
        <f>IF(VLOOKUP(B138,'3.住戸一覧'!$B:$AN,6,0)="","",VLOOKUP(B138,'3.住戸一覧'!$B:$AN,6,0))</f>
        <v/>
      </c>
      <c r="I138" s="1499"/>
      <c r="J138" s="1359"/>
      <c r="K138" s="1360"/>
      <c r="L138" s="1361"/>
      <c r="M138" s="1359"/>
      <c r="N138" s="1360"/>
      <c r="O138" s="1361"/>
      <c r="P138" s="1359"/>
      <c r="Q138" s="1360"/>
      <c r="R138" s="1361"/>
      <c r="S138" s="1495"/>
      <c r="T138" s="1495"/>
      <c r="U138" s="1495"/>
      <c r="V138" s="1376"/>
      <c r="W138" s="1376"/>
      <c r="Y138" s="20"/>
      <c r="Z138" s="20"/>
      <c r="AA138" s="20"/>
      <c r="AC138" s="20"/>
    </row>
    <row r="139" spans="1:29" ht="21">
      <c r="A139" s="345"/>
      <c r="B139" s="1497">
        <v>127</v>
      </c>
      <c r="C139" s="1498"/>
      <c r="D139" s="1499" t="str">
        <f>IF(VLOOKUP(B139,'3.住戸一覧'!$B:$AN,3,0)="","",VLOOKUP(B139,'3.住戸一覧'!$B:$AN,3,0))</f>
        <v/>
      </c>
      <c r="E139" s="1499"/>
      <c r="F139" s="1499"/>
      <c r="G139" s="1499"/>
      <c r="H139" s="1499" t="str">
        <f>IF(VLOOKUP(B139,'3.住戸一覧'!$B:$AN,6,0)="","",VLOOKUP(B139,'3.住戸一覧'!$B:$AN,6,0))</f>
        <v/>
      </c>
      <c r="I139" s="1499"/>
      <c r="J139" s="1359"/>
      <c r="K139" s="1360"/>
      <c r="L139" s="1361"/>
      <c r="M139" s="1359"/>
      <c r="N139" s="1360"/>
      <c r="O139" s="1361"/>
      <c r="P139" s="1359"/>
      <c r="Q139" s="1360"/>
      <c r="R139" s="1361"/>
      <c r="S139" s="1495"/>
      <c r="T139" s="1495"/>
      <c r="U139" s="1495"/>
      <c r="V139" s="1376"/>
      <c r="W139" s="1376"/>
      <c r="Y139" s="20"/>
      <c r="Z139" s="20"/>
      <c r="AA139" s="20"/>
      <c r="AC139" s="20"/>
    </row>
    <row r="140" spans="1:29" ht="21">
      <c r="A140" s="345"/>
      <c r="B140" s="1497">
        <v>128</v>
      </c>
      <c r="C140" s="1498"/>
      <c r="D140" s="1499" t="str">
        <f>IF(VLOOKUP(B140,'3.住戸一覧'!$B:$AN,3,0)="","",VLOOKUP(B140,'3.住戸一覧'!$B:$AN,3,0))</f>
        <v/>
      </c>
      <c r="E140" s="1499"/>
      <c r="F140" s="1499"/>
      <c r="G140" s="1499"/>
      <c r="H140" s="1499" t="str">
        <f>IF(VLOOKUP(B140,'3.住戸一覧'!$B:$AN,6,0)="","",VLOOKUP(B140,'3.住戸一覧'!$B:$AN,6,0))</f>
        <v/>
      </c>
      <c r="I140" s="1499"/>
      <c r="J140" s="1359"/>
      <c r="K140" s="1360"/>
      <c r="L140" s="1361"/>
      <c r="M140" s="1359"/>
      <c r="N140" s="1360"/>
      <c r="O140" s="1361"/>
      <c r="P140" s="1359"/>
      <c r="Q140" s="1360"/>
      <c r="R140" s="1361"/>
      <c r="S140" s="1495"/>
      <c r="T140" s="1495"/>
      <c r="U140" s="1495"/>
      <c r="V140" s="1376"/>
      <c r="W140" s="1376"/>
      <c r="Y140" s="20"/>
      <c r="Z140" s="20"/>
      <c r="AA140" s="20"/>
      <c r="AC140" s="20"/>
    </row>
    <row r="141" spans="1:29" ht="21">
      <c r="A141" s="345"/>
      <c r="B141" s="1497">
        <v>129</v>
      </c>
      <c r="C141" s="1498"/>
      <c r="D141" s="1499" t="str">
        <f>IF(VLOOKUP(B141,'3.住戸一覧'!$B:$AN,3,0)="","",VLOOKUP(B141,'3.住戸一覧'!$B:$AN,3,0))</f>
        <v/>
      </c>
      <c r="E141" s="1499"/>
      <c r="F141" s="1499"/>
      <c r="G141" s="1499"/>
      <c r="H141" s="1499" t="str">
        <f>IF(VLOOKUP(B141,'3.住戸一覧'!$B:$AN,6,0)="","",VLOOKUP(B141,'3.住戸一覧'!$B:$AN,6,0))</f>
        <v/>
      </c>
      <c r="I141" s="1499"/>
      <c r="J141" s="1359"/>
      <c r="K141" s="1360"/>
      <c r="L141" s="1361"/>
      <c r="M141" s="1359"/>
      <c r="N141" s="1360"/>
      <c r="O141" s="1361"/>
      <c r="P141" s="1359"/>
      <c r="Q141" s="1360"/>
      <c r="R141" s="1361"/>
      <c r="S141" s="1495"/>
      <c r="T141" s="1495"/>
      <c r="U141" s="1495"/>
      <c r="V141" s="1376"/>
      <c r="W141" s="1376"/>
      <c r="Y141" s="20"/>
      <c r="Z141" s="20"/>
      <c r="AA141" s="20"/>
      <c r="AC141" s="20"/>
    </row>
    <row r="142" spans="1:29" ht="21">
      <c r="A142" s="345"/>
      <c r="B142" s="1497">
        <v>130</v>
      </c>
      <c r="C142" s="1498"/>
      <c r="D142" s="1499" t="str">
        <f>IF(VLOOKUP(B142,'3.住戸一覧'!$B:$AN,3,0)="","",VLOOKUP(B142,'3.住戸一覧'!$B:$AN,3,0))</f>
        <v/>
      </c>
      <c r="E142" s="1499"/>
      <c r="F142" s="1499"/>
      <c r="G142" s="1499"/>
      <c r="H142" s="1499" t="str">
        <f>IF(VLOOKUP(B142,'3.住戸一覧'!$B:$AN,6,0)="","",VLOOKUP(B142,'3.住戸一覧'!$B:$AN,6,0))</f>
        <v/>
      </c>
      <c r="I142" s="1499"/>
      <c r="J142" s="1359"/>
      <c r="K142" s="1360"/>
      <c r="L142" s="1361"/>
      <c r="M142" s="1359"/>
      <c r="N142" s="1360"/>
      <c r="O142" s="1361"/>
      <c r="P142" s="1359"/>
      <c r="Q142" s="1360"/>
      <c r="R142" s="1361"/>
      <c r="S142" s="1495"/>
      <c r="T142" s="1495"/>
      <c r="U142" s="1495"/>
      <c r="V142" s="1376"/>
      <c r="W142" s="1376"/>
      <c r="Y142" s="20"/>
      <c r="Z142" s="20"/>
      <c r="AA142" s="20"/>
      <c r="AC142" s="20"/>
    </row>
    <row r="143" spans="1:29" ht="21">
      <c r="A143" s="345"/>
      <c r="B143" s="1497">
        <v>131</v>
      </c>
      <c r="C143" s="1498"/>
      <c r="D143" s="1499" t="str">
        <f>IF(VLOOKUP(B143,'3.住戸一覧'!$B:$AN,3,0)="","",VLOOKUP(B143,'3.住戸一覧'!$B:$AN,3,0))</f>
        <v/>
      </c>
      <c r="E143" s="1499"/>
      <c r="F143" s="1499"/>
      <c r="G143" s="1499"/>
      <c r="H143" s="1499" t="str">
        <f>IF(VLOOKUP(B143,'3.住戸一覧'!$B:$AN,6,0)="","",VLOOKUP(B143,'3.住戸一覧'!$B:$AN,6,0))</f>
        <v/>
      </c>
      <c r="I143" s="1499"/>
      <c r="J143" s="1359"/>
      <c r="K143" s="1360"/>
      <c r="L143" s="1361"/>
      <c r="M143" s="1359"/>
      <c r="N143" s="1360"/>
      <c r="O143" s="1361"/>
      <c r="P143" s="1359"/>
      <c r="Q143" s="1360"/>
      <c r="R143" s="1361"/>
      <c r="S143" s="1495"/>
      <c r="T143" s="1495"/>
      <c r="U143" s="1495"/>
      <c r="V143" s="1376"/>
      <c r="W143" s="1376"/>
      <c r="Y143" s="20"/>
      <c r="Z143" s="20"/>
      <c r="AA143" s="20"/>
      <c r="AC143" s="20"/>
    </row>
    <row r="144" spans="1:29" ht="21">
      <c r="A144" s="345"/>
      <c r="B144" s="1497">
        <v>132</v>
      </c>
      <c r="C144" s="1498"/>
      <c r="D144" s="1499" t="str">
        <f>IF(VLOOKUP(B144,'3.住戸一覧'!$B:$AN,3,0)="","",VLOOKUP(B144,'3.住戸一覧'!$B:$AN,3,0))</f>
        <v/>
      </c>
      <c r="E144" s="1499"/>
      <c r="F144" s="1499"/>
      <c r="G144" s="1499"/>
      <c r="H144" s="1499" t="str">
        <f>IF(VLOOKUP(B144,'3.住戸一覧'!$B:$AN,6,0)="","",VLOOKUP(B144,'3.住戸一覧'!$B:$AN,6,0))</f>
        <v/>
      </c>
      <c r="I144" s="1499"/>
      <c r="J144" s="1359"/>
      <c r="K144" s="1360"/>
      <c r="L144" s="1361"/>
      <c r="M144" s="1359"/>
      <c r="N144" s="1360"/>
      <c r="O144" s="1361"/>
      <c r="P144" s="1359"/>
      <c r="Q144" s="1360"/>
      <c r="R144" s="1361"/>
      <c r="S144" s="1495"/>
      <c r="T144" s="1495"/>
      <c r="U144" s="1495"/>
      <c r="V144" s="1376"/>
      <c r="W144" s="1376"/>
      <c r="Y144" s="20"/>
      <c r="Z144" s="20"/>
      <c r="AA144" s="20"/>
      <c r="AC144" s="20"/>
    </row>
    <row r="145" spans="1:29" ht="21">
      <c r="A145" s="345"/>
      <c r="B145" s="1497">
        <v>133</v>
      </c>
      <c r="C145" s="1498"/>
      <c r="D145" s="1499" t="str">
        <f>IF(VLOOKUP(B145,'3.住戸一覧'!$B:$AN,3,0)="","",VLOOKUP(B145,'3.住戸一覧'!$B:$AN,3,0))</f>
        <v/>
      </c>
      <c r="E145" s="1499"/>
      <c r="F145" s="1499"/>
      <c r="G145" s="1499"/>
      <c r="H145" s="1499" t="str">
        <f>IF(VLOOKUP(B145,'3.住戸一覧'!$B:$AN,6,0)="","",VLOOKUP(B145,'3.住戸一覧'!$B:$AN,6,0))</f>
        <v/>
      </c>
      <c r="I145" s="1499"/>
      <c r="J145" s="1359"/>
      <c r="K145" s="1360"/>
      <c r="L145" s="1361"/>
      <c r="M145" s="1359"/>
      <c r="N145" s="1360"/>
      <c r="O145" s="1361"/>
      <c r="P145" s="1359"/>
      <c r="Q145" s="1360"/>
      <c r="R145" s="1361"/>
      <c r="S145" s="1495"/>
      <c r="T145" s="1495"/>
      <c r="U145" s="1495"/>
      <c r="V145" s="1376"/>
      <c r="W145" s="1376"/>
      <c r="Y145" s="20"/>
      <c r="Z145" s="20"/>
      <c r="AA145" s="20"/>
      <c r="AC145" s="20"/>
    </row>
    <row r="146" spans="1:29" ht="21">
      <c r="A146" s="345"/>
      <c r="B146" s="1497">
        <v>134</v>
      </c>
      <c r="C146" s="1498"/>
      <c r="D146" s="1499" t="str">
        <f>IF(VLOOKUP(B146,'3.住戸一覧'!$B:$AN,3,0)="","",VLOOKUP(B146,'3.住戸一覧'!$B:$AN,3,0))</f>
        <v/>
      </c>
      <c r="E146" s="1499"/>
      <c r="F146" s="1499"/>
      <c r="G146" s="1499"/>
      <c r="H146" s="1499" t="str">
        <f>IF(VLOOKUP(B146,'3.住戸一覧'!$B:$AN,6,0)="","",VLOOKUP(B146,'3.住戸一覧'!$B:$AN,6,0))</f>
        <v/>
      </c>
      <c r="I146" s="1499"/>
      <c r="J146" s="1359"/>
      <c r="K146" s="1360"/>
      <c r="L146" s="1361"/>
      <c r="M146" s="1359"/>
      <c r="N146" s="1360"/>
      <c r="O146" s="1361"/>
      <c r="P146" s="1359"/>
      <c r="Q146" s="1360"/>
      <c r="R146" s="1361"/>
      <c r="S146" s="1495"/>
      <c r="T146" s="1495"/>
      <c r="U146" s="1495"/>
      <c r="V146" s="1376"/>
      <c r="W146" s="1376"/>
      <c r="Y146" s="20"/>
      <c r="Z146" s="20"/>
      <c r="AA146" s="20"/>
      <c r="AC146" s="20"/>
    </row>
    <row r="147" spans="1:29" ht="21">
      <c r="A147" s="345"/>
      <c r="B147" s="1497">
        <v>135</v>
      </c>
      <c r="C147" s="1498"/>
      <c r="D147" s="1499" t="str">
        <f>IF(VLOOKUP(B147,'3.住戸一覧'!$B:$AN,3,0)="","",VLOOKUP(B147,'3.住戸一覧'!$B:$AN,3,0))</f>
        <v/>
      </c>
      <c r="E147" s="1499"/>
      <c r="F147" s="1499"/>
      <c r="G147" s="1499"/>
      <c r="H147" s="1499" t="str">
        <f>IF(VLOOKUP(B147,'3.住戸一覧'!$B:$AN,6,0)="","",VLOOKUP(B147,'3.住戸一覧'!$B:$AN,6,0))</f>
        <v/>
      </c>
      <c r="I147" s="1499"/>
      <c r="J147" s="1359"/>
      <c r="K147" s="1360"/>
      <c r="L147" s="1361"/>
      <c r="M147" s="1359"/>
      <c r="N147" s="1360"/>
      <c r="O147" s="1361"/>
      <c r="P147" s="1359"/>
      <c r="Q147" s="1360"/>
      <c r="R147" s="1361"/>
      <c r="S147" s="1495"/>
      <c r="T147" s="1495"/>
      <c r="U147" s="1495"/>
      <c r="V147" s="1376"/>
      <c r="W147" s="1376"/>
      <c r="Y147" s="20"/>
      <c r="Z147" s="20"/>
      <c r="AA147" s="20"/>
      <c r="AC147" s="20"/>
    </row>
    <row r="148" spans="1:29" ht="21">
      <c r="A148" s="345"/>
      <c r="B148" s="1497">
        <v>136</v>
      </c>
      <c r="C148" s="1498"/>
      <c r="D148" s="1499" t="str">
        <f>IF(VLOOKUP(B148,'3.住戸一覧'!$B:$AN,3,0)="","",VLOOKUP(B148,'3.住戸一覧'!$B:$AN,3,0))</f>
        <v/>
      </c>
      <c r="E148" s="1499"/>
      <c r="F148" s="1499"/>
      <c r="G148" s="1499"/>
      <c r="H148" s="1499" t="str">
        <f>IF(VLOOKUP(B148,'3.住戸一覧'!$B:$AN,6,0)="","",VLOOKUP(B148,'3.住戸一覧'!$B:$AN,6,0))</f>
        <v/>
      </c>
      <c r="I148" s="1499"/>
      <c r="J148" s="1359"/>
      <c r="K148" s="1360"/>
      <c r="L148" s="1361"/>
      <c r="M148" s="1359"/>
      <c r="N148" s="1360"/>
      <c r="O148" s="1361"/>
      <c r="P148" s="1359"/>
      <c r="Q148" s="1360"/>
      <c r="R148" s="1361"/>
      <c r="S148" s="1495"/>
      <c r="T148" s="1495"/>
      <c r="U148" s="1495"/>
      <c r="V148" s="1376"/>
      <c r="W148" s="1376"/>
      <c r="Y148" s="20"/>
      <c r="Z148" s="20"/>
      <c r="AA148" s="20"/>
      <c r="AC148" s="20"/>
    </row>
    <row r="149" spans="1:29" ht="21">
      <c r="A149" s="345"/>
      <c r="B149" s="1497">
        <v>137</v>
      </c>
      <c r="C149" s="1498"/>
      <c r="D149" s="1499" t="str">
        <f>IF(VLOOKUP(B149,'3.住戸一覧'!$B:$AN,3,0)="","",VLOOKUP(B149,'3.住戸一覧'!$B:$AN,3,0))</f>
        <v/>
      </c>
      <c r="E149" s="1499"/>
      <c r="F149" s="1499"/>
      <c r="G149" s="1499"/>
      <c r="H149" s="1499" t="str">
        <f>IF(VLOOKUP(B149,'3.住戸一覧'!$B:$AN,6,0)="","",VLOOKUP(B149,'3.住戸一覧'!$B:$AN,6,0))</f>
        <v/>
      </c>
      <c r="I149" s="1499"/>
      <c r="J149" s="1359"/>
      <c r="K149" s="1360"/>
      <c r="L149" s="1361"/>
      <c r="M149" s="1359"/>
      <c r="N149" s="1360"/>
      <c r="O149" s="1361"/>
      <c r="P149" s="1359"/>
      <c r="Q149" s="1360"/>
      <c r="R149" s="1361"/>
      <c r="S149" s="1495"/>
      <c r="T149" s="1495"/>
      <c r="U149" s="1495"/>
      <c r="V149" s="1376"/>
      <c r="W149" s="1376"/>
      <c r="Y149" s="20"/>
      <c r="Z149" s="20"/>
      <c r="AA149" s="20"/>
      <c r="AC149" s="20"/>
    </row>
    <row r="150" spans="1:29" ht="21">
      <c r="A150" s="345"/>
      <c r="B150" s="1497">
        <v>138</v>
      </c>
      <c r="C150" s="1498"/>
      <c r="D150" s="1499" t="str">
        <f>IF(VLOOKUP(B150,'3.住戸一覧'!$B:$AN,3,0)="","",VLOOKUP(B150,'3.住戸一覧'!$B:$AN,3,0))</f>
        <v/>
      </c>
      <c r="E150" s="1499"/>
      <c r="F150" s="1499"/>
      <c r="G150" s="1499"/>
      <c r="H150" s="1499" t="str">
        <f>IF(VLOOKUP(B150,'3.住戸一覧'!$B:$AN,6,0)="","",VLOOKUP(B150,'3.住戸一覧'!$B:$AN,6,0))</f>
        <v/>
      </c>
      <c r="I150" s="1499"/>
      <c r="J150" s="1359"/>
      <c r="K150" s="1360"/>
      <c r="L150" s="1361"/>
      <c r="M150" s="1359"/>
      <c r="N150" s="1360"/>
      <c r="O150" s="1361"/>
      <c r="P150" s="1359"/>
      <c r="Q150" s="1360"/>
      <c r="R150" s="1361"/>
      <c r="S150" s="1495"/>
      <c r="T150" s="1495"/>
      <c r="U150" s="1495"/>
      <c r="V150" s="1376"/>
      <c r="W150" s="1376"/>
      <c r="Y150" s="20"/>
      <c r="Z150" s="20"/>
      <c r="AA150" s="20"/>
      <c r="AC150" s="20"/>
    </row>
    <row r="151" spans="1:29" ht="21">
      <c r="A151" s="345"/>
      <c r="B151" s="1497">
        <v>139</v>
      </c>
      <c r="C151" s="1498"/>
      <c r="D151" s="1499" t="str">
        <f>IF(VLOOKUP(B151,'3.住戸一覧'!$B:$AN,3,0)="","",VLOOKUP(B151,'3.住戸一覧'!$B:$AN,3,0))</f>
        <v/>
      </c>
      <c r="E151" s="1499"/>
      <c r="F151" s="1499"/>
      <c r="G151" s="1499"/>
      <c r="H151" s="1499" t="str">
        <f>IF(VLOOKUP(B151,'3.住戸一覧'!$B:$AN,6,0)="","",VLOOKUP(B151,'3.住戸一覧'!$B:$AN,6,0))</f>
        <v/>
      </c>
      <c r="I151" s="1499"/>
      <c r="J151" s="1359"/>
      <c r="K151" s="1360"/>
      <c r="L151" s="1361"/>
      <c r="M151" s="1359"/>
      <c r="N151" s="1360"/>
      <c r="O151" s="1361"/>
      <c r="P151" s="1359"/>
      <c r="Q151" s="1360"/>
      <c r="R151" s="1361"/>
      <c r="S151" s="1495"/>
      <c r="T151" s="1495"/>
      <c r="U151" s="1495"/>
      <c r="V151" s="1376"/>
      <c r="W151" s="1376"/>
      <c r="Y151" s="20"/>
      <c r="Z151" s="20"/>
      <c r="AA151" s="20"/>
      <c r="AC151" s="20"/>
    </row>
    <row r="152" spans="1:29" ht="21">
      <c r="A152" s="345"/>
      <c r="B152" s="1497">
        <v>140</v>
      </c>
      <c r="C152" s="1498"/>
      <c r="D152" s="1499" t="str">
        <f>IF(VLOOKUP(B152,'3.住戸一覧'!$B:$AN,3,0)="","",VLOOKUP(B152,'3.住戸一覧'!$B:$AN,3,0))</f>
        <v/>
      </c>
      <c r="E152" s="1499"/>
      <c r="F152" s="1499"/>
      <c r="G152" s="1499"/>
      <c r="H152" s="1499" t="str">
        <f>IF(VLOOKUP(B152,'3.住戸一覧'!$B:$AN,6,0)="","",VLOOKUP(B152,'3.住戸一覧'!$B:$AN,6,0))</f>
        <v/>
      </c>
      <c r="I152" s="1499"/>
      <c r="J152" s="1359"/>
      <c r="K152" s="1360"/>
      <c r="L152" s="1361"/>
      <c r="M152" s="1359"/>
      <c r="N152" s="1360"/>
      <c r="O152" s="1361"/>
      <c r="P152" s="1359"/>
      <c r="Q152" s="1360"/>
      <c r="R152" s="1361"/>
      <c r="S152" s="1495"/>
      <c r="T152" s="1495"/>
      <c r="U152" s="1495"/>
      <c r="V152" s="1376"/>
      <c r="W152" s="1376"/>
      <c r="Y152" s="20"/>
      <c r="Z152" s="20"/>
      <c r="AA152" s="20"/>
      <c r="AC152" s="20"/>
    </row>
    <row r="153" spans="1:29" ht="21">
      <c r="A153" s="345"/>
      <c r="B153" s="1497">
        <v>141</v>
      </c>
      <c r="C153" s="1498"/>
      <c r="D153" s="1499" t="str">
        <f>IF(VLOOKUP(B153,'3.住戸一覧'!$B:$AN,3,0)="","",VLOOKUP(B153,'3.住戸一覧'!$B:$AN,3,0))</f>
        <v/>
      </c>
      <c r="E153" s="1499"/>
      <c r="F153" s="1499"/>
      <c r="G153" s="1499"/>
      <c r="H153" s="1499" t="str">
        <f>IF(VLOOKUP(B153,'3.住戸一覧'!$B:$AN,6,0)="","",VLOOKUP(B153,'3.住戸一覧'!$B:$AN,6,0))</f>
        <v/>
      </c>
      <c r="I153" s="1499"/>
      <c r="J153" s="1359"/>
      <c r="K153" s="1360"/>
      <c r="L153" s="1361"/>
      <c r="M153" s="1359"/>
      <c r="N153" s="1360"/>
      <c r="O153" s="1361"/>
      <c r="P153" s="1359"/>
      <c r="Q153" s="1360"/>
      <c r="R153" s="1361"/>
      <c r="S153" s="1495"/>
      <c r="T153" s="1495"/>
      <c r="U153" s="1495"/>
      <c r="V153" s="1376"/>
      <c r="W153" s="1376"/>
      <c r="Y153" s="20"/>
      <c r="Z153" s="20"/>
      <c r="AA153" s="20"/>
      <c r="AC153" s="20"/>
    </row>
    <row r="154" spans="1:29" ht="21">
      <c r="A154" s="345"/>
      <c r="B154" s="1497">
        <v>142</v>
      </c>
      <c r="C154" s="1498"/>
      <c r="D154" s="1499" t="str">
        <f>IF(VLOOKUP(B154,'3.住戸一覧'!$B:$AN,3,0)="","",VLOOKUP(B154,'3.住戸一覧'!$B:$AN,3,0))</f>
        <v/>
      </c>
      <c r="E154" s="1499"/>
      <c r="F154" s="1499"/>
      <c r="G154" s="1499"/>
      <c r="H154" s="1499" t="str">
        <f>IF(VLOOKUP(B154,'3.住戸一覧'!$B:$AN,6,0)="","",VLOOKUP(B154,'3.住戸一覧'!$B:$AN,6,0))</f>
        <v/>
      </c>
      <c r="I154" s="1499"/>
      <c r="J154" s="1359"/>
      <c r="K154" s="1360"/>
      <c r="L154" s="1361"/>
      <c r="M154" s="1359"/>
      <c r="N154" s="1360"/>
      <c r="O154" s="1361"/>
      <c r="P154" s="1359"/>
      <c r="Q154" s="1360"/>
      <c r="R154" s="1361"/>
      <c r="S154" s="1495"/>
      <c r="T154" s="1495"/>
      <c r="U154" s="1495"/>
      <c r="V154" s="1376"/>
      <c r="W154" s="1376"/>
      <c r="Y154" s="20"/>
      <c r="Z154" s="20"/>
      <c r="AA154" s="20"/>
      <c r="AC154" s="20"/>
    </row>
    <row r="155" spans="1:29" ht="21">
      <c r="A155" s="345"/>
      <c r="B155" s="1497">
        <v>143</v>
      </c>
      <c r="C155" s="1498"/>
      <c r="D155" s="1499" t="str">
        <f>IF(VLOOKUP(B155,'3.住戸一覧'!$B:$AN,3,0)="","",VLOOKUP(B155,'3.住戸一覧'!$B:$AN,3,0))</f>
        <v/>
      </c>
      <c r="E155" s="1499"/>
      <c r="F155" s="1499"/>
      <c r="G155" s="1499"/>
      <c r="H155" s="1499" t="str">
        <f>IF(VLOOKUP(B155,'3.住戸一覧'!$B:$AN,6,0)="","",VLOOKUP(B155,'3.住戸一覧'!$B:$AN,6,0))</f>
        <v/>
      </c>
      <c r="I155" s="1499"/>
      <c r="J155" s="1359"/>
      <c r="K155" s="1360"/>
      <c r="L155" s="1361"/>
      <c r="M155" s="1359"/>
      <c r="N155" s="1360"/>
      <c r="O155" s="1361"/>
      <c r="P155" s="1359"/>
      <c r="Q155" s="1360"/>
      <c r="R155" s="1361"/>
      <c r="S155" s="1495"/>
      <c r="T155" s="1495"/>
      <c r="U155" s="1495"/>
      <c r="V155" s="1376"/>
      <c r="W155" s="1376"/>
      <c r="Y155" s="20"/>
      <c r="Z155" s="20"/>
      <c r="AA155" s="20"/>
      <c r="AC155" s="20"/>
    </row>
    <row r="156" spans="1:29" ht="21">
      <c r="A156" s="345"/>
      <c r="B156" s="1497">
        <v>144</v>
      </c>
      <c r="C156" s="1498"/>
      <c r="D156" s="1499" t="str">
        <f>IF(VLOOKUP(B156,'3.住戸一覧'!$B:$AN,3,0)="","",VLOOKUP(B156,'3.住戸一覧'!$B:$AN,3,0))</f>
        <v/>
      </c>
      <c r="E156" s="1499"/>
      <c r="F156" s="1499"/>
      <c r="G156" s="1499"/>
      <c r="H156" s="1499" t="str">
        <f>IF(VLOOKUP(B156,'3.住戸一覧'!$B:$AN,6,0)="","",VLOOKUP(B156,'3.住戸一覧'!$B:$AN,6,0))</f>
        <v/>
      </c>
      <c r="I156" s="1499"/>
      <c r="J156" s="1359"/>
      <c r="K156" s="1360"/>
      <c r="L156" s="1361"/>
      <c r="M156" s="1359"/>
      <c r="N156" s="1360"/>
      <c r="O156" s="1361"/>
      <c r="P156" s="1359"/>
      <c r="Q156" s="1360"/>
      <c r="R156" s="1361"/>
      <c r="S156" s="1495"/>
      <c r="T156" s="1495"/>
      <c r="U156" s="1495"/>
      <c r="V156" s="1376"/>
      <c r="W156" s="1376"/>
      <c r="Y156" s="20"/>
      <c r="Z156" s="20"/>
      <c r="AA156" s="20"/>
      <c r="AC156" s="20"/>
    </row>
    <row r="157" spans="1:29" ht="21">
      <c r="A157" s="345"/>
      <c r="B157" s="1497">
        <v>145</v>
      </c>
      <c r="C157" s="1498"/>
      <c r="D157" s="1499" t="str">
        <f>IF(VLOOKUP(B157,'3.住戸一覧'!$B:$AN,3,0)="","",VLOOKUP(B157,'3.住戸一覧'!$B:$AN,3,0))</f>
        <v/>
      </c>
      <c r="E157" s="1499"/>
      <c r="F157" s="1499"/>
      <c r="G157" s="1499"/>
      <c r="H157" s="1499" t="str">
        <f>IF(VLOOKUP(B157,'3.住戸一覧'!$B:$AN,6,0)="","",VLOOKUP(B157,'3.住戸一覧'!$B:$AN,6,0))</f>
        <v/>
      </c>
      <c r="I157" s="1499"/>
      <c r="J157" s="1359"/>
      <c r="K157" s="1360"/>
      <c r="L157" s="1361"/>
      <c r="M157" s="1359"/>
      <c r="N157" s="1360"/>
      <c r="O157" s="1361"/>
      <c r="P157" s="1359"/>
      <c r="Q157" s="1360"/>
      <c r="R157" s="1361"/>
      <c r="S157" s="1495"/>
      <c r="T157" s="1495"/>
      <c r="U157" s="1495"/>
      <c r="V157" s="1376"/>
      <c r="W157" s="1376"/>
      <c r="Y157" s="20"/>
      <c r="Z157" s="20"/>
      <c r="AA157" s="20"/>
      <c r="AC157" s="20"/>
    </row>
    <row r="158" spans="1:29" ht="21">
      <c r="A158" s="345"/>
      <c r="B158" s="1497">
        <v>146</v>
      </c>
      <c r="C158" s="1498"/>
      <c r="D158" s="1499" t="str">
        <f>IF(VLOOKUP(B158,'3.住戸一覧'!$B:$AN,3,0)="","",VLOOKUP(B158,'3.住戸一覧'!$B:$AN,3,0))</f>
        <v/>
      </c>
      <c r="E158" s="1499"/>
      <c r="F158" s="1499"/>
      <c r="G158" s="1499"/>
      <c r="H158" s="1499" t="str">
        <f>IF(VLOOKUP(B158,'3.住戸一覧'!$B:$AN,6,0)="","",VLOOKUP(B158,'3.住戸一覧'!$B:$AN,6,0))</f>
        <v/>
      </c>
      <c r="I158" s="1499"/>
      <c r="J158" s="1359"/>
      <c r="K158" s="1360"/>
      <c r="L158" s="1361"/>
      <c r="M158" s="1359"/>
      <c r="N158" s="1360"/>
      <c r="O158" s="1361"/>
      <c r="P158" s="1359"/>
      <c r="Q158" s="1360"/>
      <c r="R158" s="1361"/>
      <c r="S158" s="1495"/>
      <c r="T158" s="1495"/>
      <c r="U158" s="1495"/>
      <c r="V158" s="1376"/>
      <c r="W158" s="1376"/>
      <c r="Y158" s="20"/>
      <c r="Z158" s="20"/>
      <c r="AA158" s="20"/>
      <c r="AC158" s="20"/>
    </row>
    <row r="159" spans="1:29" ht="21">
      <c r="A159" s="345"/>
      <c r="B159" s="1497">
        <v>147</v>
      </c>
      <c r="C159" s="1498"/>
      <c r="D159" s="1499" t="str">
        <f>IF(VLOOKUP(B159,'3.住戸一覧'!$B:$AN,3,0)="","",VLOOKUP(B159,'3.住戸一覧'!$B:$AN,3,0))</f>
        <v/>
      </c>
      <c r="E159" s="1499"/>
      <c r="F159" s="1499"/>
      <c r="G159" s="1499"/>
      <c r="H159" s="1499" t="str">
        <f>IF(VLOOKUP(B159,'3.住戸一覧'!$B:$AN,6,0)="","",VLOOKUP(B159,'3.住戸一覧'!$B:$AN,6,0))</f>
        <v/>
      </c>
      <c r="I159" s="1499"/>
      <c r="J159" s="1359"/>
      <c r="K159" s="1360"/>
      <c r="L159" s="1361"/>
      <c r="M159" s="1359"/>
      <c r="N159" s="1360"/>
      <c r="O159" s="1361"/>
      <c r="P159" s="1359"/>
      <c r="Q159" s="1360"/>
      <c r="R159" s="1361"/>
      <c r="S159" s="1495"/>
      <c r="T159" s="1495"/>
      <c r="U159" s="1495"/>
      <c r="V159" s="1376"/>
      <c r="W159" s="1376"/>
      <c r="Y159" s="20"/>
      <c r="Z159" s="20"/>
      <c r="AA159" s="20"/>
      <c r="AC159" s="20"/>
    </row>
    <row r="160" spans="1:29" ht="21">
      <c r="A160" s="345"/>
      <c r="B160" s="1497">
        <v>148</v>
      </c>
      <c r="C160" s="1498"/>
      <c r="D160" s="1499" t="str">
        <f>IF(VLOOKUP(B160,'3.住戸一覧'!$B:$AN,3,0)="","",VLOOKUP(B160,'3.住戸一覧'!$B:$AN,3,0))</f>
        <v/>
      </c>
      <c r="E160" s="1499"/>
      <c r="F160" s="1499"/>
      <c r="G160" s="1499"/>
      <c r="H160" s="1499" t="str">
        <f>IF(VLOOKUP(B160,'3.住戸一覧'!$B:$AN,6,0)="","",VLOOKUP(B160,'3.住戸一覧'!$B:$AN,6,0))</f>
        <v/>
      </c>
      <c r="I160" s="1499"/>
      <c r="J160" s="1359"/>
      <c r="K160" s="1360"/>
      <c r="L160" s="1361"/>
      <c r="M160" s="1359"/>
      <c r="N160" s="1360"/>
      <c r="O160" s="1361"/>
      <c r="P160" s="1359"/>
      <c r="Q160" s="1360"/>
      <c r="R160" s="1361"/>
      <c r="S160" s="1495"/>
      <c r="T160" s="1495"/>
      <c r="U160" s="1495"/>
      <c r="V160" s="1376"/>
      <c r="W160" s="1376"/>
      <c r="Y160" s="20"/>
      <c r="Z160" s="20"/>
      <c r="AA160" s="20"/>
      <c r="AC160" s="20"/>
    </row>
    <row r="161" spans="1:29" ht="21">
      <c r="A161" s="345"/>
      <c r="B161" s="1497">
        <v>149</v>
      </c>
      <c r="C161" s="1498"/>
      <c r="D161" s="1499" t="str">
        <f>IF(VLOOKUP(B161,'3.住戸一覧'!$B:$AN,3,0)="","",VLOOKUP(B161,'3.住戸一覧'!$B:$AN,3,0))</f>
        <v/>
      </c>
      <c r="E161" s="1499"/>
      <c r="F161" s="1499"/>
      <c r="G161" s="1499"/>
      <c r="H161" s="1499" t="str">
        <f>IF(VLOOKUP(B161,'3.住戸一覧'!$B:$AN,6,0)="","",VLOOKUP(B161,'3.住戸一覧'!$B:$AN,6,0))</f>
        <v/>
      </c>
      <c r="I161" s="1499"/>
      <c r="J161" s="1359"/>
      <c r="K161" s="1360"/>
      <c r="L161" s="1361"/>
      <c r="M161" s="1359"/>
      <c r="N161" s="1360"/>
      <c r="O161" s="1361"/>
      <c r="P161" s="1359"/>
      <c r="Q161" s="1360"/>
      <c r="R161" s="1361"/>
      <c r="S161" s="1495"/>
      <c r="T161" s="1495"/>
      <c r="U161" s="1495"/>
      <c r="V161" s="1376"/>
      <c r="W161" s="1376"/>
      <c r="Y161" s="20"/>
      <c r="Z161" s="20"/>
      <c r="AA161" s="20"/>
      <c r="AC161" s="20"/>
    </row>
    <row r="162" spans="1:29" ht="21">
      <c r="A162" s="345"/>
      <c r="B162" s="1497">
        <v>150</v>
      </c>
      <c r="C162" s="1498"/>
      <c r="D162" s="1499" t="str">
        <f>IF(VLOOKUP(B162,'3.住戸一覧'!$B:$AN,3,0)="","",VLOOKUP(B162,'3.住戸一覧'!$B:$AN,3,0))</f>
        <v/>
      </c>
      <c r="E162" s="1499"/>
      <c r="F162" s="1499"/>
      <c r="G162" s="1499"/>
      <c r="H162" s="1499" t="str">
        <f>IF(VLOOKUP(B162,'3.住戸一覧'!$B:$AN,6,0)="","",VLOOKUP(B162,'3.住戸一覧'!$B:$AN,6,0))</f>
        <v/>
      </c>
      <c r="I162" s="1499"/>
      <c r="J162" s="1359"/>
      <c r="K162" s="1360"/>
      <c r="L162" s="1361"/>
      <c r="M162" s="1359"/>
      <c r="N162" s="1360"/>
      <c r="O162" s="1361"/>
      <c r="P162" s="1359"/>
      <c r="Q162" s="1360"/>
      <c r="R162" s="1361"/>
      <c r="S162" s="1495"/>
      <c r="T162" s="1495"/>
      <c r="U162" s="1495"/>
      <c r="V162" s="1376"/>
      <c r="W162" s="1376"/>
      <c r="Y162" s="20"/>
      <c r="Z162" s="20"/>
      <c r="AA162" s="20"/>
      <c r="AC162" s="20"/>
    </row>
    <row r="163" spans="1:29" ht="21">
      <c r="A163" s="345"/>
      <c r="B163" s="1497">
        <v>151</v>
      </c>
      <c r="C163" s="1498"/>
      <c r="D163" s="1499" t="str">
        <f>IF(VLOOKUP(B163,'3.住戸一覧'!$B:$AN,3,0)="","",VLOOKUP(B163,'3.住戸一覧'!$B:$AN,3,0))</f>
        <v/>
      </c>
      <c r="E163" s="1499"/>
      <c r="F163" s="1499"/>
      <c r="G163" s="1499"/>
      <c r="H163" s="1499" t="str">
        <f>IF(VLOOKUP(B163,'3.住戸一覧'!$B:$AN,6,0)="","",VLOOKUP(B163,'3.住戸一覧'!$B:$AN,6,0))</f>
        <v/>
      </c>
      <c r="I163" s="1499"/>
      <c r="J163" s="1359"/>
      <c r="K163" s="1360"/>
      <c r="L163" s="1361"/>
      <c r="M163" s="1359"/>
      <c r="N163" s="1360"/>
      <c r="O163" s="1361"/>
      <c r="P163" s="1359"/>
      <c r="Q163" s="1360"/>
      <c r="R163" s="1361"/>
      <c r="S163" s="1495"/>
      <c r="T163" s="1495"/>
      <c r="U163" s="1495"/>
      <c r="V163" s="1376"/>
      <c r="W163" s="1376"/>
      <c r="Y163" s="20"/>
      <c r="Z163" s="20"/>
      <c r="AA163" s="20"/>
      <c r="AC163" s="20"/>
    </row>
    <row r="164" spans="1:29" ht="21">
      <c r="A164" s="345"/>
      <c r="B164" s="1497">
        <v>152</v>
      </c>
      <c r="C164" s="1498"/>
      <c r="D164" s="1499" t="str">
        <f>IF(VLOOKUP(B164,'3.住戸一覧'!$B:$AN,3,0)="","",VLOOKUP(B164,'3.住戸一覧'!$B:$AN,3,0))</f>
        <v/>
      </c>
      <c r="E164" s="1499"/>
      <c r="F164" s="1499"/>
      <c r="G164" s="1499"/>
      <c r="H164" s="1499" t="str">
        <f>IF(VLOOKUP(B164,'3.住戸一覧'!$B:$AN,6,0)="","",VLOOKUP(B164,'3.住戸一覧'!$B:$AN,6,0))</f>
        <v/>
      </c>
      <c r="I164" s="1499"/>
      <c r="J164" s="1359"/>
      <c r="K164" s="1360"/>
      <c r="L164" s="1361"/>
      <c r="M164" s="1359"/>
      <c r="N164" s="1360"/>
      <c r="O164" s="1361"/>
      <c r="P164" s="1359"/>
      <c r="Q164" s="1360"/>
      <c r="R164" s="1361"/>
      <c r="S164" s="1495"/>
      <c r="T164" s="1495"/>
      <c r="U164" s="1495"/>
      <c r="V164" s="1376"/>
      <c r="W164" s="1376"/>
      <c r="Y164" s="20"/>
      <c r="Z164" s="20"/>
      <c r="AA164" s="20"/>
      <c r="AC164" s="20"/>
    </row>
    <row r="165" spans="1:29" ht="21">
      <c r="A165" s="345"/>
      <c r="B165" s="1497">
        <v>153</v>
      </c>
      <c r="C165" s="1498"/>
      <c r="D165" s="1499" t="str">
        <f>IF(VLOOKUP(B165,'3.住戸一覧'!$B:$AN,3,0)="","",VLOOKUP(B165,'3.住戸一覧'!$B:$AN,3,0))</f>
        <v/>
      </c>
      <c r="E165" s="1499"/>
      <c r="F165" s="1499"/>
      <c r="G165" s="1499"/>
      <c r="H165" s="1499" t="str">
        <f>IF(VLOOKUP(B165,'3.住戸一覧'!$B:$AN,6,0)="","",VLOOKUP(B165,'3.住戸一覧'!$B:$AN,6,0))</f>
        <v/>
      </c>
      <c r="I165" s="1499"/>
      <c r="J165" s="1359"/>
      <c r="K165" s="1360"/>
      <c r="L165" s="1361"/>
      <c r="M165" s="1359"/>
      <c r="N165" s="1360"/>
      <c r="O165" s="1361"/>
      <c r="P165" s="1359"/>
      <c r="Q165" s="1360"/>
      <c r="R165" s="1361"/>
      <c r="S165" s="1495"/>
      <c r="T165" s="1495"/>
      <c r="U165" s="1495"/>
      <c r="V165" s="1376"/>
      <c r="W165" s="1376"/>
      <c r="Y165" s="20"/>
      <c r="Z165" s="20"/>
      <c r="AA165" s="20"/>
      <c r="AC165" s="20"/>
    </row>
    <row r="166" spans="1:29" ht="21">
      <c r="A166" s="345"/>
      <c r="B166" s="1497">
        <v>154</v>
      </c>
      <c r="C166" s="1498"/>
      <c r="D166" s="1499" t="str">
        <f>IF(VLOOKUP(B166,'3.住戸一覧'!$B:$AN,3,0)="","",VLOOKUP(B166,'3.住戸一覧'!$B:$AN,3,0))</f>
        <v/>
      </c>
      <c r="E166" s="1499"/>
      <c r="F166" s="1499"/>
      <c r="G166" s="1499"/>
      <c r="H166" s="1499" t="str">
        <f>IF(VLOOKUP(B166,'3.住戸一覧'!$B:$AN,6,0)="","",VLOOKUP(B166,'3.住戸一覧'!$B:$AN,6,0))</f>
        <v/>
      </c>
      <c r="I166" s="1499"/>
      <c r="J166" s="1359"/>
      <c r="K166" s="1360"/>
      <c r="L166" s="1361"/>
      <c r="M166" s="1359"/>
      <c r="N166" s="1360"/>
      <c r="O166" s="1361"/>
      <c r="P166" s="1359"/>
      <c r="Q166" s="1360"/>
      <c r="R166" s="1361"/>
      <c r="S166" s="1495"/>
      <c r="T166" s="1495"/>
      <c r="U166" s="1495"/>
      <c r="V166" s="1376"/>
      <c r="W166" s="1376"/>
      <c r="Y166" s="20"/>
      <c r="Z166" s="20"/>
      <c r="AA166" s="20"/>
      <c r="AC166" s="20"/>
    </row>
    <row r="167" spans="1:29" ht="21">
      <c r="A167" s="345"/>
      <c r="B167" s="1497">
        <v>155</v>
      </c>
      <c r="C167" s="1498"/>
      <c r="D167" s="1499" t="str">
        <f>IF(VLOOKUP(B167,'3.住戸一覧'!$B:$AN,3,0)="","",VLOOKUP(B167,'3.住戸一覧'!$B:$AN,3,0))</f>
        <v/>
      </c>
      <c r="E167" s="1499"/>
      <c r="F167" s="1499"/>
      <c r="G167" s="1499"/>
      <c r="H167" s="1499" t="str">
        <f>IF(VLOOKUP(B167,'3.住戸一覧'!$B:$AN,6,0)="","",VLOOKUP(B167,'3.住戸一覧'!$B:$AN,6,0))</f>
        <v/>
      </c>
      <c r="I167" s="1499"/>
      <c r="J167" s="1359"/>
      <c r="K167" s="1360"/>
      <c r="L167" s="1361"/>
      <c r="M167" s="1359"/>
      <c r="N167" s="1360"/>
      <c r="O167" s="1361"/>
      <c r="P167" s="1359"/>
      <c r="Q167" s="1360"/>
      <c r="R167" s="1361"/>
      <c r="S167" s="1495"/>
      <c r="T167" s="1495"/>
      <c r="U167" s="1495"/>
      <c r="V167" s="1376"/>
      <c r="W167" s="1376"/>
      <c r="Y167" s="20"/>
      <c r="Z167" s="20"/>
      <c r="AA167" s="20"/>
      <c r="AC167" s="20"/>
    </row>
    <row r="168" spans="1:29" ht="21">
      <c r="A168" s="345"/>
      <c r="B168" s="1497">
        <v>156</v>
      </c>
      <c r="C168" s="1498"/>
      <c r="D168" s="1499" t="str">
        <f>IF(VLOOKUP(B168,'3.住戸一覧'!$B:$AN,3,0)="","",VLOOKUP(B168,'3.住戸一覧'!$B:$AN,3,0))</f>
        <v/>
      </c>
      <c r="E168" s="1499"/>
      <c r="F168" s="1499"/>
      <c r="G168" s="1499"/>
      <c r="H168" s="1499" t="str">
        <f>IF(VLOOKUP(B168,'3.住戸一覧'!$B:$AN,6,0)="","",VLOOKUP(B168,'3.住戸一覧'!$B:$AN,6,0))</f>
        <v/>
      </c>
      <c r="I168" s="1499"/>
      <c r="J168" s="1359"/>
      <c r="K168" s="1360"/>
      <c r="L168" s="1361"/>
      <c r="M168" s="1359"/>
      <c r="N168" s="1360"/>
      <c r="O168" s="1361"/>
      <c r="P168" s="1359"/>
      <c r="Q168" s="1360"/>
      <c r="R168" s="1361"/>
      <c r="S168" s="1495"/>
      <c r="T168" s="1495"/>
      <c r="U168" s="1495"/>
      <c r="V168" s="1376"/>
      <c r="W168" s="1376"/>
      <c r="Y168" s="20"/>
      <c r="Z168" s="20"/>
      <c r="AA168" s="20"/>
      <c r="AC168" s="20"/>
    </row>
    <row r="169" spans="1:29" ht="21">
      <c r="A169" s="345"/>
      <c r="B169" s="1497">
        <v>157</v>
      </c>
      <c r="C169" s="1498"/>
      <c r="D169" s="1499" t="str">
        <f>IF(VLOOKUP(B169,'3.住戸一覧'!$B:$AN,3,0)="","",VLOOKUP(B169,'3.住戸一覧'!$B:$AN,3,0))</f>
        <v/>
      </c>
      <c r="E169" s="1499"/>
      <c r="F169" s="1499"/>
      <c r="G169" s="1499"/>
      <c r="H169" s="1499" t="str">
        <f>IF(VLOOKUP(B169,'3.住戸一覧'!$B:$AN,6,0)="","",VLOOKUP(B169,'3.住戸一覧'!$B:$AN,6,0))</f>
        <v/>
      </c>
      <c r="I169" s="1499"/>
      <c r="J169" s="1359"/>
      <c r="K169" s="1360"/>
      <c r="L169" s="1361"/>
      <c r="M169" s="1359"/>
      <c r="N169" s="1360"/>
      <c r="O169" s="1361"/>
      <c r="P169" s="1359"/>
      <c r="Q169" s="1360"/>
      <c r="R169" s="1361"/>
      <c r="S169" s="1495"/>
      <c r="T169" s="1495"/>
      <c r="U169" s="1495"/>
      <c r="V169" s="1376"/>
      <c r="W169" s="1376"/>
      <c r="Y169" s="20"/>
      <c r="Z169" s="20"/>
      <c r="AA169" s="20"/>
      <c r="AC169" s="20"/>
    </row>
    <row r="170" spans="1:29" ht="21">
      <c r="A170" s="345"/>
      <c r="B170" s="1497">
        <v>158</v>
      </c>
      <c r="C170" s="1498"/>
      <c r="D170" s="1499" t="str">
        <f>IF(VLOOKUP(B170,'3.住戸一覧'!$B:$AN,3,0)="","",VLOOKUP(B170,'3.住戸一覧'!$B:$AN,3,0))</f>
        <v/>
      </c>
      <c r="E170" s="1499"/>
      <c r="F170" s="1499"/>
      <c r="G170" s="1499"/>
      <c r="H170" s="1499" t="str">
        <f>IF(VLOOKUP(B170,'3.住戸一覧'!$B:$AN,6,0)="","",VLOOKUP(B170,'3.住戸一覧'!$B:$AN,6,0))</f>
        <v/>
      </c>
      <c r="I170" s="1499"/>
      <c r="J170" s="1359"/>
      <c r="K170" s="1360"/>
      <c r="L170" s="1361"/>
      <c r="M170" s="1359"/>
      <c r="N170" s="1360"/>
      <c r="O170" s="1361"/>
      <c r="P170" s="1359"/>
      <c r="Q170" s="1360"/>
      <c r="R170" s="1361"/>
      <c r="S170" s="1495"/>
      <c r="T170" s="1495"/>
      <c r="U170" s="1495"/>
      <c r="V170" s="1376"/>
      <c r="W170" s="1376"/>
      <c r="Y170" s="20"/>
      <c r="Z170" s="20"/>
      <c r="AA170" s="20"/>
      <c r="AC170" s="20"/>
    </row>
    <row r="171" spans="1:29" ht="21">
      <c r="A171" s="345"/>
      <c r="B171" s="1497">
        <v>159</v>
      </c>
      <c r="C171" s="1498"/>
      <c r="D171" s="1499" t="str">
        <f>IF(VLOOKUP(B171,'3.住戸一覧'!$B:$AN,3,0)="","",VLOOKUP(B171,'3.住戸一覧'!$B:$AN,3,0))</f>
        <v/>
      </c>
      <c r="E171" s="1499"/>
      <c r="F171" s="1499"/>
      <c r="G171" s="1499"/>
      <c r="H171" s="1499" t="str">
        <f>IF(VLOOKUP(B171,'3.住戸一覧'!$B:$AN,6,0)="","",VLOOKUP(B171,'3.住戸一覧'!$B:$AN,6,0))</f>
        <v/>
      </c>
      <c r="I171" s="1499"/>
      <c r="J171" s="1359"/>
      <c r="K171" s="1360"/>
      <c r="L171" s="1361"/>
      <c r="M171" s="1359"/>
      <c r="N171" s="1360"/>
      <c r="O171" s="1361"/>
      <c r="P171" s="1359"/>
      <c r="Q171" s="1360"/>
      <c r="R171" s="1361"/>
      <c r="S171" s="1495"/>
      <c r="T171" s="1495"/>
      <c r="U171" s="1495"/>
      <c r="V171" s="1376"/>
      <c r="W171" s="1376"/>
      <c r="Y171" s="20"/>
      <c r="Z171" s="20"/>
      <c r="AA171" s="20"/>
      <c r="AC171" s="20"/>
    </row>
    <row r="172" spans="1:29" ht="21">
      <c r="A172" s="345"/>
      <c r="B172" s="1497">
        <v>160</v>
      </c>
      <c r="C172" s="1498"/>
      <c r="D172" s="1499" t="str">
        <f>IF(VLOOKUP(B172,'3.住戸一覧'!$B:$AN,3,0)="","",VLOOKUP(B172,'3.住戸一覧'!$B:$AN,3,0))</f>
        <v/>
      </c>
      <c r="E172" s="1499"/>
      <c r="F172" s="1499"/>
      <c r="G172" s="1499"/>
      <c r="H172" s="1499" t="str">
        <f>IF(VLOOKUP(B172,'3.住戸一覧'!$B:$AN,6,0)="","",VLOOKUP(B172,'3.住戸一覧'!$B:$AN,6,0))</f>
        <v/>
      </c>
      <c r="I172" s="1499"/>
      <c r="J172" s="1359"/>
      <c r="K172" s="1360"/>
      <c r="L172" s="1361"/>
      <c r="M172" s="1359"/>
      <c r="N172" s="1360"/>
      <c r="O172" s="1361"/>
      <c r="P172" s="1359"/>
      <c r="Q172" s="1360"/>
      <c r="R172" s="1361"/>
      <c r="S172" s="1495"/>
      <c r="T172" s="1495"/>
      <c r="U172" s="1495"/>
      <c r="V172" s="1376"/>
      <c r="W172" s="1376"/>
      <c r="Y172" s="20"/>
      <c r="Z172" s="20"/>
      <c r="AA172" s="20"/>
      <c r="AC172" s="20"/>
    </row>
    <row r="173" spans="1:29" ht="21">
      <c r="A173" s="345"/>
      <c r="B173" s="1497">
        <v>161</v>
      </c>
      <c r="C173" s="1498"/>
      <c r="D173" s="1499" t="str">
        <f>IF(VLOOKUP(B173,'3.住戸一覧'!$B:$AN,3,0)="","",VLOOKUP(B173,'3.住戸一覧'!$B:$AN,3,0))</f>
        <v/>
      </c>
      <c r="E173" s="1499"/>
      <c r="F173" s="1499"/>
      <c r="G173" s="1499"/>
      <c r="H173" s="1499" t="str">
        <f>IF(VLOOKUP(B173,'3.住戸一覧'!$B:$AN,6,0)="","",VLOOKUP(B173,'3.住戸一覧'!$B:$AN,6,0))</f>
        <v/>
      </c>
      <c r="I173" s="1499"/>
      <c r="J173" s="1359"/>
      <c r="K173" s="1360"/>
      <c r="L173" s="1361"/>
      <c r="M173" s="1359"/>
      <c r="N173" s="1360"/>
      <c r="O173" s="1361"/>
      <c r="P173" s="1359"/>
      <c r="Q173" s="1360"/>
      <c r="R173" s="1361"/>
      <c r="S173" s="1495"/>
      <c r="T173" s="1495"/>
      <c r="U173" s="1495"/>
      <c r="V173" s="1376"/>
      <c r="W173" s="1376"/>
      <c r="Y173" s="20"/>
      <c r="Z173" s="20"/>
      <c r="AA173" s="20"/>
      <c r="AC173" s="20"/>
    </row>
    <row r="174" spans="1:29" ht="21">
      <c r="A174" s="345"/>
      <c r="B174" s="1497">
        <v>162</v>
      </c>
      <c r="C174" s="1498"/>
      <c r="D174" s="1499" t="str">
        <f>IF(VLOOKUP(B174,'3.住戸一覧'!$B:$AN,3,0)="","",VLOOKUP(B174,'3.住戸一覧'!$B:$AN,3,0))</f>
        <v/>
      </c>
      <c r="E174" s="1499"/>
      <c r="F174" s="1499"/>
      <c r="G174" s="1499"/>
      <c r="H174" s="1499" t="str">
        <f>IF(VLOOKUP(B174,'3.住戸一覧'!$B:$AN,6,0)="","",VLOOKUP(B174,'3.住戸一覧'!$B:$AN,6,0))</f>
        <v/>
      </c>
      <c r="I174" s="1499"/>
      <c r="J174" s="1359"/>
      <c r="K174" s="1360"/>
      <c r="L174" s="1361"/>
      <c r="M174" s="1359"/>
      <c r="N174" s="1360"/>
      <c r="O174" s="1361"/>
      <c r="P174" s="1359"/>
      <c r="Q174" s="1360"/>
      <c r="R174" s="1361"/>
      <c r="S174" s="1495"/>
      <c r="T174" s="1495"/>
      <c r="U174" s="1495"/>
      <c r="V174" s="1376"/>
      <c r="W174" s="1376"/>
      <c r="Y174" s="20"/>
      <c r="Z174" s="20"/>
      <c r="AA174" s="20"/>
      <c r="AC174" s="20"/>
    </row>
    <row r="175" spans="1:29" ht="21">
      <c r="A175" s="345"/>
      <c r="B175" s="1497">
        <v>163</v>
      </c>
      <c r="C175" s="1498"/>
      <c r="D175" s="1499" t="str">
        <f>IF(VLOOKUP(B175,'3.住戸一覧'!$B:$AN,3,0)="","",VLOOKUP(B175,'3.住戸一覧'!$B:$AN,3,0))</f>
        <v/>
      </c>
      <c r="E175" s="1499"/>
      <c r="F175" s="1499"/>
      <c r="G175" s="1499"/>
      <c r="H175" s="1499" t="str">
        <f>IF(VLOOKUP(B175,'3.住戸一覧'!$B:$AN,6,0)="","",VLOOKUP(B175,'3.住戸一覧'!$B:$AN,6,0))</f>
        <v/>
      </c>
      <c r="I175" s="1499"/>
      <c r="J175" s="1359"/>
      <c r="K175" s="1360"/>
      <c r="L175" s="1361"/>
      <c r="M175" s="1359"/>
      <c r="N175" s="1360"/>
      <c r="O175" s="1361"/>
      <c r="P175" s="1359"/>
      <c r="Q175" s="1360"/>
      <c r="R175" s="1361"/>
      <c r="S175" s="1495"/>
      <c r="T175" s="1495"/>
      <c r="U175" s="1495"/>
      <c r="V175" s="1376"/>
      <c r="W175" s="1376"/>
      <c r="Y175" s="20"/>
      <c r="Z175" s="20"/>
      <c r="AA175" s="20"/>
      <c r="AC175" s="20"/>
    </row>
    <row r="176" spans="1:29" ht="21">
      <c r="A176" s="345"/>
      <c r="B176" s="1497">
        <v>164</v>
      </c>
      <c r="C176" s="1498"/>
      <c r="D176" s="1499" t="str">
        <f>IF(VLOOKUP(B176,'3.住戸一覧'!$B:$AN,3,0)="","",VLOOKUP(B176,'3.住戸一覧'!$B:$AN,3,0))</f>
        <v/>
      </c>
      <c r="E176" s="1499"/>
      <c r="F176" s="1499"/>
      <c r="G176" s="1499"/>
      <c r="H176" s="1499" t="str">
        <f>IF(VLOOKUP(B176,'3.住戸一覧'!$B:$AN,6,0)="","",VLOOKUP(B176,'3.住戸一覧'!$B:$AN,6,0))</f>
        <v/>
      </c>
      <c r="I176" s="1499"/>
      <c r="J176" s="1359"/>
      <c r="K176" s="1360"/>
      <c r="L176" s="1361"/>
      <c r="M176" s="1359"/>
      <c r="N176" s="1360"/>
      <c r="O176" s="1361"/>
      <c r="P176" s="1359"/>
      <c r="Q176" s="1360"/>
      <c r="R176" s="1361"/>
      <c r="S176" s="1495"/>
      <c r="T176" s="1495"/>
      <c r="U176" s="1495"/>
      <c r="V176" s="1376"/>
      <c r="W176" s="1376"/>
      <c r="Y176" s="20"/>
      <c r="Z176" s="20"/>
      <c r="AA176" s="20"/>
      <c r="AC176" s="20"/>
    </row>
    <row r="177" spans="1:29" ht="21">
      <c r="A177" s="345"/>
      <c r="B177" s="1497">
        <v>165</v>
      </c>
      <c r="C177" s="1498"/>
      <c r="D177" s="1499" t="str">
        <f>IF(VLOOKUP(B177,'3.住戸一覧'!$B:$AN,3,0)="","",VLOOKUP(B177,'3.住戸一覧'!$B:$AN,3,0))</f>
        <v/>
      </c>
      <c r="E177" s="1499"/>
      <c r="F177" s="1499"/>
      <c r="G177" s="1499"/>
      <c r="H177" s="1499" t="str">
        <f>IF(VLOOKUP(B177,'3.住戸一覧'!$B:$AN,6,0)="","",VLOOKUP(B177,'3.住戸一覧'!$B:$AN,6,0))</f>
        <v/>
      </c>
      <c r="I177" s="1499"/>
      <c r="J177" s="1359"/>
      <c r="K177" s="1360"/>
      <c r="L177" s="1361"/>
      <c r="M177" s="1359"/>
      <c r="N177" s="1360"/>
      <c r="O177" s="1361"/>
      <c r="P177" s="1359"/>
      <c r="Q177" s="1360"/>
      <c r="R177" s="1361"/>
      <c r="S177" s="1495"/>
      <c r="T177" s="1495"/>
      <c r="U177" s="1495"/>
      <c r="V177" s="1376"/>
      <c r="W177" s="1376"/>
      <c r="Y177" s="20"/>
      <c r="Z177" s="20"/>
      <c r="AA177" s="20"/>
      <c r="AC177" s="20"/>
    </row>
    <row r="178" spans="1:29" ht="21">
      <c r="A178" s="345"/>
      <c r="B178" s="1497">
        <v>166</v>
      </c>
      <c r="C178" s="1498"/>
      <c r="D178" s="1499" t="str">
        <f>IF(VLOOKUP(B178,'3.住戸一覧'!$B:$AN,3,0)="","",VLOOKUP(B178,'3.住戸一覧'!$B:$AN,3,0))</f>
        <v/>
      </c>
      <c r="E178" s="1499"/>
      <c r="F178" s="1499"/>
      <c r="G178" s="1499"/>
      <c r="H178" s="1499" t="str">
        <f>IF(VLOOKUP(B178,'3.住戸一覧'!$B:$AN,6,0)="","",VLOOKUP(B178,'3.住戸一覧'!$B:$AN,6,0))</f>
        <v/>
      </c>
      <c r="I178" s="1499"/>
      <c r="J178" s="1359"/>
      <c r="K178" s="1360"/>
      <c r="L178" s="1361"/>
      <c r="M178" s="1359"/>
      <c r="N178" s="1360"/>
      <c r="O178" s="1361"/>
      <c r="P178" s="1359"/>
      <c r="Q178" s="1360"/>
      <c r="R178" s="1361"/>
      <c r="S178" s="1495"/>
      <c r="T178" s="1495"/>
      <c r="U178" s="1495"/>
      <c r="V178" s="1376"/>
      <c r="W178" s="1376"/>
      <c r="Y178" s="20"/>
      <c r="Z178" s="20"/>
      <c r="AA178" s="20"/>
      <c r="AC178" s="20"/>
    </row>
    <row r="179" spans="1:29" ht="21">
      <c r="A179" s="345"/>
      <c r="B179" s="1497">
        <v>167</v>
      </c>
      <c r="C179" s="1498"/>
      <c r="D179" s="1499" t="str">
        <f>IF(VLOOKUP(B179,'3.住戸一覧'!$B:$AN,3,0)="","",VLOOKUP(B179,'3.住戸一覧'!$B:$AN,3,0))</f>
        <v/>
      </c>
      <c r="E179" s="1499"/>
      <c r="F179" s="1499"/>
      <c r="G179" s="1499"/>
      <c r="H179" s="1499" t="str">
        <f>IF(VLOOKUP(B179,'3.住戸一覧'!$B:$AN,6,0)="","",VLOOKUP(B179,'3.住戸一覧'!$B:$AN,6,0))</f>
        <v/>
      </c>
      <c r="I179" s="1499"/>
      <c r="J179" s="1359"/>
      <c r="K179" s="1360"/>
      <c r="L179" s="1361"/>
      <c r="M179" s="1359"/>
      <c r="N179" s="1360"/>
      <c r="O179" s="1361"/>
      <c r="P179" s="1359"/>
      <c r="Q179" s="1360"/>
      <c r="R179" s="1361"/>
      <c r="S179" s="1495"/>
      <c r="T179" s="1495"/>
      <c r="U179" s="1495"/>
      <c r="V179" s="1376"/>
      <c r="W179" s="1376"/>
      <c r="Y179" s="20"/>
      <c r="Z179" s="20"/>
      <c r="AA179" s="20"/>
      <c r="AC179" s="20"/>
    </row>
    <row r="180" spans="1:29" ht="21">
      <c r="A180" s="345"/>
      <c r="B180" s="1497">
        <v>168</v>
      </c>
      <c r="C180" s="1498"/>
      <c r="D180" s="1499" t="str">
        <f>IF(VLOOKUP(B180,'3.住戸一覧'!$B:$AN,3,0)="","",VLOOKUP(B180,'3.住戸一覧'!$B:$AN,3,0))</f>
        <v/>
      </c>
      <c r="E180" s="1499"/>
      <c r="F180" s="1499"/>
      <c r="G180" s="1499"/>
      <c r="H180" s="1499" t="str">
        <f>IF(VLOOKUP(B180,'3.住戸一覧'!$B:$AN,6,0)="","",VLOOKUP(B180,'3.住戸一覧'!$B:$AN,6,0))</f>
        <v/>
      </c>
      <c r="I180" s="1499"/>
      <c r="J180" s="1359"/>
      <c r="K180" s="1360"/>
      <c r="L180" s="1361"/>
      <c r="M180" s="1359"/>
      <c r="N180" s="1360"/>
      <c r="O180" s="1361"/>
      <c r="P180" s="1359"/>
      <c r="Q180" s="1360"/>
      <c r="R180" s="1361"/>
      <c r="S180" s="1495"/>
      <c r="T180" s="1495"/>
      <c r="U180" s="1495"/>
      <c r="V180" s="1376"/>
      <c r="W180" s="1376"/>
      <c r="Y180" s="20"/>
      <c r="Z180" s="20"/>
      <c r="AA180" s="20"/>
      <c r="AC180" s="20"/>
    </row>
    <row r="181" spans="1:29" ht="21">
      <c r="A181" s="345"/>
      <c r="B181" s="1497">
        <v>169</v>
      </c>
      <c r="C181" s="1498"/>
      <c r="D181" s="1499" t="str">
        <f>IF(VLOOKUP(B181,'3.住戸一覧'!$B:$AN,3,0)="","",VLOOKUP(B181,'3.住戸一覧'!$B:$AN,3,0))</f>
        <v/>
      </c>
      <c r="E181" s="1499"/>
      <c r="F181" s="1499"/>
      <c r="G181" s="1499"/>
      <c r="H181" s="1499" t="str">
        <f>IF(VLOOKUP(B181,'3.住戸一覧'!$B:$AN,6,0)="","",VLOOKUP(B181,'3.住戸一覧'!$B:$AN,6,0))</f>
        <v/>
      </c>
      <c r="I181" s="1499"/>
      <c r="J181" s="1359"/>
      <c r="K181" s="1360"/>
      <c r="L181" s="1361"/>
      <c r="M181" s="1359"/>
      <c r="N181" s="1360"/>
      <c r="O181" s="1361"/>
      <c r="P181" s="1359"/>
      <c r="Q181" s="1360"/>
      <c r="R181" s="1361"/>
      <c r="S181" s="1495"/>
      <c r="T181" s="1495"/>
      <c r="U181" s="1495"/>
      <c r="V181" s="1376"/>
      <c r="W181" s="1376"/>
      <c r="Y181" s="20"/>
      <c r="Z181" s="20"/>
      <c r="AA181" s="20"/>
      <c r="AC181" s="20"/>
    </row>
    <row r="182" spans="1:29" ht="21">
      <c r="A182" s="345"/>
      <c r="B182" s="1497">
        <v>170</v>
      </c>
      <c r="C182" s="1498"/>
      <c r="D182" s="1499" t="str">
        <f>IF(VLOOKUP(B182,'3.住戸一覧'!$B:$AN,3,0)="","",VLOOKUP(B182,'3.住戸一覧'!$B:$AN,3,0))</f>
        <v/>
      </c>
      <c r="E182" s="1499"/>
      <c r="F182" s="1499"/>
      <c r="G182" s="1499"/>
      <c r="H182" s="1499" t="str">
        <f>IF(VLOOKUP(B182,'3.住戸一覧'!$B:$AN,6,0)="","",VLOOKUP(B182,'3.住戸一覧'!$B:$AN,6,0))</f>
        <v/>
      </c>
      <c r="I182" s="1499"/>
      <c r="J182" s="1359"/>
      <c r="K182" s="1360"/>
      <c r="L182" s="1361"/>
      <c r="M182" s="1359"/>
      <c r="N182" s="1360"/>
      <c r="O182" s="1361"/>
      <c r="P182" s="1359"/>
      <c r="Q182" s="1360"/>
      <c r="R182" s="1361"/>
      <c r="S182" s="1495"/>
      <c r="T182" s="1495"/>
      <c r="U182" s="1495"/>
      <c r="V182" s="1376"/>
      <c r="W182" s="1376"/>
      <c r="Y182" s="20"/>
      <c r="Z182" s="20"/>
      <c r="AA182" s="20"/>
      <c r="AC182" s="20"/>
    </row>
    <row r="183" spans="1:29" ht="21">
      <c r="A183" s="345"/>
      <c r="B183" s="1497">
        <v>171</v>
      </c>
      <c r="C183" s="1498"/>
      <c r="D183" s="1499" t="str">
        <f>IF(VLOOKUP(B183,'3.住戸一覧'!$B:$AN,3,0)="","",VLOOKUP(B183,'3.住戸一覧'!$B:$AN,3,0))</f>
        <v/>
      </c>
      <c r="E183" s="1499"/>
      <c r="F183" s="1499"/>
      <c r="G183" s="1499"/>
      <c r="H183" s="1499" t="str">
        <f>IF(VLOOKUP(B183,'3.住戸一覧'!$B:$AN,6,0)="","",VLOOKUP(B183,'3.住戸一覧'!$B:$AN,6,0))</f>
        <v/>
      </c>
      <c r="I183" s="1499"/>
      <c r="J183" s="1359"/>
      <c r="K183" s="1360"/>
      <c r="L183" s="1361"/>
      <c r="M183" s="1359"/>
      <c r="N183" s="1360"/>
      <c r="O183" s="1361"/>
      <c r="P183" s="1359"/>
      <c r="Q183" s="1360"/>
      <c r="R183" s="1361"/>
      <c r="S183" s="1495"/>
      <c r="T183" s="1495"/>
      <c r="U183" s="1495"/>
      <c r="V183" s="1376"/>
      <c r="W183" s="1376"/>
      <c r="Y183" s="20"/>
      <c r="Z183" s="20"/>
      <c r="AA183" s="20"/>
      <c r="AC183" s="20"/>
    </row>
    <row r="184" spans="1:29" ht="21">
      <c r="A184" s="345"/>
      <c r="B184" s="1497">
        <v>172</v>
      </c>
      <c r="C184" s="1498"/>
      <c r="D184" s="1499" t="str">
        <f>IF(VLOOKUP(B184,'3.住戸一覧'!$B:$AN,3,0)="","",VLOOKUP(B184,'3.住戸一覧'!$B:$AN,3,0))</f>
        <v/>
      </c>
      <c r="E184" s="1499"/>
      <c r="F184" s="1499"/>
      <c r="G184" s="1499"/>
      <c r="H184" s="1499" t="str">
        <f>IF(VLOOKUP(B184,'3.住戸一覧'!$B:$AN,6,0)="","",VLOOKUP(B184,'3.住戸一覧'!$B:$AN,6,0))</f>
        <v/>
      </c>
      <c r="I184" s="1499"/>
      <c r="J184" s="1359"/>
      <c r="K184" s="1360"/>
      <c r="L184" s="1361"/>
      <c r="M184" s="1359"/>
      <c r="N184" s="1360"/>
      <c r="O184" s="1361"/>
      <c r="P184" s="1359"/>
      <c r="Q184" s="1360"/>
      <c r="R184" s="1361"/>
      <c r="S184" s="1495"/>
      <c r="T184" s="1495"/>
      <c r="U184" s="1495"/>
      <c r="V184" s="1376"/>
      <c r="W184" s="1376"/>
      <c r="Y184" s="20"/>
      <c r="Z184" s="20"/>
      <c r="AA184" s="20"/>
      <c r="AC184" s="20"/>
    </row>
    <row r="185" spans="1:29" ht="21">
      <c r="A185" s="345"/>
      <c r="B185" s="1497">
        <v>173</v>
      </c>
      <c r="C185" s="1498"/>
      <c r="D185" s="1499" t="str">
        <f>IF(VLOOKUP(B185,'3.住戸一覧'!$B:$AN,3,0)="","",VLOOKUP(B185,'3.住戸一覧'!$B:$AN,3,0))</f>
        <v/>
      </c>
      <c r="E185" s="1499"/>
      <c r="F185" s="1499"/>
      <c r="G185" s="1499"/>
      <c r="H185" s="1499" t="str">
        <f>IF(VLOOKUP(B185,'3.住戸一覧'!$B:$AN,6,0)="","",VLOOKUP(B185,'3.住戸一覧'!$B:$AN,6,0))</f>
        <v/>
      </c>
      <c r="I185" s="1499"/>
      <c r="J185" s="1359"/>
      <c r="K185" s="1360"/>
      <c r="L185" s="1361"/>
      <c r="M185" s="1359"/>
      <c r="N185" s="1360"/>
      <c r="O185" s="1361"/>
      <c r="P185" s="1359"/>
      <c r="Q185" s="1360"/>
      <c r="R185" s="1361"/>
      <c r="S185" s="1495"/>
      <c r="T185" s="1495"/>
      <c r="U185" s="1495"/>
      <c r="V185" s="1376"/>
      <c r="W185" s="1376"/>
      <c r="Y185" s="20"/>
      <c r="Z185" s="20"/>
      <c r="AA185" s="20"/>
      <c r="AC185" s="20"/>
    </row>
    <row r="186" spans="1:29" ht="21">
      <c r="A186" s="345"/>
      <c r="B186" s="1497">
        <v>174</v>
      </c>
      <c r="C186" s="1498"/>
      <c r="D186" s="1499" t="str">
        <f>IF(VLOOKUP(B186,'3.住戸一覧'!$B:$AN,3,0)="","",VLOOKUP(B186,'3.住戸一覧'!$B:$AN,3,0))</f>
        <v/>
      </c>
      <c r="E186" s="1499"/>
      <c r="F186" s="1499"/>
      <c r="G186" s="1499"/>
      <c r="H186" s="1499" t="str">
        <f>IF(VLOOKUP(B186,'3.住戸一覧'!$B:$AN,6,0)="","",VLOOKUP(B186,'3.住戸一覧'!$B:$AN,6,0))</f>
        <v/>
      </c>
      <c r="I186" s="1499"/>
      <c r="J186" s="1359"/>
      <c r="K186" s="1360"/>
      <c r="L186" s="1361"/>
      <c r="M186" s="1359"/>
      <c r="N186" s="1360"/>
      <c r="O186" s="1361"/>
      <c r="P186" s="1359"/>
      <c r="Q186" s="1360"/>
      <c r="R186" s="1361"/>
      <c r="S186" s="1495"/>
      <c r="T186" s="1495"/>
      <c r="U186" s="1495"/>
      <c r="V186" s="1376"/>
      <c r="W186" s="1376"/>
      <c r="Y186" s="20"/>
      <c r="Z186" s="20"/>
      <c r="AA186" s="20"/>
      <c r="AC186" s="20"/>
    </row>
    <row r="187" spans="1:29" ht="21">
      <c r="A187" s="345"/>
      <c r="B187" s="1497">
        <v>175</v>
      </c>
      <c r="C187" s="1498"/>
      <c r="D187" s="1499" t="str">
        <f>IF(VLOOKUP(B187,'3.住戸一覧'!$B:$AN,3,0)="","",VLOOKUP(B187,'3.住戸一覧'!$B:$AN,3,0))</f>
        <v/>
      </c>
      <c r="E187" s="1499"/>
      <c r="F187" s="1499"/>
      <c r="G187" s="1499"/>
      <c r="H187" s="1499" t="str">
        <f>IF(VLOOKUP(B187,'3.住戸一覧'!$B:$AN,6,0)="","",VLOOKUP(B187,'3.住戸一覧'!$B:$AN,6,0))</f>
        <v/>
      </c>
      <c r="I187" s="1499"/>
      <c r="J187" s="1359"/>
      <c r="K187" s="1360"/>
      <c r="L187" s="1361"/>
      <c r="M187" s="1359"/>
      <c r="N187" s="1360"/>
      <c r="O187" s="1361"/>
      <c r="P187" s="1359"/>
      <c r="Q187" s="1360"/>
      <c r="R187" s="1361"/>
      <c r="S187" s="1495"/>
      <c r="T187" s="1495"/>
      <c r="U187" s="1495"/>
      <c r="V187" s="1376"/>
      <c r="W187" s="1376"/>
      <c r="Y187" s="20"/>
      <c r="Z187" s="20"/>
      <c r="AA187" s="20"/>
      <c r="AC187" s="20"/>
    </row>
    <row r="188" spans="1:29" ht="21">
      <c r="A188" s="345"/>
      <c r="B188" s="1497">
        <v>176</v>
      </c>
      <c r="C188" s="1498"/>
      <c r="D188" s="1499" t="str">
        <f>IF(VLOOKUP(B188,'3.住戸一覧'!$B:$AN,3,0)="","",VLOOKUP(B188,'3.住戸一覧'!$B:$AN,3,0))</f>
        <v/>
      </c>
      <c r="E188" s="1499"/>
      <c r="F188" s="1499"/>
      <c r="G188" s="1499"/>
      <c r="H188" s="1499" t="str">
        <f>IF(VLOOKUP(B188,'3.住戸一覧'!$B:$AN,6,0)="","",VLOOKUP(B188,'3.住戸一覧'!$B:$AN,6,0))</f>
        <v/>
      </c>
      <c r="I188" s="1499"/>
      <c r="J188" s="1359"/>
      <c r="K188" s="1360"/>
      <c r="L188" s="1361"/>
      <c r="M188" s="1359"/>
      <c r="N188" s="1360"/>
      <c r="O188" s="1361"/>
      <c r="P188" s="1359"/>
      <c r="Q188" s="1360"/>
      <c r="R188" s="1361"/>
      <c r="S188" s="1495"/>
      <c r="T188" s="1495"/>
      <c r="U188" s="1495"/>
      <c r="V188" s="1376"/>
      <c r="W188" s="1376"/>
      <c r="Y188" s="20"/>
      <c r="Z188" s="20"/>
      <c r="AA188" s="20"/>
      <c r="AC188" s="20"/>
    </row>
    <row r="189" spans="1:29" ht="21">
      <c r="A189" s="345"/>
      <c r="B189" s="1497">
        <v>177</v>
      </c>
      <c r="C189" s="1498"/>
      <c r="D189" s="1499" t="str">
        <f>IF(VLOOKUP(B189,'3.住戸一覧'!$B:$AN,3,0)="","",VLOOKUP(B189,'3.住戸一覧'!$B:$AN,3,0))</f>
        <v/>
      </c>
      <c r="E189" s="1499"/>
      <c r="F189" s="1499"/>
      <c r="G189" s="1499"/>
      <c r="H189" s="1499" t="str">
        <f>IF(VLOOKUP(B189,'3.住戸一覧'!$B:$AN,6,0)="","",VLOOKUP(B189,'3.住戸一覧'!$B:$AN,6,0))</f>
        <v/>
      </c>
      <c r="I189" s="1499"/>
      <c r="J189" s="1359"/>
      <c r="K189" s="1360"/>
      <c r="L189" s="1361"/>
      <c r="M189" s="1359"/>
      <c r="N189" s="1360"/>
      <c r="O189" s="1361"/>
      <c r="P189" s="1359"/>
      <c r="Q189" s="1360"/>
      <c r="R189" s="1361"/>
      <c r="S189" s="1495"/>
      <c r="T189" s="1495"/>
      <c r="U189" s="1495"/>
      <c r="V189" s="1376"/>
      <c r="W189" s="1376"/>
      <c r="Y189" s="20"/>
      <c r="Z189" s="20"/>
      <c r="AA189" s="20"/>
      <c r="AC189" s="20"/>
    </row>
    <row r="190" spans="1:29" ht="21">
      <c r="A190" s="345"/>
      <c r="B190" s="1497">
        <v>178</v>
      </c>
      <c r="C190" s="1498"/>
      <c r="D190" s="1499" t="str">
        <f>IF(VLOOKUP(B190,'3.住戸一覧'!$B:$AN,3,0)="","",VLOOKUP(B190,'3.住戸一覧'!$B:$AN,3,0))</f>
        <v/>
      </c>
      <c r="E190" s="1499"/>
      <c r="F190" s="1499"/>
      <c r="G190" s="1499"/>
      <c r="H190" s="1499" t="str">
        <f>IF(VLOOKUP(B190,'3.住戸一覧'!$B:$AN,6,0)="","",VLOOKUP(B190,'3.住戸一覧'!$B:$AN,6,0))</f>
        <v/>
      </c>
      <c r="I190" s="1499"/>
      <c r="J190" s="1359"/>
      <c r="K190" s="1360"/>
      <c r="L190" s="1361"/>
      <c r="M190" s="1359"/>
      <c r="N190" s="1360"/>
      <c r="O190" s="1361"/>
      <c r="P190" s="1359"/>
      <c r="Q190" s="1360"/>
      <c r="R190" s="1361"/>
      <c r="S190" s="1495"/>
      <c r="T190" s="1495"/>
      <c r="U190" s="1495"/>
      <c r="V190" s="1376"/>
      <c r="W190" s="1376"/>
      <c r="Y190" s="20"/>
      <c r="Z190" s="20"/>
      <c r="AA190" s="20"/>
      <c r="AC190" s="20"/>
    </row>
    <row r="191" spans="1:29" ht="21">
      <c r="A191" s="345"/>
      <c r="B191" s="1497">
        <v>179</v>
      </c>
      <c r="C191" s="1498"/>
      <c r="D191" s="1499" t="str">
        <f>IF(VLOOKUP(B191,'3.住戸一覧'!$B:$AN,3,0)="","",VLOOKUP(B191,'3.住戸一覧'!$B:$AN,3,0))</f>
        <v/>
      </c>
      <c r="E191" s="1499"/>
      <c r="F191" s="1499"/>
      <c r="G191" s="1499"/>
      <c r="H191" s="1499" t="str">
        <f>IF(VLOOKUP(B191,'3.住戸一覧'!$B:$AN,6,0)="","",VLOOKUP(B191,'3.住戸一覧'!$B:$AN,6,0))</f>
        <v/>
      </c>
      <c r="I191" s="1499"/>
      <c r="J191" s="1359"/>
      <c r="K191" s="1360"/>
      <c r="L191" s="1361"/>
      <c r="M191" s="1359"/>
      <c r="N191" s="1360"/>
      <c r="O191" s="1361"/>
      <c r="P191" s="1359"/>
      <c r="Q191" s="1360"/>
      <c r="R191" s="1361"/>
      <c r="S191" s="1495"/>
      <c r="T191" s="1495"/>
      <c r="U191" s="1495"/>
      <c r="V191" s="1376"/>
      <c r="W191" s="1376"/>
      <c r="Y191" s="20"/>
      <c r="Z191" s="20"/>
      <c r="AA191" s="20"/>
      <c r="AC191" s="20"/>
    </row>
    <row r="192" spans="1:29" ht="21">
      <c r="A192" s="345"/>
      <c r="B192" s="1497">
        <v>180</v>
      </c>
      <c r="C192" s="1498"/>
      <c r="D192" s="1499" t="str">
        <f>IF(VLOOKUP(B192,'3.住戸一覧'!$B:$AN,3,0)="","",VLOOKUP(B192,'3.住戸一覧'!$B:$AN,3,0))</f>
        <v/>
      </c>
      <c r="E192" s="1499"/>
      <c r="F192" s="1499"/>
      <c r="G192" s="1499"/>
      <c r="H192" s="1499" t="str">
        <f>IF(VLOOKUP(B192,'3.住戸一覧'!$B:$AN,6,0)="","",VLOOKUP(B192,'3.住戸一覧'!$B:$AN,6,0))</f>
        <v/>
      </c>
      <c r="I192" s="1499"/>
      <c r="J192" s="1359"/>
      <c r="K192" s="1360"/>
      <c r="L192" s="1361"/>
      <c r="M192" s="1359"/>
      <c r="N192" s="1360"/>
      <c r="O192" s="1361"/>
      <c r="P192" s="1359"/>
      <c r="Q192" s="1360"/>
      <c r="R192" s="1361"/>
      <c r="S192" s="1495"/>
      <c r="T192" s="1495"/>
      <c r="U192" s="1495"/>
      <c r="V192" s="1376"/>
      <c r="W192" s="1376"/>
      <c r="Y192" s="20"/>
      <c r="Z192" s="20"/>
      <c r="AA192" s="20"/>
      <c r="AC192" s="20"/>
    </row>
    <row r="193" spans="1:29" ht="21">
      <c r="A193" s="345"/>
      <c r="B193" s="1497">
        <v>181</v>
      </c>
      <c r="C193" s="1498"/>
      <c r="D193" s="1499" t="str">
        <f>IF(VLOOKUP(B193,'3.住戸一覧'!$B:$AN,3,0)="","",VLOOKUP(B193,'3.住戸一覧'!$B:$AN,3,0))</f>
        <v/>
      </c>
      <c r="E193" s="1499"/>
      <c r="F193" s="1499"/>
      <c r="G193" s="1499"/>
      <c r="H193" s="1499" t="str">
        <f>IF(VLOOKUP(B193,'3.住戸一覧'!$B:$AN,6,0)="","",VLOOKUP(B193,'3.住戸一覧'!$B:$AN,6,0))</f>
        <v/>
      </c>
      <c r="I193" s="1499"/>
      <c r="J193" s="1359"/>
      <c r="K193" s="1360"/>
      <c r="L193" s="1361"/>
      <c r="M193" s="1359"/>
      <c r="N193" s="1360"/>
      <c r="O193" s="1361"/>
      <c r="P193" s="1359"/>
      <c r="Q193" s="1360"/>
      <c r="R193" s="1361"/>
      <c r="S193" s="1495"/>
      <c r="T193" s="1495"/>
      <c r="U193" s="1495"/>
      <c r="V193" s="1376"/>
      <c r="W193" s="1376"/>
      <c r="Y193" s="20"/>
      <c r="Z193" s="20"/>
      <c r="AA193" s="20"/>
      <c r="AC193" s="20"/>
    </row>
    <row r="194" spans="1:29" ht="21">
      <c r="A194" s="345"/>
      <c r="B194" s="1497">
        <v>182</v>
      </c>
      <c r="C194" s="1498"/>
      <c r="D194" s="1499" t="str">
        <f>IF(VLOOKUP(B194,'3.住戸一覧'!$B:$AN,3,0)="","",VLOOKUP(B194,'3.住戸一覧'!$B:$AN,3,0))</f>
        <v/>
      </c>
      <c r="E194" s="1499"/>
      <c r="F194" s="1499"/>
      <c r="G194" s="1499"/>
      <c r="H194" s="1499" t="str">
        <f>IF(VLOOKUP(B194,'3.住戸一覧'!$B:$AN,6,0)="","",VLOOKUP(B194,'3.住戸一覧'!$B:$AN,6,0))</f>
        <v/>
      </c>
      <c r="I194" s="1499"/>
      <c r="J194" s="1359"/>
      <c r="K194" s="1360"/>
      <c r="L194" s="1361"/>
      <c r="M194" s="1359"/>
      <c r="N194" s="1360"/>
      <c r="O194" s="1361"/>
      <c r="P194" s="1359"/>
      <c r="Q194" s="1360"/>
      <c r="R194" s="1361"/>
      <c r="S194" s="1495"/>
      <c r="T194" s="1495"/>
      <c r="U194" s="1495"/>
      <c r="V194" s="1376"/>
      <c r="W194" s="1376"/>
      <c r="Y194" s="20"/>
      <c r="Z194" s="20"/>
      <c r="AA194" s="20"/>
      <c r="AC194" s="20"/>
    </row>
    <row r="195" spans="1:29" ht="21">
      <c r="A195" s="345"/>
      <c r="B195" s="1497">
        <v>183</v>
      </c>
      <c r="C195" s="1498"/>
      <c r="D195" s="1499" t="str">
        <f>IF(VLOOKUP(B195,'3.住戸一覧'!$B:$AN,3,0)="","",VLOOKUP(B195,'3.住戸一覧'!$B:$AN,3,0))</f>
        <v/>
      </c>
      <c r="E195" s="1499"/>
      <c r="F195" s="1499"/>
      <c r="G195" s="1499"/>
      <c r="H195" s="1499" t="str">
        <f>IF(VLOOKUP(B195,'3.住戸一覧'!$B:$AN,6,0)="","",VLOOKUP(B195,'3.住戸一覧'!$B:$AN,6,0))</f>
        <v/>
      </c>
      <c r="I195" s="1499"/>
      <c r="J195" s="1359"/>
      <c r="K195" s="1360"/>
      <c r="L195" s="1361"/>
      <c r="M195" s="1359"/>
      <c r="N195" s="1360"/>
      <c r="O195" s="1361"/>
      <c r="P195" s="1359"/>
      <c r="Q195" s="1360"/>
      <c r="R195" s="1361"/>
      <c r="S195" s="1495"/>
      <c r="T195" s="1495"/>
      <c r="U195" s="1495"/>
      <c r="V195" s="1376"/>
      <c r="W195" s="1376"/>
      <c r="Y195" s="20"/>
      <c r="Z195" s="20"/>
      <c r="AA195" s="20"/>
      <c r="AC195" s="20"/>
    </row>
    <row r="196" spans="1:29" ht="21">
      <c r="A196" s="345"/>
      <c r="B196" s="1497">
        <v>184</v>
      </c>
      <c r="C196" s="1498"/>
      <c r="D196" s="1499" t="str">
        <f>IF(VLOOKUP(B196,'3.住戸一覧'!$B:$AN,3,0)="","",VLOOKUP(B196,'3.住戸一覧'!$B:$AN,3,0))</f>
        <v/>
      </c>
      <c r="E196" s="1499"/>
      <c r="F196" s="1499"/>
      <c r="G196" s="1499"/>
      <c r="H196" s="1499" t="str">
        <f>IF(VLOOKUP(B196,'3.住戸一覧'!$B:$AN,6,0)="","",VLOOKUP(B196,'3.住戸一覧'!$B:$AN,6,0))</f>
        <v/>
      </c>
      <c r="I196" s="1499"/>
      <c r="J196" s="1359"/>
      <c r="K196" s="1360"/>
      <c r="L196" s="1361"/>
      <c r="M196" s="1359"/>
      <c r="N196" s="1360"/>
      <c r="O196" s="1361"/>
      <c r="P196" s="1359"/>
      <c r="Q196" s="1360"/>
      <c r="R196" s="1361"/>
      <c r="S196" s="1495"/>
      <c r="T196" s="1495"/>
      <c r="U196" s="1495"/>
      <c r="V196" s="1376"/>
      <c r="W196" s="1376"/>
      <c r="Y196" s="20"/>
      <c r="Z196" s="20"/>
      <c r="AA196" s="20"/>
      <c r="AC196" s="20"/>
    </row>
    <row r="197" spans="1:29" ht="21">
      <c r="A197" s="345"/>
      <c r="B197" s="1497">
        <v>185</v>
      </c>
      <c r="C197" s="1498"/>
      <c r="D197" s="1499" t="str">
        <f>IF(VLOOKUP(B197,'3.住戸一覧'!$B:$AN,3,0)="","",VLOOKUP(B197,'3.住戸一覧'!$B:$AN,3,0))</f>
        <v/>
      </c>
      <c r="E197" s="1499"/>
      <c r="F197" s="1499"/>
      <c r="G197" s="1499"/>
      <c r="H197" s="1499" t="str">
        <f>IF(VLOOKUP(B197,'3.住戸一覧'!$B:$AN,6,0)="","",VLOOKUP(B197,'3.住戸一覧'!$B:$AN,6,0))</f>
        <v/>
      </c>
      <c r="I197" s="1499"/>
      <c r="J197" s="1359"/>
      <c r="K197" s="1360"/>
      <c r="L197" s="1361"/>
      <c r="M197" s="1359"/>
      <c r="N197" s="1360"/>
      <c r="O197" s="1361"/>
      <c r="P197" s="1359"/>
      <c r="Q197" s="1360"/>
      <c r="R197" s="1361"/>
      <c r="S197" s="1495"/>
      <c r="T197" s="1495"/>
      <c r="U197" s="1495"/>
      <c r="V197" s="1376"/>
      <c r="W197" s="1376"/>
      <c r="Y197" s="20"/>
      <c r="Z197" s="20"/>
      <c r="AA197" s="20"/>
      <c r="AC197" s="20"/>
    </row>
    <row r="198" spans="1:29" ht="21">
      <c r="A198" s="345"/>
      <c r="B198" s="1497">
        <v>186</v>
      </c>
      <c r="C198" s="1498"/>
      <c r="D198" s="1499" t="str">
        <f>IF(VLOOKUP(B198,'3.住戸一覧'!$B:$AN,3,0)="","",VLOOKUP(B198,'3.住戸一覧'!$B:$AN,3,0))</f>
        <v/>
      </c>
      <c r="E198" s="1499"/>
      <c r="F198" s="1499"/>
      <c r="G198" s="1499"/>
      <c r="H198" s="1499" t="str">
        <f>IF(VLOOKUP(B198,'3.住戸一覧'!$B:$AN,6,0)="","",VLOOKUP(B198,'3.住戸一覧'!$B:$AN,6,0))</f>
        <v/>
      </c>
      <c r="I198" s="1499"/>
      <c r="J198" s="1359"/>
      <c r="K198" s="1360"/>
      <c r="L198" s="1361"/>
      <c r="M198" s="1359"/>
      <c r="N198" s="1360"/>
      <c r="O198" s="1361"/>
      <c r="P198" s="1359"/>
      <c r="Q198" s="1360"/>
      <c r="R198" s="1361"/>
      <c r="S198" s="1495"/>
      <c r="T198" s="1495"/>
      <c r="U198" s="1495"/>
      <c r="V198" s="1376"/>
      <c r="W198" s="1376"/>
      <c r="Y198" s="20"/>
      <c r="Z198" s="20"/>
      <c r="AA198" s="20"/>
      <c r="AC198" s="20"/>
    </row>
    <row r="199" spans="1:29" ht="21">
      <c r="A199" s="345"/>
      <c r="B199" s="1497">
        <v>187</v>
      </c>
      <c r="C199" s="1498"/>
      <c r="D199" s="1499" t="str">
        <f>IF(VLOOKUP(B199,'3.住戸一覧'!$B:$AN,3,0)="","",VLOOKUP(B199,'3.住戸一覧'!$B:$AN,3,0))</f>
        <v/>
      </c>
      <c r="E199" s="1499"/>
      <c r="F199" s="1499"/>
      <c r="G199" s="1499"/>
      <c r="H199" s="1499" t="str">
        <f>IF(VLOOKUP(B199,'3.住戸一覧'!$B:$AN,6,0)="","",VLOOKUP(B199,'3.住戸一覧'!$B:$AN,6,0))</f>
        <v/>
      </c>
      <c r="I199" s="1499"/>
      <c r="J199" s="1359"/>
      <c r="K199" s="1360"/>
      <c r="L199" s="1361"/>
      <c r="M199" s="1359"/>
      <c r="N199" s="1360"/>
      <c r="O199" s="1361"/>
      <c r="P199" s="1359"/>
      <c r="Q199" s="1360"/>
      <c r="R199" s="1361"/>
      <c r="S199" s="1495"/>
      <c r="T199" s="1495"/>
      <c r="U199" s="1495"/>
      <c r="V199" s="1376"/>
      <c r="W199" s="1376"/>
      <c r="Y199" s="20"/>
      <c r="Z199" s="20"/>
      <c r="AA199" s="20"/>
      <c r="AC199" s="20"/>
    </row>
    <row r="200" spans="1:29" ht="21">
      <c r="A200" s="345"/>
      <c r="B200" s="1497">
        <v>188</v>
      </c>
      <c r="C200" s="1498"/>
      <c r="D200" s="1499" t="str">
        <f>IF(VLOOKUP(B200,'3.住戸一覧'!$B:$AN,3,0)="","",VLOOKUP(B200,'3.住戸一覧'!$B:$AN,3,0))</f>
        <v/>
      </c>
      <c r="E200" s="1499"/>
      <c r="F200" s="1499"/>
      <c r="G200" s="1499"/>
      <c r="H200" s="1499" t="str">
        <f>IF(VLOOKUP(B200,'3.住戸一覧'!$B:$AN,6,0)="","",VLOOKUP(B200,'3.住戸一覧'!$B:$AN,6,0))</f>
        <v/>
      </c>
      <c r="I200" s="1499"/>
      <c r="J200" s="1359"/>
      <c r="K200" s="1360"/>
      <c r="L200" s="1361"/>
      <c r="M200" s="1359"/>
      <c r="N200" s="1360"/>
      <c r="O200" s="1361"/>
      <c r="P200" s="1359"/>
      <c r="Q200" s="1360"/>
      <c r="R200" s="1361"/>
      <c r="S200" s="1495"/>
      <c r="T200" s="1495"/>
      <c r="U200" s="1495"/>
      <c r="V200" s="1376"/>
      <c r="W200" s="1376"/>
      <c r="Y200" s="20"/>
      <c r="Z200" s="20"/>
      <c r="AA200" s="20"/>
      <c r="AC200" s="20"/>
    </row>
    <row r="201" spans="1:29" ht="21">
      <c r="A201" s="345"/>
      <c r="B201" s="1497">
        <v>189</v>
      </c>
      <c r="C201" s="1498"/>
      <c r="D201" s="1499" t="str">
        <f>IF(VLOOKUP(B201,'3.住戸一覧'!$B:$AN,3,0)="","",VLOOKUP(B201,'3.住戸一覧'!$B:$AN,3,0))</f>
        <v/>
      </c>
      <c r="E201" s="1499"/>
      <c r="F201" s="1499"/>
      <c r="G201" s="1499"/>
      <c r="H201" s="1499" t="str">
        <f>IF(VLOOKUP(B201,'3.住戸一覧'!$B:$AN,6,0)="","",VLOOKUP(B201,'3.住戸一覧'!$B:$AN,6,0))</f>
        <v/>
      </c>
      <c r="I201" s="1499"/>
      <c r="J201" s="1359"/>
      <c r="K201" s="1360"/>
      <c r="L201" s="1361"/>
      <c r="M201" s="1359"/>
      <c r="N201" s="1360"/>
      <c r="O201" s="1361"/>
      <c r="P201" s="1359"/>
      <c r="Q201" s="1360"/>
      <c r="R201" s="1361"/>
      <c r="S201" s="1495"/>
      <c r="T201" s="1495"/>
      <c r="U201" s="1495"/>
      <c r="V201" s="1376"/>
      <c r="W201" s="1376"/>
      <c r="Y201" s="20"/>
      <c r="Z201" s="20"/>
      <c r="AA201" s="20"/>
      <c r="AC201" s="20"/>
    </row>
    <row r="202" spans="1:29" ht="21">
      <c r="A202" s="345"/>
      <c r="B202" s="1497">
        <v>190</v>
      </c>
      <c r="C202" s="1498"/>
      <c r="D202" s="1499" t="str">
        <f>IF(VLOOKUP(B202,'3.住戸一覧'!$B:$AN,3,0)="","",VLOOKUP(B202,'3.住戸一覧'!$B:$AN,3,0))</f>
        <v/>
      </c>
      <c r="E202" s="1499"/>
      <c r="F202" s="1499"/>
      <c r="G202" s="1499"/>
      <c r="H202" s="1499" t="str">
        <f>IF(VLOOKUP(B202,'3.住戸一覧'!$B:$AN,6,0)="","",VLOOKUP(B202,'3.住戸一覧'!$B:$AN,6,0))</f>
        <v/>
      </c>
      <c r="I202" s="1499"/>
      <c r="J202" s="1359"/>
      <c r="K202" s="1360"/>
      <c r="L202" s="1361"/>
      <c r="M202" s="1359"/>
      <c r="N202" s="1360"/>
      <c r="O202" s="1361"/>
      <c r="P202" s="1359"/>
      <c r="Q202" s="1360"/>
      <c r="R202" s="1361"/>
      <c r="S202" s="1495"/>
      <c r="T202" s="1495"/>
      <c r="U202" s="1495"/>
      <c r="V202" s="1376"/>
      <c r="W202" s="1376"/>
      <c r="Y202" s="20"/>
      <c r="Z202" s="20"/>
      <c r="AA202" s="20"/>
      <c r="AC202" s="20"/>
    </row>
    <row r="203" spans="1:29" ht="21">
      <c r="A203" s="345"/>
      <c r="B203" s="1497">
        <v>191</v>
      </c>
      <c r="C203" s="1498"/>
      <c r="D203" s="1499" t="str">
        <f>IF(VLOOKUP(B203,'3.住戸一覧'!$B:$AN,3,0)="","",VLOOKUP(B203,'3.住戸一覧'!$B:$AN,3,0))</f>
        <v/>
      </c>
      <c r="E203" s="1499"/>
      <c r="F203" s="1499"/>
      <c r="G203" s="1499"/>
      <c r="H203" s="1499" t="str">
        <f>IF(VLOOKUP(B203,'3.住戸一覧'!$B:$AN,6,0)="","",VLOOKUP(B203,'3.住戸一覧'!$B:$AN,6,0))</f>
        <v/>
      </c>
      <c r="I203" s="1499"/>
      <c r="J203" s="1359"/>
      <c r="K203" s="1360"/>
      <c r="L203" s="1361"/>
      <c r="M203" s="1359"/>
      <c r="N203" s="1360"/>
      <c r="O203" s="1361"/>
      <c r="P203" s="1359"/>
      <c r="Q203" s="1360"/>
      <c r="R203" s="1361"/>
      <c r="S203" s="1495"/>
      <c r="T203" s="1495"/>
      <c r="U203" s="1495"/>
      <c r="V203" s="1376"/>
      <c r="W203" s="1376"/>
      <c r="Y203" s="20"/>
      <c r="Z203" s="20"/>
      <c r="AA203" s="20"/>
      <c r="AC203" s="20"/>
    </row>
    <row r="204" spans="1:29" ht="21">
      <c r="A204" s="345"/>
      <c r="B204" s="1497">
        <v>192</v>
      </c>
      <c r="C204" s="1498"/>
      <c r="D204" s="1499" t="str">
        <f>IF(VLOOKUP(B204,'3.住戸一覧'!$B:$AN,3,0)="","",VLOOKUP(B204,'3.住戸一覧'!$B:$AN,3,0))</f>
        <v/>
      </c>
      <c r="E204" s="1499"/>
      <c r="F204" s="1499"/>
      <c r="G204" s="1499"/>
      <c r="H204" s="1499" t="str">
        <f>IF(VLOOKUP(B204,'3.住戸一覧'!$B:$AN,6,0)="","",VLOOKUP(B204,'3.住戸一覧'!$B:$AN,6,0))</f>
        <v/>
      </c>
      <c r="I204" s="1499"/>
      <c r="J204" s="1359"/>
      <c r="K204" s="1360"/>
      <c r="L204" s="1361"/>
      <c r="M204" s="1359"/>
      <c r="N204" s="1360"/>
      <c r="O204" s="1361"/>
      <c r="P204" s="1359"/>
      <c r="Q204" s="1360"/>
      <c r="R204" s="1361"/>
      <c r="S204" s="1495"/>
      <c r="T204" s="1495"/>
      <c r="U204" s="1495"/>
      <c r="V204" s="1376"/>
      <c r="W204" s="1376"/>
      <c r="Y204" s="20"/>
      <c r="Z204" s="20"/>
      <c r="AA204" s="20"/>
      <c r="AC204" s="20"/>
    </row>
    <row r="205" spans="1:29" ht="21">
      <c r="A205" s="345"/>
      <c r="B205" s="1497">
        <v>193</v>
      </c>
      <c r="C205" s="1498"/>
      <c r="D205" s="1499" t="str">
        <f>IF(VLOOKUP(B205,'3.住戸一覧'!$B:$AN,3,0)="","",VLOOKUP(B205,'3.住戸一覧'!$B:$AN,3,0))</f>
        <v/>
      </c>
      <c r="E205" s="1499"/>
      <c r="F205" s="1499"/>
      <c r="G205" s="1499"/>
      <c r="H205" s="1499" t="str">
        <f>IF(VLOOKUP(B205,'3.住戸一覧'!$B:$AN,6,0)="","",VLOOKUP(B205,'3.住戸一覧'!$B:$AN,6,0))</f>
        <v/>
      </c>
      <c r="I205" s="1499"/>
      <c r="J205" s="1359"/>
      <c r="K205" s="1360"/>
      <c r="L205" s="1361"/>
      <c r="M205" s="1359"/>
      <c r="N205" s="1360"/>
      <c r="O205" s="1361"/>
      <c r="P205" s="1359"/>
      <c r="Q205" s="1360"/>
      <c r="R205" s="1361"/>
      <c r="S205" s="1495"/>
      <c r="T205" s="1495"/>
      <c r="U205" s="1495"/>
      <c r="V205" s="1376"/>
      <c r="W205" s="1376"/>
      <c r="Y205" s="20"/>
      <c r="Z205" s="20"/>
      <c r="AA205" s="20"/>
      <c r="AC205" s="20"/>
    </row>
    <row r="206" spans="1:29" ht="21">
      <c r="A206" s="345"/>
      <c r="B206" s="1497">
        <v>194</v>
      </c>
      <c r="C206" s="1498"/>
      <c r="D206" s="1499" t="str">
        <f>IF(VLOOKUP(B206,'3.住戸一覧'!$B:$AN,3,0)="","",VLOOKUP(B206,'3.住戸一覧'!$B:$AN,3,0))</f>
        <v/>
      </c>
      <c r="E206" s="1499"/>
      <c r="F206" s="1499"/>
      <c r="G206" s="1499"/>
      <c r="H206" s="1499" t="str">
        <f>IF(VLOOKUP(B206,'3.住戸一覧'!$B:$AN,6,0)="","",VLOOKUP(B206,'3.住戸一覧'!$B:$AN,6,0))</f>
        <v/>
      </c>
      <c r="I206" s="1499"/>
      <c r="J206" s="1359"/>
      <c r="K206" s="1360"/>
      <c r="L206" s="1361"/>
      <c r="M206" s="1359"/>
      <c r="N206" s="1360"/>
      <c r="O206" s="1361"/>
      <c r="P206" s="1359"/>
      <c r="Q206" s="1360"/>
      <c r="R206" s="1361"/>
      <c r="S206" s="1495"/>
      <c r="T206" s="1495"/>
      <c r="U206" s="1495"/>
      <c r="V206" s="1376"/>
      <c r="W206" s="1376"/>
      <c r="Y206" s="20"/>
      <c r="Z206" s="20"/>
      <c r="AA206" s="20"/>
      <c r="AC206" s="20"/>
    </row>
    <row r="207" spans="1:29" ht="21">
      <c r="A207" s="345"/>
      <c r="B207" s="1497">
        <v>195</v>
      </c>
      <c r="C207" s="1498"/>
      <c r="D207" s="1499" t="str">
        <f>IF(VLOOKUP(B207,'3.住戸一覧'!$B:$AN,3,0)="","",VLOOKUP(B207,'3.住戸一覧'!$B:$AN,3,0))</f>
        <v/>
      </c>
      <c r="E207" s="1499"/>
      <c r="F207" s="1499"/>
      <c r="G207" s="1499"/>
      <c r="H207" s="1499" t="str">
        <f>IF(VLOOKUP(B207,'3.住戸一覧'!$B:$AN,6,0)="","",VLOOKUP(B207,'3.住戸一覧'!$B:$AN,6,0))</f>
        <v/>
      </c>
      <c r="I207" s="1499"/>
      <c r="J207" s="1359"/>
      <c r="K207" s="1360"/>
      <c r="L207" s="1361"/>
      <c r="M207" s="1359"/>
      <c r="N207" s="1360"/>
      <c r="O207" s="1361"/>
      <c r="P207" s="1359"/>
      <c r="Q207" s="1360"/>
      <c r="R207" s="1361"/>
      <c r="S207" s="1495"/>
      <c r="T207" s="1495"/>
      <c r="U207" s="1495"/>
      <c r="V207" s="1376"/>
      <c r="W207" s="1376"/>
      <c r="Y207" s="20"/>
      <c r="Z207" s="20"/>
      <c r="AA207" s="20"/>
      <c r="AC207" s="20"/>
    </row>
    <row r="208" spans="1:29" ht="21">
      <c r="A208" s="345"/>
      <c r="B208" s="1497">
        <v>196</v>
      </c>
      <c r="C208" s="1498"/>
      <c r="D208" s="1499" t="str">
        <f>IF(VLOOKUP(B208,'3.住戸一覧'!$B:$AN,3,0)="","",VLOOKUP(B208,'3.住戸一覧'!$B:$AN,3,0))</f>
        <v/>
      </c>
      <c r="E208" s="1499"/>
      <c r="F208" s="1499"/>
      <c r="G208" s="1499"/>
      <c r="H208" s="1499" t="str">
        <f>IF(VLOOKUP(B208,'3.住戸一覧'!$B:$AN,6,0)="","",VLOOKUP(B208,'3.住戸一覧'!$B:$AN,6,0))</f>
        <v/>
      </c>
      <c r="I208" s="1499"/>
      <c r="J208" s="1359"/>
      <c r="K208" s="1360"/>
      <c r="L208" s="1361"/>
      <c r="M208" s="1359"/>
      <c r="N208" s="1360"/>
      <c r="O208" s="1361"/>
      <c r="P208" s="1359"/>
      <c r="Q208" s="1360"/>
      <c r="R208" s="1361"/>
      <c r="S208" s="1495"/>
      <c r="T208" s="1495"/>
      <c r="U208" s="1495"/>
      <c r="V208" s="1376"/>
      <c r="W208" s="1376"/>
      <c r="Y208" s="20"/>
      <c r="Z208" s="20"/>
      <c r="AA208" s="20"/>
      <c r="AC208" s="20"/>
    </row>
    <row r="209" spans="1:29" ht="21">
      <c r="A209" s="345"/>
      <c r="B209" s="1497">
        <v>197</v>
      </c>
      <c r="C209" s="1498"/>
      <c r="D209" s="1499" t="str">
        <f>IF(VLOOKUP(B209,'3.住戸一覧'!$B:$AN,3,0)="","",VLOOKUP(B209,'3.住戸一覧'!$B:$AN,3,0))</f>
        <v/>
      </c>
      <c r="E209" s="1499"/>
      <c r="F209" s="1499"/>
      <c r="G209" s="1499"/>
      <c r="H209" s="1499" t="str">
        <f>IF(VLOOKUP(B209,'3.住戸一覧'!$B:$AN,6,0)="","",VLOOKUP(B209,'3.住戸一覧'!$B:$AN,6,0))</f>
        <v/>
      </c>
      <c r="I209" s="1499"/>
      <c r="J209" s="1359"/>
      <c r="K209" s="1360"/>
      <c r="L209" s="1361"/>
      <c r="M209" s="1359"/>
      <c r="N209" s="1360"/>
      <c r="O209" s="1361"/>
      <c r="P209" s="1359"/>
      <c r="Q209" s="1360"/>
      <c r="R209" s="1361"/>
      <c r="S209" s="1495"/>
      <c r="T209" s="1495"/>
      <c r="U209" s="1495"/>
      <c r="V209" s="1376"/>
      <c r="W209" s="1376"/>
      <c r="Y209" s="20"/>
      <c r="Z209" s="20"/>
      <c r="AA209" s="20"/>
      <c r="AC209" s="20"/>
    </row>
    <row r="210" spans="1:29" ht="21">
      <c r="A210" s="345"/>
      <c r="B210" s="1497">
        <v>198</v>
      </c>
      <c r="C210" s="1498"/>
      <c r="D210" s="1499" t="str">
        <f>IF(VLOOKUP(B210,'3.住戸一覧'!$B:$AN,3,0)="","",VLOOKUP(B210,'3.住戸一覧'!$B:$AN,3,0))</f>
        <v/>
      </c>
      <c r="E210" s="1499"/>
      <c r="F210" s="1499"/>
      <c r="G210" s="1499"/>
      <c r="H210" s="1499" t="str">
        <f>IF(VLOOKUP(B210,'3.住戸一覧'!$B:$AN,6,0)="","",VLOOKUP(B210,'3.住戸一覧'!$B:$AN,6,0))</f>
        <v/>
      </c>
      <c r="I210" s="1499"/>
      <c r="J210" s="1359"/>
      <c r="K210" s="1360"/>
      <c r="L210" s="1361"/>
      <c r="M210" s="1359"/>
      <c r="N210" s="1360"/>
      <c r="O210" s="1361"/>
      <c r="P210" s="1359"/>
      <c r="Q210" s="1360"/>
      <c r="R210" s="1361"/>
      <c r="S210" s="1495"/>
      <c r="T210" s="1495"/>
      <c r="U210" s="1495"/>
      <c r="V210" s="1376"/>
      <c r="W210" s="1376"/>
      <c r="Y210" s="20"/>
      <c r="Z210" s="20"/>
      <c r="AA210" s="20"/>
      <c r="AC210" s="20"/>
    </row>
    <row r="211" spans="1:29" ht="21">
      <c r="A211" s="345"/>
      <c r="B211" s="1497">
        <v>199</v>
      </c>
      <c r="C211" s="1498"/>
      <c r="D211" s="1499" t="str">
        <f>IF(VLOOKUP(B211,'3.住戸一覧'!$B:$AN,3,0)="","",VLOOKUP(B211,'3.住戸一覧'!$B:$AN,3,0))</f>
        <v/>
      </c>
      <c r="E211" s="1499"/>
      <c r="F211" s="1499"/>
      <c r="G211" s="1499"/>
      <c r="H211" s="1499" t="str">
        <f>IF(VLOOKUP(B211,'3.住戸一覧'!$B:$AN,6,0)="","",VLOOKUP(B211,'3.住戸一覧'!$B:$AN,6,0))</f>
        <v/>
      </c>
      <c r="I211" s="1499"/>
      <c r="J211" s="1359"/>
      <c r="K211" s="1360"/>
      <c r="L211" s="1361"/>
      <c r="M211" s="1359"/>
      <c r="N211" s="1360"/>
      <c r="O211" s="1361"/>
      <c r="P211" s="1359"/>
      <c r="Q211" s="1360"/>
      <c r="R211" s="1361"/>
      <c r="S211" s="1495"/>
      <c r="T211" s="1495"/>
      <c r="U211" s="1495"/>
      <c r="V211" s="1376"/>
      <c r="W211" s="1376"/>
      <c r="Y211" s="20"/>
      <c r="Z211" s="20"/>
      <c r="AA211" s="20"/>
      <c r="AC211" s="20"/>
    </row>
    <row r="212" spans="1:29" ht="21">
      <c r="A212" s="345"/>
      <c r="B212" s="1497">
        <v>200</v>
      </c>
      <c r="C212" s="1498"/>
      <c r="D212" s="1499" t="str">
        <f>IF(VLOOKUP(B212,'3.住戸一覧'!$B:$AN,3,0)="","",VLOOKUP(B212,'3.住戸一覧'!$B:$AN,3,0))</f>
        <v/>
      </c>
      <c r="E212" s="1499"/>
      <c r="F212" s="1499"/>
      <c r="G212" s="1499"/>
      <c r="H212" s="1499" t="str">
        <f>IF(VLOOKUP(B212,'3.住戸一覧'!$B:$AN,6,0)="","",VLOOKUP(B212,'3.住戸一覧'!$B:$AN,6,0))</f>
        <v/>
      </c>
      <c r="I212" s="1499"/>
      <c r="J212" s="1359"/>
      <c r="K212" s="1360"/>
      <c r="L212" s="1361"/>
      <c r="M212" s="1359"/>
      <c r="N212" s="1360"/>
      <c r="O212" s="1361"/>
      <c r="P212" s="1359"/>
      <c r="Q212" s="1360"/>
      <c r="R212" s="1361"/>
      <c r="S212" s="1495"/>
      <c r="T212" s="1495"/>
      <c r="U212" s="1495"/>
      <c r="V212" s="1376"/>
      <c r="W212" s="1376"/>
      <c r="Y212" s="20"/>
      <c r="Z212" s="20"/>
      <c r="AA212" s="20"/>
      <c r="AC212" s="20"/>
    </row>
    <row r="213" spans="1:29" ht="21">
      <c r="A213" s="345"/>
      <c r="B213" s="1497">
        <v>201</v>
      </c>
      <c r="C213" s="1498"/>
      <c r="D213" s="1499" t="str">
        <f>IF(VLOOKUP(B213,'3.住戸一覧'!$B:$AN,3,0)="","",VLOOKUP(B213,'3.住戸一覧'!$B:$AN,3,0))</f>
        <v/>
      </c>
      <c r="E213" s="1499"/>
      <c r="F213" s="1499"/>
      <c r="G213" s="1499"/>
      <c r="H213" s="1499" t="str">
        <f>IF(VLOOKUP(B213,'3.住戸一覧'!$B:$AN,6,0)="","",VLOOKUP(B213,'3.住戸一覧'!$B:$AN,6,0))</f>
        <v/>
      </c>
      <c r="I213" s="1499"/>
      <c r="J213" s="1359"/>
      <c r="K213" s="1360"/>
      <c r="L213" s="1361"/>
      <c r="M213" s="1359"/>
      <c r="N213" s="1360"/>
      <c r="O213" s="1361"/>
      <c r="P213" s="1359"/>
      <c r="Q213" s="1360"/>
      <c r="R213" s="1361"/>
      <c r="S213" s="1495"/>
      <c r="T213" s="1495"/>
      <c r="U213" s="1495"/>
      <c r="V213" s="1376"/>
      <c r="W213" s="1376"/>
      <c r="Y213" s="20"/>
      <c r="Z213" s="20"/>
      <c r="AA213" s="20"/>
      <c r="AC213" s="20"/>
    </row>
    <row r="214" spans="1:29" ht="21">
      <c r="A214" s="345"/>
      <c r="B214" s="1497">
        <v>202</v>
      </c>
      <c r="C214" s="1498"/>
      <c r="D214" s="1499" t="str">
        <f>IF(VLOOKUP(B214,'3.住戸一覧'!$B:$AN,3,0)="","",VLOOKUP(B214,'3.住戸一覧'!$B:$AN,3,0))</f>
        <v/>
      </c>
      <c r="E214" s="1499"/>
      <c r="F214" s="1499"/>
      <c r="G214" s="1499"/>
      <c r="H214" s="1499" t="str">
        <f>IF(VLOOKUP(B214,'3.住戸一覧'!$B:$AN,6,0)="","",VLOOKUP(B214,'3.住戸一覧'!$B:$AN,6,0))</f>
        <v/>
      </c>
      <c r="I214" s="1499"/>
      <c r="J214" s="1359"/>
      <c r="K214" s="1360"/>
      <c r="L214" s="1361"/>
      <c r="M214" s="1359"/>
      <c r="N214" s="1360"/>
      <c r="O214" s="1361"/>
      <c r="P214" s="1359"/>
      <c r="Q214" s="1360"/>
      <c r="R214" s="1361"/>
      <c r="S214" s="1495"/>
      <c r="T214" s="1495"/>
      <c r="U214" s="1495"/>
      <c r="V214" s="1376"/>
      <c r="W214" s="1376"/>
      <c r="Y214" s="20"/>
      <c r="Z214" s="20"/>
      <c r="AA214" s="20"/>
      <c r="AC214" s="20"/>
    </row>
    <row r="215" spans="1:29" ht="21">
      <c r="A215" s="345"/>
      <c r="B215" s="1497">
        <v>203</v>
      </c>
      <c r="C215" s="1498"/>
      <c r="D215" s="1499" t="str">
        <f>IF(VLOOKUP(B215,'3.住戸一覧'!$B:$AN,3,0)="","",VLOOKUP(B215,'3.住戸一覧'!$B:$AN,3,0))</f>
        <v/>
      </c>
      <c r="E215" s="1499"/>
      <c r="F215" s="1499"/>
      <c r="G215" s="1499"/>
      <c r="H215" s="1499" t="str">
        <f>IF(VLOOKUP(B215,'3.住戸一覧'!$B:$AN,6,0)="","",VLOOKUP(B215,'3.住戸一覧'!$B:$AN,6,0))</f>
        <v/>
      </c>
      <c r="I215" s="1499"/>
      <c r="J215" s="1359"/>
      <c r="K215" s="1360"/>
      <c r="L215" s="1361"/>
      <c r="M215" s="1359"/>
      <c r="N215" s="1360"/>
      <c r="O215" s="1361"/>
      <c r="P215" s="1359"/>
      <c r="Q215" s="1360"/>
      <c r="R215" s="1361"/>
      <c r="S215" s="1495"/>
      <c r="T215" s="1495"/>
      <c r="U215" s="1495"/>
      <c r="V215" s="1376"/>
      <c r="W215" s="1376"/>
      <c r="Y215" s="20"/>
      <c r="Z215" s="20"/>
      <c r="AA215" s="20"/>
      <c r="AC215" s="20"/>
    </row>
    <row r="216" spans="1:29" ht="21">
      <c r="A216" s="345"/>
      <c r="B216" s="1497">
        <v>204</v>
      </c>
      <c r="C216" s="1498"/>
      <c r="D216" s="1499" t="str">
        <f>IF(VLOOKUP(B216,'3.住戸一覧'!$B:$AN,3,0)="","",VLOOKUP(B216,'3.住戸一覧'!$B:$AN,3,0))</f>
        <v/>
      </c>
      <c r="E216" s="1499"/>
      <c r="F216" s="1499"/>
      <c r="G216" s="1499"/>
      <c r="H216" s="1499" t="str">
        <f>IF(VLOOKUP(B216,'3.住戸一覧'!$B:$AN,6,0)="","",VLOOKUP(B216,'3.住戸一覧'!$B:$AN,6,0))</f>
        <v/>
      </c>
      <c r="I216" s="1499"/>
      <c r="J216" s="1359"/>
      <c r="K216" s="1360"/>
      <c r="L216" s="1361"/>
      <c r="M216" s="1359"/>
      <c r="N216" s="1360"/>
      <c r="O216" s="1361"/>
      <c r="P216" s="1359"/>
      <c r="Q216" s="1360"/>
      <c r="R216" s="1361"/>
      <c r="S216" s="1495"/>
      <c r="T216" s="1495"/>
      <c r="U216" s="1495"/>
      <c r="V216" s="1376"/>
      <c r="W216" s="1376"/>
      <c r="Y216" s="20"/>
      <c r="Z216" s="20"/>
      <c r="AA216" s="20"/>
      <c r="AC216" s="20"/>
    </row>
    <row r="217" spans="1:29" ht="21">
      <c r="A217" s="345"/>
      <c r="B217" s="1497">
        <v>205</v>
      </c>
      <c r="C217" s="1498"/>
      <c r="D217" s="1499" t="str">
        <f>IF(VLOOKUP(B217,'3.住戸一覧'!$B:$AN,3,0)="","",VLOOKUP(B217,'3.住戸一覧'!$B:$AN,3,0))</f>
        <v/>
      </c>
      <c r="E217" s="1499"/>
      <c r="F217" s="1499"/>
      <c r="G217" s="1499"/>
      <c r="H217" s="1499" t="str">
        <f>IF(VLOOKUP(B217,'3.住戸一覧'!$B:$AN,6,0)="","",VLOOKUP(B217,'3.住戸一覧'!$B:$AN,6,0))</f>
        <v/>
      </c>
      <c r="I217" s="1499"/>
      <c r="J217" s="1359"/>
      <c r="K217" s="1360"/>
      <c r="L217" s="1361"/>
      <c r="M217" s="1359"/>
      <c r="N217" s="1360"/>
      <c r="O217" s="1361"/>
      <c r="P217" s="1359"/>
      <c r="Q217" s="1360"/>
      <c r="R217" s="1361"/>
      <c r="S217" s="1495"/>
      <c r="T217" s="1495"/>
      <c r="U217" s="1495"/>
      <c r="V217" s="1376"/>
      <c r="W217" s="1376"/>
      <c r="Y217" s="20"/>
      <c r="Z217" s="20"/>
      <c r="AA217" s="20"/>
      <c r="AC217" s="20"/>
    </row>
    <row r="218" spans="1:29" ht="21">
      <c r="A218" s="345"/>
      <c r="B218" s="1497">
        <v>206</v>
      </c>
      <c r="C218" s="1498"/>
      <c r="D218" s="1499" t="str">
        <f>IF(VLOOKUP(B218,'3.住戸一覧'!$B:$AN,3,0)="","",VLOOKUP(B218,'3.住戸一覧'!$B:$AN,3,0))</f>
        <v/>
      </c>
      <c r="E218" s="1499"/>
      <c r="F218" s="1499"/>
      <c r="G218" s="1499"/>
      <c r="H218" s="1499" t="str">
        <f>IF(VLOOKUP(B218,'3.住戸一覧'!$B:$AN,6,0)="","",VLOOKUP(B218,'3.住戸一覧'!$B:$AN,6,0))</f>
        <v/>
      </c>
      <c r="I218" s="1499"/>
      <c r="J218" s="1359"/>
      <c r="K218" s="1360"/>
      <c r="L218" s="1361"/>
      <c r="M218" s="1359"/>
      <c r="N218" s="1360"/>
      <c r="O218" s="1361"/>
      <c r="P218" s="1359"/>
      <c r="Q218" s="1360"/>
      <c r="R218" s="1361"/>
      <c r="S218" s="1495"/>
      <c r="T218" s="1495"/>
      <c r="U218" s="1495"/>
      <c r="V218" s="1376"/>
      <c r="W218" s="1376"/>
      <c r="Y218" s="20"/>
      <c r="Z218" s="20"/>
      <c r="AA218" s="20"/>
      <c r="AC218" s="20"/>
    </row>
    <row r="219" spans="1:29" ht="21">
      <c r="A219" s="345"/>
      <c r="B219" s="1497">
        <v>207</v>
      </c>
      <c r="C219" s="1498"/>
      <c r="D219" s="1499" t="str">
        <f>IF(VLOOKUP(B219,'3.住戸一覧'!$B:$AN,3,0)="","",VLOOKUP(B219,'3.住戸一覧'!$B:$AN,3,0))</f>
        <v/>
      </c>
      <c r="E219" s="1499"/>
      <c r="F219" s="1499"/>
      <c r="G219" s="1499"/>
      <c r="H219" s="1499" t="str">
        <f>IF(VLOOKUP(B219,'3.住戸一覧'!$B:$AN,6,0)="","",VLOOKUP(B219,'3.住戸一覧'!$B:$AN,6,0))</f>
        <v/>
      </c>
      <c r="I219" s="1499"/>
      <c r="J219" s="1359"/>
      <c r="K219" s="1360"/>
      <c r="L219" s="1361"/>
      <c r="M219" s="1359"/>
      <c r="N219" s="1360"/>
      <c r="O219" s="1361"/>
      <c r="P219" s="1359"/>
      <c r="Q219" s="1360"/>
      <c r="R219" s="1361"/>
      <c r="S219" s="1495"/>
      <c r="T219" s="1495"/>
      <c r="U219" s="1495"/>
      <c r="V219" s="1376"/>
      <c r="W219" s="1376"/>
      <c r="Y219" s="20"/>
      <c r="Z219" s="20"/>
      <c r="AA219" s="20"/>
      <c r="AC219" s="20"/>
    </row>
    <row r="220" spans="1:29" ht="21">
      <c r="A220" s="345"/>
      <c r="B220" s="1497">
        <v>208</v>
      </c>
      <c r="C220" s="1498"/>
      <c r="D220" s="1499" t="str">
        <f>IF(VLOOKUP(B220,'3.住戸一覧'!$B:$AN,3,0)="","",VLOOKUP(B220,'3.住戸一覧'!$B:$AN,3,0))</f>
        <v/>
      </c>
      <c r="E220" s="1499"/>
      <c r="F220" s="1499"/>
      <c r="G220" s="1499"/>
      <c r="H220" s="1499" t="str">
        <f>IF(VLOOKUP(B220,'3.住戸一覧'!$B:$AN,6,0)="","",VLOOKUP(B220,'3.住戸一覧'!$B:$AN,6,0))</f>
        <v/>
      </c>
      <c r="I220" s="1499"/>
      <c r="J220" s="1359"/>
      <c r="K220" s="1360"/>
      <c r="L220" s="1361"/>
      <c r="M220" s="1359"/>
      <c r="N220" s="1360"/>
      <c r="O220" s="1361"/>
      <c r="P220" s="1359"/>
      <c r="Q220" s="1360"/>
      <c r="R220" s="1361"/>
      <c r="S220" s="1495"/>
      <c r="T220" s="1495"/>
      <c r="U220" s="1495"/>
      <c r="V220" s="1376"/>
      <c r="W220" s="1376"/>
      <c r="Y220" s="20"/>
      <c r="Z220" s="20"/>
      <c r="AA220" s="20"/>
      <c r="AC220" s="20"/>
    </row>
    <row r="221" spans="1:29" ht="21">
      <c r="A221" s="345"/>
      <c r="B221" s="1497">
        <v>209</v>
      </c>
      <c r="C221" s="1498"/>
      <c r="D221" s="1499" t="str">
        <f>IF(VLOOKUP(B221,'3.住戸一覧'!$B:$AN,3,0)="","",VLOOKUP(B221,'3.住戸一覧'!$B:$AN,3,0))</f>
        <v/>
      </c>
      <c r="E221" s="1499"/>
      <c r="F221" s="1499"/>
      <c r="G221" s="1499"/>
      <c r="H221" s="1499" t="str">
        <f>IF(VLOOKUP(B221,'3.住戸一覧'!$B:$AN,6,0)="","",VLOOKUP(B221,'3.住戸一覧'!$B:$AN,6,0))</f>
        <v/>
      </c>
      <c r="I221" s="1499"/>
      <c r="J221" s="1359"/>
      <c r="K221" s="1360"/>
      <c r="L221" s="1361"/>
      <c r="M221" s="1359"/>
      <c r="N221" s="1360"/>
      <c r="O221" s="1361"/>
      <c r="P221" s="1359"/>
      <c r="Q221" s="1360"/>
      <c r="R221" s="1361"/>
      <c r="S221" s="1495"/>
      <c r="T221" s="1495"/>
      <c r="U221" s="1495"/>
      <c r="V221" s="1376"/>
      <c r="W221" s="1376"/>
      <c r="Y221" s="20"/>
      <c r="Z221" s="20"/>
      <c r="AA221" s="20"/>
      <c r="AC221" s="20"/>
    </row>
    <row r="222" spans="1:29" ht="21">
      <c r="A222" s="345"/>
      <c r="B222" s="1497">
        <v>210</v>
      </c>
      <c r="C222" s="1498"/>
      <c r="D222" s="1499" t="str">
        <f>IF(VLOOKUP(B222,'3.住戸一覧'!$B:$AN,3,0)="","",VLOOKUP(B222,'3.住戸一覧'!$B:$AN,3,0))</f>
        <v/>
      </c>
      <c r="E222" s="1499"/>
      <c r="F222" s="1499"/>
      <c r="G222" s="1499"/>
      <c r="H222" s="1499" t="str">
        <f>IF(VLOOKUP(B222,'3.住戸一覧'!$B:$AN,6,0)="","",VLOOKUP(B222,'3.住戸一覧'!$B:$AN,6,0))</f>
        <v/>
      </c>
      <c r="I222" s="1499"/>
      <c r="J222" s="1359"/>
      <c r="K222" s="1360"/>
      <c r="L222" s="1361"/>
      <c r="M222" s="1359"/>
      <c r="N222" s="1360"/>
      <c r="O222" s="1361"/>
      <c r="P222" s="1359"/>
      <c r="Q222" s="1360"/>
      <c r="R222" s="1361"/>
      <c r="S222" s="1495"/>
      <c r="T222" s="1495"/>
      <c r="U222" s="1495"/>
      <c r="V222" s="1376"/>
      <c r="W222" s="1376"/>
      <c r="Y222" s="20"/>
      <c r="Z222" s="20"/>
      <c r="AA222" s="20"/>
      <c r="AC222" s="20"/>
    </row>
    <row r="223" spans="1:29" ht="21">
      <c r="A223" s="345"/>
      <c r="B223" s="1497">
        <v>211</v>
      </c>
      <c r="C223" s="1498"/>
      <c r="D223" s="1499" t="str">
        <f>IF(VLOOKUP(B223,'3.住戸一覧'!$B:$AN,3,0)="","",VLOOKUP(B223,'3.住戸一覧'!$B:$AN,3,0))</f>
        <v/>
      </c>
      <c r="E223" s="1499"/>
      <c r="F223" s="1499"/>
      <c r="G223" s="1499"/>
      <c r="H223" s="1499" t="str">
        <f>IF(VLOOKUP(B223,'3.住戸一覧'!$B:$AN,6,0)="","",VLOOKUP(B223,'3.住戸一覧'!$B:$AN,6,0))</f>
        <v/>
      </c>
      <c r="I223" s="1499"/>
      <c r="J223" s="1359"/>
      <c r="K223" s="1360"/>
      <c r="L223" s="1361"/>
      <c r="M223" s="1359"/>
      <c r="N223" s="1360"/>
      <c r="O223" s="1361"/>
      <c r="P223" s="1359"/>
      <c r="Q223" s="1360"/>
      <c r="R223" s="1361"/>
      <c r="S223" s="1495"/>
      <c r="T223" s="1495"/>
      <c r="U223" s="1495"/>
      <c r="V223" s="1376"/>
      <c r="W223" s="1376"/>
      <c r="Y223" s="20"/>
      <c r="Z223" s="20"/>
      <c r="AA223" s="20"/>
      <c r="AC223" s="20"/>
    </row>
    <row r="224" spans="1:29" ht="21">
      <c r="A224" s="345"/>
      <c r="B224" s="1497">
        <v>212</v>
      </c>
      <c r="C224" s="1498"/>
      <c r="D224" s="1499" t="str">
        <f>IF(VLOOKUP(B224,'3.住戸一覧'!$B:$AN,3,0)="","",VLOOKUP(B224,'3.住戸一覧'!$B:$AN,3,0))</f>
        <v/>
      </c>
      <c r="E224" s="1499"/>
      <c r="F224" s="1499"/>
      <c r="G224" s="1499"/>
      <c r="H224" s="1499" t="str">
        <f>IF(VLOOKUP(B224,'3.住戸一覧'!$B:$AN,6,0)="","",VLOOKUP(B224,'3.住戸一覧'!$B:$AN,6,0))</f>
        <v/>
      </c>
      <c r="I224" s="1499"/>
      <c r="J224" s="1359"/>
      <c r="K224" s="1360"/>
      <c r="L224" s="1361"/>
      <c r="M224" s="1359"/>
      <c r="N224" s="1360"/>
      <c r="O224" s="1361"/>
      <c r="P224" s="1359"/>
      <c r="Q224" s="1360"/>
      <c r="R224" s="1361"/>
      <c r="S224" s="1495"/>
      <c r="T224" s="1495"/>
      <c r="U224" s="1495"/>
      <c r="V224" s="1376"/>
      <c r="W224" s="1376"/>
      <c r="Y224" s="20"/>
      <c r="Z224" s="20"/>
      <c r="AA224" s="20"/>
      <c r="AC224" s="20"/>
    </row>
    <row r="225" spans="1:29" ht="21">
      <c r="A225" s="345"/>
      <c r="B225" s="1497">
        <v>213</v>
      </c>
      <c r="C225" s="1498"/>
      <c r="D225" s="1499" t="str">
        <f>IF(VLOOKUP(B225,'3.住戸一覧'!$B:$AN,3,0)="","",VLOOKUP(B225,'3.住戸一覧'!$B:$AN,3,0))</f>
        <v/>
      </c>
      <c r="E225" s="1499"/>
      <c r="F225" s="1499"/>
      <c r="G225" s="1499"/>
      <c r="H225" s="1499" t="str">
        <f>IF(VLOOKUP(B225,'3.住戸一覧'!$B:$AN,6,0)="","",VLOOKUP(B225,'3.住戸一覧'!$B:$AN,6,0))</f>
        <v/>
      </c>
      <c r="I225" s="1499"/>
      <c r="J225" s="1359"/>
      <c r="K225" s="1360"/>
      <c r="L225" s="1361"/>
      <c r="M225" s="1359"/>
      <c r="N225" s="1360"/>
      <c r="O225" s="1361"/>
      <c r="P225" s="1359"/>
      <c r="Q225" s="1360"/>
      <c r="R225" s="1361"/>
      <c r="S225" s="1495"/>
      <c r="T225" s="1495"/>
      <c r="U225" s="1495"/>
      <c r="V225" s="1376"/>
      <c r="W225" s="1376"/>
      <c r="Y225" s="20"/>
      <c r="Z225" s="20"/>
      <c r="AA225" s="20"/>
      <c r="AC225" s="20"/>
    </row>
    <row r="226" spans="1:29" ht="21">
      <c r="A226" s="345"/>
      <c r="B226" s="1497">
        <v>214</v>
      </c>
      <c r="C226" s="1498"/>
      <c r="D226" s="1499" t="str">
        <f>IF(VLOOKUP(B226,'3.住戸一覧'!$B:$AN,3,0)="","",VLOOKUP(B226,'3.住戸一覧'!$B:$AN,3,0))</f>
        <v/>
      </c>
      <c r="E226" s="1499"/>
      <c r="F226" s="1499"/>
      <c r="G226" s="1499"/>
      <c r="H226" s="1499" t="str">
        <f>IF(VLOOKUP(B226,'3.住戸一覧'!$B:$AN,6,0)="","",VLOOKUP(B226,'3.住戸一覧'!$B:$AN,6,0))</f>
        <v/>
      </c>
      <c r="I226" s="1499"/>
      <c r="J226" s="1359"/>
      <c r="K226" s="1360"/>
      <c r="L226" s="1361"/>
      <c r="M226" s="1359"/>
      <c r="N226" s="1360"/>
      <c r="O226" s="1361"/>
      <c r="P226" s="1359"/>
      <c r="Q226" s="1360"/>
      <c r="R226" s="1361"/>
      <c r="S226" s="1495"/>
      <c r="T226" s="1495"/>
      <c r="U226" s="1495"/>
      <c r="V226" s="1376"/>
      <c r="W226" s="1376"/>
      <c r="Y226" s="20"/>
      <c r="Z226" s="20"/>
      <c r="AA226" s="20"/>
      <c r="AC226" s="20"/>
    </row>
    <row r="227" spans="1:29" ht="21">
      <c r="A227" s="345"/>
      <c r="B227" s="1497">
        <v>215</v>
      </c>
      <c r="C227" s="1498"/>
      <c r="D227" s="1499" t="str">
        <f>IF(VLOOKUP(B227,'3.住戸一覧'!$B:$AN,3,0)="","",VLOOKUP(B227,'3.住戸一覧'!$B:$AN,3,0))</f>
        <v/>
      </c>
      <c r="E227" s="1499"/>
      <c r="F227" s="1499"/>
      <c r="G227" s="1499"/>
      <c r="H227" s="1499" t="str">
        <f>IF(VLOOKUP(B227,'3.住戸一覧'!$B:$AN,6,0)="","",VLOOKUP(B227,'3.住戸一覧'!$B:$AN,6,0))</f>
        <v/>
      </c>
      <c r="I227" s="1499"/>
      <c r="J227" s="1359"/>
      <c r="K227" s="1360"/>
      <c r="L227" s="1361"/>
      <c r="M227" s="1359"/>
      <c r="N227" s="1360"/>
      <c r="O227" s="1361"/>
      <c r="P227" s="1359"/>
      <c r="Q227" s="1360"/>
      <c r="R227" s="1361"/>
      <c r="S227" s="1495"/>
      <c r="T227" s="1495"/>
      <c r="U227" s="1495"/>
      <c r="V227" s="1376"/>
      <c r="W227" s="1376"/>
      <c r="Y227" s="20"/>
      <c r="Z227" s="20"/>
      <c r="AA227" s="20"/>
      <c r="AC227" s="20"/>
    </row>
    <row r="228" spans="1:29" ht="21">
      <c r="A228" s="345"/>
      <c r="B228" s="1497">
        <v>216</v>
      </c>
      <c r="C228" s="1498"/>
      <c r="D228" s="1499" t="str">
        <f>IF(VLOOKUP(B228,'3.住戸一覧'!$B:$AN,3,0)="","",VLOOKUP(B228,'3.住戸一覧'!$B:$AN,3,0))</f>
        <v/>
      </c>
      <c r="E228" s="1499"/>
      <c r="F228" s="1499"/>
      <c r="G228" s="1499"/>
      <c r="H228" s="1499" t="str">
        <f>IF(VLOOKUP(B228,'3.住戸一覧'!$B:$AN,6,0)="","",VLOOKUP(B228,'3.住戸一覧'!$B:$AN,6,0))</f>
        <v/>
      </c>
      <c r="I228" s="1499"/>
      <c r="J228" s="1359"/>
      <c r="K228" s="1360"/>
      <c r="L228" s="1361"/>
      <c r="M228" s="1359"/>
      <c r="N228" s="1360"/>
      <c r="O228" s="1361"/>
      <c r="P228" s="1359"/>
      <c r="Q228" s="1360"/>
      <c r="R228" s="1361"/>
      <c r="S228" s="1495"/>
      <c r="T228" s="1495"/>
      <c r="U228" s="1495"/>
      <c r="V228" s="1376"/>
      <c r="W228" s="1376"/>
      <c r="Y228" s="20"/>
      <c r="Z228" s="20"/>
      <c r="AA228" s="20"/>
      <c r="AC228" s="20"/>
    </row>
    <row r="229" spans="1:29" ht="21">
      <c r="A229" s="345"/>
      <c r="B229" s="1497">
        <v>217</v>
      </c>
      <c r="C229" s="1498"/>
      <c r="D229" s="1499" t="str">
        <f>IF(VLOOKUP(B229,'3.住戸一覧'!$B:$AN,3,0)="","",VLOOKUP(B229,'3.住戸一覧'!$B:$AN,3,0))</f>
        <v/>
      </c>
      <c r="E229" s="1499"/>
      <c r="F229" s="1499"/>
      <c r="G229" s="1499"/>
      <c r="H229" s="1499" t="str">
        <f>IF(VLOOKUP(B229,'3.住戸一覧'!$B:$AN,6,0)="","",VLOOKUP(B229,'3.住戸一覧'!$B:$AN,6,0))</f>
        <v/>
      </c>
      <c r="I229" s="1499"/>
      <c r="J229" s="1359"/>
      <c r="K229" s="1360"/>
      <c r="L229" s="1361"/>
      <c r="M229" s="1359"/>
      <c r="N229" s="1360"/>
      <c r="O229" s="1361"/>
      <c r="P229" s="1359"/>
      <c r="Q229" s="1360"/>
      <c r="R229" s="1361"/>
      <c r="S229" s="1495"/>
      <c r="T229" s="1495"/>
      <c r="U229" s="1495"/>
      <c r="V229" s="1376"/>
      <c r="W229" s="1376"/>
      <c r="Y229" s="20"/>
      <c r="Z229" s="20"/>
      <c r="AA229" s="20"/>
      <c r="AC229" s="20"/>
    </row>
    <row r="230" spans="1:29" ht="21">
      <c r="A230" s="345"/>
      <c r="B230" s="1497">
        <v>218</v>
      </c>
      <c r="C230" s="1498"/>
      <c r="D230" s="1499" t="str">
        <f>IF(VLOOKUP(B230,'3.住戸一覧'!$B:$AN,3,0)="","",VLOOKUP(B230,'3.住戸一覧'!$B:$AN,3,0))</f>
        <v/>
      </c>
      <c r="E230" s="1499"/>
      <c r="F230" s="1499"/>
      <c r="G230" s="1499"/>
      <c r="H230" s="1499" t="str">
        <f>IF(VLOOKUP(B230,'3.住戸一覧'!$B:$AN,6,0)="","",VLOOKUP(B230,'3.住戸一覧'!$B:$AN,6,0))</f>
        <v/>
      </c>
      <c r="I230" s="1499"/>
      <c r="J230" s="1359"/>
      <c r="K230" s="1360"/>
      <c r="L230" s="1361"/>
      <c r="M230" s="1359"/>
      <c r="N230" s="1360"/>
      <c r="O230" s="1361"/>
      <c r="P230" s="1359"/>
      <c r="Q230" s="1360"/>
      <c r="R230" s="1361"/>
      <c r="S230" s="1495"/>
      <c r="T230" s="1495"/>
      <c r="U230" s="1495"/>
      <c r="V230" s="1376"/>
      <c r="W230" s="1376"/>
      <c r="Y230" s="20"/>
      <c r="Z230" s="20"/>
      <c r="AA230" s="20"/>
      <c r="AC230" s="20"/>
    </row>
    <row r="231" spans="1:29" ht="21">
      <c r="A231" s="345"/>
      <c r="B231" s="1497">
        <v>219</v>
      </c>
      <c r="C231" s="1498"/>
      <c r="D231" s="1499" t="str">
        <f>IF(VLOOKUP(B231,'3.住戸一覧'!$B:$AN,3,0)="","",VLOOKUP(B231,'3.住戸一覧'!$B:$AN,3,0))</f>
        <v/>
      </c>
      <c r="E231" s="1499"/>
      <c r="F231" s="1499"/>
      <c r="G231" s="1499"/>
      <c r="H231" s="1499" t="str">
        <f>IF(VLOOKUP(B231,'3.住戸一覧'!$B:$AN,6,0)="","",VLOOKUP(B231,'3.住戸一覧'!$B:$AN,6,0))</f>
        <v/>
      </c>
      <c r="I231" s="1499"/>
      <c r="J231" s="1359"/>
      <c r="K231" s="1360"/>
      <c r="L231" s="1361"/>
      <c r="M231" s="1359"/>
      <c r="N231" s="1360"/>
      <c r="O231" s="1361"/>
      <c r="P231" s="1359"/>
      <c r="Q231" s="1360"/>
      <c r="R231" s="1361"/>
      <c r="S231" s="1495"/>
      <c r="T231" s="1495"/>
      <c r="U231" s="1495"/>
      <c r="V231" s="1376"/>
      <c r="W231" s="1376"/>
      <c r="Y231" s="20"/>
      <c r="Z231" s="20"/>
      <c r="AA231" s="20"/>
      <c r="AC231" s="20"/>
    </row>
    <row r="232" spans="1:29" ht="21">
      <c r="A232" s="345"/>
      <c r="B232" s="1497">
        <v>220</v>
      </c>
      <c r="C232" s="1498"/>
      <c r="D232" s="1499" t="str">
        <f>IF(VLOOKUP(B232,'3.住戸一覧'!$B:$AN,3,0)="","",VLOOKUP(B232,'3.住戸一覧'!$B:$AN,3,0))</f>
        <v/>
      </c>
      <c r="E232" s="1499"/>
      <c r="F232" s="1499"/>
      <c r="G232" s="1499"/>
      <c r="H232" s="1499" t="str">
        <f>IF(VLOOKUP(B232,'3.住戸一覧'!$B:$AN,6,0)="","",VLOOKUP(B232,'3.住戸一覧'!$B:$AN,6,0))</f>
        <v/>
      </c>
      <c r="I232" s="1499"/>
      <c r="J232" s="1359"/>
      <c r="K232" s="1360"/>
      <c r="L232" s="1361"/>
      <c r="M232" s="1359"/>
      <c r="N232" s="1360"/>
      <c r="O232" s="1361"/>
      <c r="P232" s="1359"/>
      <c r="Q232" s="1360"/>
      <c r="R232" s="1361"/>
      <c r="S232" s="1495"/>
      <c r="T232" s="1495"/>
      <c r="U232" s="1495"/>
      <c r="V232" s="1376"/>
      <c r="W232" s="1376"/>
      <c r="Y232" s="20"/>
      <c r="Z232" s="20"/>
      <c r="AA232" s="20"/>
      <c r="AC232" s="20"/>
    </row>
    <row r="233" spans="1:29" ht="21">
      <c r="A233" s="345"/>
      <c r="B233" s="1497">
        <v>221</v>
      </c>
      <c r="C233" s="1498"/>
      <c r="D233" s="1499" t="str">
        <f>IF(VLOOKUP(B233,'3.住戸一覧'!$B:$AN,3,0)="","",VLOOKUP(B233,'3.住戸一覧'!$B:$AN,3,0))</f>
        <v/>
      </c>
      <c r="E233" s="1499"/>
      <c r="F233" s="1499"/>
      <c r="G233" s="1499"/>
      <c r="H233" s="1499" t="str">
        <f>IF(VLOOKUP(B233,'3.住戸一覧'!$B:$AN,6,0)="","",VLOOKUP(B233,'3.住戸一覧'!$B:$AN,6,0))</f>
        <v/>
      </c>
      <c r="I233" s="1499"/>
      <c r="J233" s="1359"/>
      <c r="K233" s="1360"/>
      <c r="L233" s="1361"/>
      <c r="M233" s="1359"/>
      <c r="N233" s="1360"/>
      <c r="O233" s="1361"/>
      <c r="P233" s="1359"/>
      <c r="Q233" s="1360"/>
      <c r="R233" s="1361"/>
      <c r="S233" s="1495"/>
      <c r="T233" s="1495"/>
      <c r="U233" s="1495"/>
      <c r="V233" s="1376"/>
      <c r="W233" s="1376"/>
      <c r="Y233" s="20"/>
      <c r="Z233" s="20"/>
      <c r="AA233" s="20"/>
      <c r="AC233" s="20"/>
    </row>
    <row r="234" spans="1:29" ht="21">
      <c r="A234" s="345"/>
      <c r="B234" s="1497">
        <v>222</v>
      </c>
      <c r="C234" s="1498"/>
      <c r="D234" s="1499" t="str">
        <f>IF(VLOOKUP(B234,'3.住戸一覧'!$B:$AN,3,0)="","",VLOOKUP(B234,'3.住戸一覧'!$B:$AN,3,0))</f>
        <v/>
      </c>
      <c r="E234" s="1499"/>
      <c r="F234" s="1499"/>
      <c r="G234" s="1499"/>
      <c r="H234" s="1499" t="str">
        <f>IF(VLOOKUP(B234,'3.住戸一覧'!$B:$AN,6,0)="","",VLOOKUP(B234,'3.住戸一覧'!$B:$AN,6,0))</f>
        <v/>
      </c>
      <c r="I234" s="1499"/>
      <c r="J234" s="1359"/>
      <c r="K234" s="1360"/>
      <c r="L234" s="1361"/>
      <c r="M234" s="1359"/>
      <c r="N234" s="1360"/>
      <c r="O234" s="1361"/>
      <c r="P234" s="1359"/>
      <c r="Q234" s="1360"/>
      <c r="R234" s="1361"/>
      <c r="S234" s="1495"/>
      <c r="T234" s="1495"/>
      <c r="U234" s="1495"/>
      <c r="V234" s="1376"/>
      <c r="W234" s="1376"/>
      <c r="Y234" s="20"/>
      <c r="Z234" s="20"/>
      <c r="AA234" s="20"/>
      <c r="AC234" s="20"/>
    </row>
    <row r="235" spans="1:29" ht="21">
      <c r="A235" s="345"/>
      <c r="B235" s="1497">
        <v>223</v>
      </c>
      <c r="C235" s="1498"/>
      <c r="D235" s="1499" t="str">
        <f>IF(VLOOKUP(B235,'3.住戸一覧'!$B:$AN,3,0)="","",VLOOKUP(B235,'3.住戸一覧'!$B:$AN,3,0))</f>
        <v/>
      </c>
      <c r="E235" s="1499"/>
      <c r="F235" s="1499"/>
      <c r="G235" s="1499"/>
      <c r="H235" s="1499" t="str">
        <f>IF(VLOOKUP(B235,'3.住戸一覧'!$B:$AN,6,0)="","",VLOOKUP(B235,'3.住戸一覧'!$B:$AN,6,0))</f>
        <v/>
      </c>
      <c r="I235" s="1499"/>
      <c r="J235" s="1359"/>
      <c r="K235" s="1360"/>
      <c r="L235" s="1361"/>
      <c r="M235" s="1359"/>
      <c r="N235" s="1360"/>
      <c r="O235" s="1361"/>
      <c r="P235" s="1359"/>
      <c r="Q235" s="1360"/>
      <c r="R235" s="1361"/>
      <c r="S235" s="1495"/>
      <c r="T235" s="1495"/>
      <c r="U235" s="1495"/>
      <c r="V235" s="1376"/>
      <c r="W235" s="1376"/>
      <c r="Y235" s="20"/>
      <c r="Z235" s="20"/>
      <c r="AA235" s="20"/>
      <c r="AC235" s="20"/>
    </row>
    <row r="236" spans="1:29" ht="21">
      <c r="A236" s="345"/>
      <c r="B236" s="1497">
        <v>224</v>
      </c>
      <c r="C236" s="1498"/>
      <c r="D236" s="1499" t="str">
        <f>IF(VLOOKUP(B236,'3.住戸一覧'!$B:$AN,3,0)="","",VLOOKUP(B236,'3.住戸一覧'!$B:$AN,3,0))</f>
        <v/>
      </c>
      <c r="E236" s="1499"/>
      <c r="F236" s="1499"/>
      <c r="G236" s="1499"/>
      <c r="H236" s="1499" t="str">
        <f>IF(VLOOKUP(B236,'3.住戸一覧'!$B:$AN,6,0)="","",VLOOKUP(B236,'3.住戸一覧'!$B:$AN,6,0))</f>
        <v/>
      </c>
      <c r="I236" s="1499"/>
      <c r="J236" s="1359"/>
      <c r="K236" s="1360"/>
      <c r="L236" s="1361"/>
      <c r="M236" s="1359"/>
      <c r="N236" s="1360"/>
      <c r="O236" s="1361"/>
      <c r="P236" s="1359"/>
      <c r="Q236" s="1360"/>
      <c r="R236" s="1361"/>
      <c r="S236" s="1495"/>
      <c r="T236" s="1495"/>
      <c r="U236" s="1495"/>
      <c r="V236" s="1376"/>
      <c r="W236" s="1376"/>
      <c r="Y236" s="20"/>
      <c r="Z236" s="20"/>
      <c r="AA236" s="20"/>
      <c r="AC236" s="20"/>
    </row>
    <row r="237" spans="1:29" ht="21">
      <c r="A237" s="345"/>
      <c r="B237" s="1497">
        <v>225</v>
      </c>
      <c r="C237" s="1498"/>
      <c r="D237" s="1499" t="str">
        <f>IF(VLOOKUP(B237,'3.住戸一覧'!$B:$AN,3,0)="","",VLOOKUP(B237,'3.住戸一覧'!$B:$AN,3,0))</f>
        <v/>
      </c>
      <c r="E237" s="1499"/>
      <c r="F237" s="1499"/>
      <c r="G237" s="1499"/>
      <c r="H237" s="1499" t="str">
        <f>IF(VLOOKUP(B237,'3.住戸一覧'!$B:$AN,6,0)="","",VLOOKUP(B237,'3.住戸一覧'!$B:$AN,6,0))</f>
        <v/>
      </c>
      <c r="I237" s="1499"/>
      <c r="J237" s="1359"/>
      <c r="K237" s="1360"/>
      <c r="L237" s="1361"/>
      <c r="M237" s="1359"/>
      <c r="N237" s="1360"/>
      <c r="O237" s="1361"/>
      <c r="P237" s="1359"/>
      <c r="Q237" s="1360"/>
      <c r="R237" s="1361"/>
      <c r="S237" s="1495"/>
      <c r="T237" s="1495"/>
      <c r="U237" s="1495"/>
      <c r="V237" s="1376"/>
      <c r="W237" s="1376"/>
      <c r="Y237" s="20"/>
      <c r="Z237" s="20"/>
      <c r="AA237" s="20"/>
      <c r="AC237" s="20"/>
    </row>
    <row r="238" spans="1:29" ht="21">
      <c r="A238" s="345"/>
      <c r="B238" s="1497">
        <v>226</v>
      </c>
      <c r="C238" s="1498"/>
      <c r="D238" s="1499" t="str">
        <f>IF(VLOOKUP(B238,'3.住戸一覧'!$B:$AN,3,0)="","",VLOOKUP(B238,'3.住戸一覧'!$B:$AN,3,0))</f>
        <v/>
      </c>
      <c r="E238" s="1499"/>
      <c r="F238" s="1499"/>
      <c r="G238" s="1499"/>
      <c r="H238" s="1499" t="str">
        <f>IF(VLOOKUP(B238,'3.住戸一覧'!$B:$AN,6,0)="","",VLOOKUP(B238,'3.住戸一覧'!$B:$AN,6,0))</f>
        <v/>
      </c>
      <c r="I238" s="1499"/>
      <c r="J238" s="1359"/>
      <c r="K238" s="1360"/>
      <c r="L238" s="1361"/>
      <c r="M238" s="1359"/>
      <c r="N238" s="1360"/>
      <c r="O238" s="1361"/>
      <c r="P238" s="1359"/>
      <c r="Q238" s="1360"/>
      <c r="R238" s="1361"/>
      <c r="S238" s="1495"/>
      <c r="T238" s="1495"/>
      <c r="U238" s="1495"/>
      <c r="V238" s="1376"/>
      <c r="W238" s="1376"/>
      <c r="Y238" s="20"/>
      <c r="Z238" s="20"/>
      <c r="AA238" s="20"/>
      <c r="AC238" s="20"/>
    </row>
    <row r="239" spans="1:29" ht="21">
      <c r="A239" s="345"/>
      <c r="B239" s="1497">
        <v>227</v>
      </c>
      <c r="C239" s="1498"/>
      <c r="D239" s="1499" t="str">
        <f>IF(VLOOKUP(B239,'3.住戸一覧'!$B:$AN,3,0)="","",VLOOKUP(B239,'3.住戸一覧'!$B:$AN,3,0))</f>
        <v/>
      </c>
      <c r="E239" s="1499"/>
      <c r="F239" s="1499"/>
      <c r="G239" s="1499"/>
      <c r="H239" s="1499" t="str">
        <f>IF(VLOOKUP(B239,'3.住戸一覧'!$B:$AN,6,0)="","",VLOOKUP(B239,'3.住戸一覧'!$B:$AN,6,0))</f>
        <v/>
      </c>
      <c r="I239" s="1499"/>
      <c r="J239" s="1359"/>
      <c r="K239" s="1360"/>
      <c r="L239" s="1361"/>
      <c r="M239" s="1359"/>
      <c r="N239" s="1360"/>
      <c r="O239" s="1361"/>
      <c r="P239" s="1359"/>
      <c r="Q239" s="1360"/>
      <c r="R239" s="1361"/>
      <c r="S239" s="1495"/>
      <c r="T239" s="1495"/>
      <c r="U239" s="1495"/>
      <c r="V239" s="1376"/>
      <c r="W239" s="1376"/>
      <c r="Y239" s="20"/>
      <c r="Z239" s="20"/>
      <c r="AA239" s="20"/>
      <c r="AC239" s="20"/>
    </row>
    <row r="240" spans="1:29" ht="21">
      <c r="A240" s="345"/>
      <c r="B240" s="1497">
        <v>228</v>
      </c>
      <c r="C240" s="1498"/>
      <c r="D240" s="1499" t="str">
        <f>IF(VLOOKUP(B240,'3.住戸一覧'!$B:$AN,3,0)="","",VLOOKUP(B240,'3.住戸一覧'!$B:$AN,3,0))</f>
        <v/>
      </c>
      <c r="E240" s="1499"/>
      <c r="F240" s="1499"/>
      <c r="G240" s="1499"/>
      <c r="H240" s="1499" t="str">
        <f>IF(VLOOKUP(B240,'3.住戸一覧'!$B:$AN,6,0)="","",VLOOKUP(B240,'3.住戸一覧'!$B:$AN,6,0))</f>
        <v/>
      </c>
      <c r="I240" s="1499"/>
      <c r="J240" s="1359"/>
      <c r="K240" s="1360"/>
      <c r="L240" s="1361"/>
      <c r="M240" s="1359"/>
      <c r="N240" s="1360"/>
      <c r="O240" s="1361"/>
      <c r="P240" s="1359"/>
      <c r="Q240" s="1360"/>
      <c r="R240" s="1361"/>
      <c r="S240" s="1495"/>
      <c r="T240" s="1495"/>
      <c r="U240" s="1495"/>
      <c r="V240" s="1376"/>
      <c r="W240" s="1376"/>
      <c r="Y240" s="20"/>
      <c r="Z240" s="20"/>
      <c r="AA240" s="20"/>
      <c r="AC240" s="20"/>
    </row>
    <row r="241" spans="1:29" ht="21">
      <c r="A241" s="345"/>
      <c r="B241" s="1497">
        <v>229</v>
      </c>
      <c r="C241" s="1498"/>
      <c r="D241" s="1499" t="str">
        <f>IF(VLOOKUP(B241,'3.住戸一覧'!$B:$AN,3,0)="","",VLOOKUP(B241,'3.住戸一覧'!$B:$AN,3,0))</f>
        <v/>
      </c>
      <c r="E241" s="1499"/>
      <c r="F241" s="1499"/>
      <c r="G241" s="1499"/>
      <c r="H241" s="1499" t="str">
        <f>IF(VLOOKUP(B241,'3.住戸一覧'!$B:$AN,6,0)="","",VLOOKUP(B241,'3.住戸一覧'!$B:$AN,6,0))</f>
        <v/>
      </c>
      <c r="I241" s="1499"/>
      <c r="J241" s="1359"/>
      <c r="K241" s="1360"/>
      <c r="L241" s="1361"/>
      <c r="M241" s="1359"/>
      <c r="N241" s="1360"/>
      <c r="O241" s="1361"/>
      <c r="P241" s="1359"/>
      <c r="Q241" s="1360"/>
      <c r="R241" s="1361"/>
      <c r="S241" s="1495"/>
      <c r="T241" s="1495"/>
      <c r="U241" s="1495"/>
      <c r="V241" s="1376"/>
      <c r="W241" s="1376"/>
      <c r="Y241" s="20"/>
      <c r="Z241" s="20"/>
      <c r="AA241" s="20"/>
      <c r="AC241" s="20"/>
    </row>
    <row r="242" spans="1:29" ht="21">
      <c r="A242" s="345"/>
      <c r="B242" s="1497">
        <v>230</v>
      </c>
      <c r="C242" s="1498"/>
      <c r="D242" s="1499" t="str">
        <f>IF(VLOOKUP(B242,'3.住戸一覧'!$B:$AN,3,0)="","",VLOOKUP(B242,'3.住戸一覧'!$B:$AN,3,0))</f>
        <v/>
      </c>
      <c r="E242" s="1499"/>
      <c r="F242" s="1499"/>
      <c r="G242" s="1499"/>
      <c r="H242" s="1499" t="str">
        <f>IF(VLOOKUP(B242,'3.住戸一覧'!$B:$AN,6,0)="","",VLOOKUP(B242,'3.住戸一覧'!$B:$AN,6,0))</f>
        <v/>
      </c>
      <c r="I242" s="1499"/>
      <c r="J242" s="1359"/>
      <c r="K242" s="1360"/>
      <c r="L242" s="1361"/>
      <c r="M242" s="1359"/>
      <c r="N242" s="1360"/>
      <c r="O242" s="1361"/>
      <c r="P242" s="1359"/>
      <c r="Q242" s="1360"/>
      <c r="R242" s="1361"/>
      <c r="S242" s="1495"/>
      <c r="T242" s="1495"/>
      <c r="U242" s="1495"/>
      <c r="V242" s="1376"/>
      <c r="W242" s="1376"/>
      <c r="Y242" s="20"/>
      <c r="Z242" s="20"/>
      <c r="AA242" s="20"/>
      <c r="AC242" s="20"/>
    </row>
  </sheetData>
  <sheetProtection sheet="1" selectLockedCells="1"/>
  <mergeCells count="1893">
    <mergeCell ref="Y5:AA5"/>
    <mergeCell ref="V193:W193"/>
    <mergeCell ref="V194:W194"/>
    <mergeCell ref="V195:W195"/>
    <mergeCell ref="V196:W196"/>
    <mergeCell ref="V164:W164"/>
    <mergeCell ref="V165:W165"/>
    <mergeCell ref="V235:W235"/>
    <mergeCell ref="V236:W236"/>
    <mergeCell ref="V237:W237"/>
    <mergeCell ref="V238:W238"/>
    <mergeCell ref="V239:W239"/>
    <mergeCell ref="V240:W240"/>
    <mergeCell ref="V241:W241"/>
    <mergeCell ref="V242:W242"/>
    <mergeCell ref="V214:W214"/>
    <mergeCell ref="V215:W215"/>
    <mergeCell ref="V216:W216"/>
    <mergeCell ref="V217:W217"/>
    <mergeCell ref="V218:W218"/>
    <mergeCell ref="V219:W219"/>
    <mergeCell ref="V220:W220"/>
    <mergeCell ref="V221:W221"/>
    <mergeCell ref="V222:W222"/>
    <mergeCell ref="V223:W223"/>
    <mergeCell ref="V224:W224"/>
    <mergeCell ref="V225:W225"/>
    <mergeCell ref="V226:W226"/>
    <mergeCell ref="V227:W227"/>
    <mergeCell ref="V228:W228"/>
    <mergeCell ref="V229:W229"/>
    <mergeCell ref="V230:W230"/>
    <mergeCell ref="V233:W233"/>
    <mergeCell ref="V234:W234"/>
    <mergeCell ref="V98:W98"/>
    <mergeCell ref="V99:W99"/>
    <mergeCell ref="V122:W122"/>
    <mergeCell ref="V123:W123"/>
    <mergeCell ref="V124:W124"/>
    <mergeCell ref="V125:W125"/>
    <mergeCell ref="V126:W126"/>
    <mergeCell ref="V127:W127"/>
    <mergeCell ref="V128:W128"/>
    <mergeCell ref="V129:W129"/>
    <mergeCell ref="V130:W130"/>
    <mergeCell ref="V131:W131"/>
    <mergeCell ref="V132:W132"/>
    <mergeCell ref="V133:W133"/>
    <mergeCell ref="V134:W134"/>
    <mergeCell ref="V101:W101"/>
    <mergeCell ref="V102:W102"/>
    <mergeCell ref="V103:W103"/>
    <mergeCell ref="V104:W104"/>
    <mergeCell ref="V105:W105"/>
    <mergeCell ref="V106:W106"/>
    <mergeCell ref="V107:W107"/>
    <mergeCell ref="V108:W108"/>
    <mergeCell ref="V139:W139"/>
    <mergeCell ref="V136:W136"/>
    <mergeCell ref="V140:W140"/>
    <mergeCell ref="V158:W158"/>
    <mergeCell ref="V159:W159"/>
    <mergeCell ref="V160:W160"/>
    <mergeCell ref="V161:W161"/>
    <mergeCell ref="V51:W51"/>
    <mergeCell ref="V52:W52"/>
    <mergeCell ref="V53:W53"/>
    <mergeCell ref="V54:W54"/>
    <mergeCell ref="V55:W55"/>
    <mergeCell ref="V56:W56"/>
    <mergeCell ref="V57:W57"/>
    <mergeCell ref="V231:W231"/>
    <mergeCell ref="V59:W59"/>
    <mergeCell ref="V166:W166"/>
    <mergeCell ref="V167:W167"/>
    <mergeCell ref="V168:W168"/>
    <mergeCell ref="V169:W169"/>
    <mergeCell ref="V170:W170"/>
    <mergeCell ref="V171:W171"/>
    <mergeCell ref="V172:W172"/>
    <mergeCell ref="V173:W173"/>
    <mergeCell ref="V174:W174"/>
    <mergeCell ref="V175:W175"/>
    <mergeCell ref="V176:W176"/>
    <mergeCell ref="V177:W177"/>
    <mergeCell ref="V178:W178"/>
    <mergeCell ref="V60:W60"/>
    <mergeCell ref="V61:W61"/>
    <mergeCell ref="V62:W62"/>
    <mergeCell ref="V63:W63"/>
    <mergeCell ref="V64:W64"/>
    <mergeCell ref="V65:W65"/>
    <mergeCell ref="V66:W66"/>
    <mergeCell ref="V67:W67"/>
    <mergeCell ref="V68:W68"/>
    <mergeCell ref="V69:W69"/>
    <mergeCell ref="S45:U45"/>
    <mergeCell ref="S46:U46"/>
    <mergeCell ref="S47:U47"/>
    <mergeCell ref="S48:U48"/>
    <mergeCell ref="S49:U49"/>
    <mergeCell ref="S50:U50"/>
    <mergeCell ref="S51:U51"/>
    <mergeCell ref="V135:W135"/>
    <mergeCell ref="V38:W38"/>
    <mergeCell ref="V109:W109"/>
    <mergeCell ref="V110:W110"/>
    <mergeCell ref="V111:W111"/>
    <mergeCell ref="V112:W112"/>
    <mergeCell ref="V113:W113"/>
    <mergeCell ref="V114:W114"/>
    <mergeCell ref="V115:W115"/>
    <mergeCell ref="V116:W116"/>
    <mergeCell ref="V117:W117"/>
    <mergeCell ref="V118:W118"/>
    <mergeCell ref="V119:W119"/>
    <mergeCell ref="V120:W120"/>
    <mergeCell ref="V121:W121"/>
    <mergeCell ref="V41:W41"/>
    <mergeCell ref="V42:W42"/>
    <mergeCell ref="V43:W43"/>
    <mergeCell ref="V44:W44"/>
    <mergeCell ref="V45:W45"/>
    <mergeCell ref="V46:W46"/>
    <mergeCell ref="V47:W47"/>
    <mergeCell ref="V48:W48"/>
    <mergeCell ref="V49:W49"/>
    <mergeCell ref="V50:W50"/>
    <mergeCell ref="J239:L239"/>
    <mergeCell ref="M239:O239"/>
    <mergeCell ref="P239:R239"/>
    <mergeCell ref="J240:L240"/>
    <mergeCell ref="M240:O240"/>
    <mergeCell ref="P240:R240"/>
    <mergeCell ref="J241:L241"/>
    <mergeCell ref="M241:O241"/>
    <mergeCell ref="P241:R241"/>
    <mergeCell ref="J242:L242"/>
    <mergeCell ref="M242:O242"/>
    <mergeCell ref="P242:R242"/>
    <mergeCell ref="V58:W58"/>
    <mergeCell ref="S11:W11"/>
    <mergeCell ref="V12:W12"/>
    <mergeCell ref="V13:W13"/>
    <mergeCell ref="V14:W14"/>
    <mergeCell ref="V15:W15"/>
    <mergeCell ref="V16:W16"/>
    <mergeCell ref="V17:W17"/>
    <mergeCell ref="V18:W18"/>
    <mergeCell ref="V19:W19"/>
    <mergeCell ref="V20:W20"/>
    <mergeCell ref="V21:W21"/>
    <mergeCell ref="V22:W22"/>
    <mergeCell ref="V23:W23"/>
    <mergeCell ref="V24:W24"/>
    <mergeCell ref="V25:W25"/>
    <mergeCell ref="V26:W26"/>
    <mergeCell ref="V37:W37"/>
    <mergeCell ref="S43:U43"/>
    <mergeCell ref="S44:U44"/>
    <mergeCell ref="J237:L237"/>
    <mergeCell ref="M237:O237"/>
    <mergeCell ref="P237:R237"/>
    <mergeCell ref="P236:R236"/>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8:L238"/>
    <mergeCell ref="M238:O238"/>
    <mergeCell ref="P238:R238"/>
    <mergeCell ref="J226:L226"/>
    <mergeCell ref="M226:O226"/>
    <mergeCell ref="P226:R226"/>
    <mergeCell ref="J221:L221"/>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M221:O221"/>
    <mergeCell ref="P221:R221"/>
    <mergeCell ref="J222:L222"/>
    <mergeCell ref="M222:O222"/>
    <mergeCell ref="P222:R222"/>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J201:L201"/>
    <mergeCell ref="M201:O201"/>
    <mergeCell ref="P201:R201"/>
    <mergeCell ref="J192:L192"/>
    <mergeCell ref="M192:O192"/>
    <mergeCell ref="P192:R192"/>
    <mergeCell ref="J195:L195"/>
    <mergeCell ref="M195:O195"/>
    <mergeCell ref="P195:R195"/>
    <mergeCell ref="J196:L196"/>
    <mergeCell ref="M196:O196"/>
    <mergeCell ref="P196:R196"/>
    <mergeCell ref="J197:L197"/>
    <mergeCell ref="M197:O197"/>
    <mergeCell ref="P197:R197"/>
    <mergeCell ref="J193:L193"/>
    <mergeCell ref="J214:L214"/>
    <mergeCell ref="M214:O214"/>
    <mergeCell ref="P214:R214"/>
    <mergeCell ref="P208:R208"/>
    <mergeCell ref="J209:L209"/>
    <mergeCell ref="M209:O209"/>
    <mergeCell ref="P209:R209"/>
    <mergeCell ref="J210:L210"/>
    <mergeCell ref="M210:O210"/>
    <mergeCell ref="P210:R210"/>
    <mergeCell ref="J211:L211"/>
    <mergeCell ref="M211:O211"/>
    <mergeCell ref="P211:R211"/>
    <mergeCell ref="P207:R207"/>
    <mergeCell ref="P212:R212"/>
    <mergeCell ref="M208:O208"/>
    <mergeCell ref="J190:L190"/>
    <mergeCell ref="M190:O190"/>
    <mergeCell ref="P190:R190"/>
    <mergeCell ref="J191:L191"/>
    <mergeCell ref="M191:O191"/>
    <mergeCell ref="P191:R191"/>
    <mergeCell ref="P181:R181"/>
    <mergeCell ref="J198:L198"/>
    <mergeCell ref="M198:O198"/>
    <mergeCell ref="P198:R198"/>
    <mergeCell ref="J199:L199"/>
    <mergeCell ref="M199:O199"/>
    <mergeCell ref="P199:R199"/>
    <mergeCell ref="J200:L200"/>
    <mergeCell ref="M200:O200"/>
    <mergeCell ref="P200:R200"/>
    <mergeCell ref="P182:R182"/>
    <mergeCell ref="P183:R183"/>
    <mergeCell ref="P184:R184"/>
    <mergeCell ref="M193:O193"/>
    <mergeCell ref="P193:R193"/>
    <mergeCell ref="J194:L194"/>
    <mergeCell ref="M194:O194"/>
    <mergeCell ref="P194:R194"/>
    <mergeCell ref="P180:R180"/>
    <mergeCell ref="J189:L189"/>
    <mergeCell ref="M189:O189"/>
    <mergeCell ref="P189:R189"/>
    <mergeCell ref="J187:L187"/>
    <mergeCell ref="M187:O187"/>
    <mergeCell ref="J188:L188"/>
    <mergeCell ref="P185:R185"/>
    <mergeCell ref="P186:R186"/>
    <mergeCell ref="P187:R187"/>
    <mergeCell ref="M188:O188"/>
    <mergeCell ref="P188:R188"/>
    <mergeCell ref="J181:L181"/>
    <mergeCell ref="M181:O181"/>
    <mergeCell ref="J182:L182"/>
    <mergeCell ref="M182:O182"/>
    <mergeCell ref="J183:L183"/>
    <mergeCell ref="M183:O183"/>
    <mergeCell ref="J184:L184"/>
    <mergeCell ref="M184:O184"/>
    <mergeCell ref="J185:L185"/>
    <mergeCell ref="M185:O185"/>
    <mergeCell ref="J186:L186"/>
    <mergeCell ref="M186:O186"/>
    <mergeCell ref="J180:L180"/>
    <mergeCell ref="M180:O180"/>
    <mergeCell ref="P146:R146"/>
    <mergeCell ref="J147:L147"/>
    <mergeCell ref="P147:R147"/>
    <mergeCell ref="J148:L148"/>
    <mergeCell ref="M148:O148"/>
    <mergeCell ref="P148:R148"/>
    <mergeCell ref="J156:L156"/>
    <mergeCell ref="M156:O156"/>
    <mergeCell ref="J175:L175"/>
    <mergeCell ref="M175:O175"/>
    <mergeCell ref="P175:R175"/>
    <mergeCell ref="J176:L176"/>
    <mergeCell ref="M176:O176"/>
    <mergeCell ref="P176:R176"/>
    <mergeCell ref="J166:L166"/>
    <mergeCell ref="M166:O166"/>
    <mergeCell ref="J167:L167"/>
    <mergeCell ref="M167:O167"/>
    <mergeCell ref="J168:L168"/>
    <mergeCell ref="M168:O168"/>
    <mergeCell ref="J169:L169"/>
    <mergeCell ref="M169:O169"/>
    <mergeCell ref="J170:L170"/>
    <mergeCell ref="M170:O170"/>
    <mergeCell ref="J171:L171"/>
    <mergeCell ref="M171:O171"/>
    <mergeCell ref="M173:O173"/>
    <mergeCell ref="J174:L174"/>
    <mergeCell ref="M174:O174"/>
    <mergeCell ref="J164:L164"/>
    <mergeCell ref="M164:O164"/>
    <mergeCell ref="J165:L165"/>
    <mergeCell ref="M107:O107"/>
    <mergeCell ref="P107:R107"/>
    <mergeCell ref="J102:L102"/>
    <mergeCell ref="M102:O102"/>
    <mergeCell ref="J103:L103"/>
    <mergeCell ref="M103:O103"/>
    <mergeCell ref="J104:L104"/>
    <mergeCell ref="M104:O104"/>
    <mergeCell ref="P137:R137"/>
    <mergeCell ref="P132:R132"/>
    <mergeCell ref="P133:R133"/>
    <mergeCell ref="P134:R134"/>
    <mergeCell ref="P135:R135"/>
    <mergeCell ref="J112:L112"/>
    <mergeCell ref="M112:O112"/>
    <mergeCell ref="M121:O121"/>
    <mergeCell ref="J122:L122"/>
    <mergeCell ref="M122:O122"/>
    <mergeCell ref="J113:L113"/>
    <mergeCell ref="M113:O113"/>
    <mergeCell ref="J114:L114"/>
    <mergeCell ref="M114:O114"/>
    <mergeCell ref="J115:L115"/>
    <mergeCell ref="M115:O115"/>
    <mergeCell ref="J116:L116"/>
    <mergeCell ref="P113:R113"/>
    <mergeCell ref="P110:R110"/>
    <mergeCell ref="P111:R111"/>
    <mergeCell ref="P112:R112"/>
    <mergeCell ref="P114:R114"/>
    <mergeCell ref="J137:L137"/>
    <mergeCell ref="J111:L111"/>
    <mergeCell ref="J83:L83"/>
    <mergeCell ref="P86:R86"/>
    <mergeCell ref="J106:L106"/>
    <mergeCell ref="M106:O106"/>
    <mergeCell ref="M93:O93"/>
    <mergeCell ref="J94:L94"/>
    <mergeCell ref="M94:O94"/>
    <mergeCell ref="J95:L95"/>
    <mergeCell ref="M95:O95"/>
    <mergeCell ref="J88:L88"/>
    <mergeCell ref="M88:O88"/>
    <mergeCell ref="J89:L89"/>
    <mergeCell ref="M89:O89"/>
    <mergeCell ref="J98:L98"/>
    <mergeCell ref="M98:O98"/>
    <mergeCell ref="J99:L99"/>
    <mergeCell ref="J85:L85"/>
    <mergeCell ref="J96:L96"/>
    <mergeCell ref="M96:O96"/>
    <mergeCell ref="P102:R102"/>
    <mergeCell ref="P103:R103"/>
    <mergeCell ref="P104:R104"/>
    <mergeCell ref="P105:R105"/>
    <mergeCell ref="P106:R106"/>
    <mergeCell ref="P94:R94"/>
    <mergeCell ref="P95:R95"/>
    <mergeCell ref="J93:L93"/>
    <mergeCell ref="J90:L90"/>
    <mergeCell ref="M105:O105"/>
    <mergeCell ref="M85:O85"/>
    <mergeCell ref="J86:L86"/>
    <mergeCell ref="M86:O86"/>
    <mergeCell ref="M56:O56"/>
    <mergeCell ref="J57:L57"/>
    <mergeCell ref="J79:L79"/>
    <mergeCell ref="M79:O79"/>
    <mergeCell ref="M72:O72"/>
    <mergeCell ref="J73:L73"/>
    <mergeCell ref="M73:O73"/>
    <mergeCell ref="J74:L74"/>
    <mergeCell ref="M74:O74"/>
    <mergeCell ref="J75:L75"/>
    <mergeCell ref="M75:O75"/>
    <mergeCell ref="J76:L76"/>
    <mergeCell ref="M76:O76"/>
    <mergeCell ref="J77:L77"/>
    <mergeCell ref="M77:O77"/>
    <mergeCell ref="J66:L66"/>
    <mergeCell ref="M66:O66"/>
    <mergeCell ref="J67:L67"/>
    <mergeCell ref="M67:O67"/>
    <mergeCell ref="J68:L68"/>
    <mergeCell ref="M68:O68"/>
    <mergeCell ref="J69:L69"/>
    <mergeCell ref="M69:O69"/>
    <mergeCell ref="J70:L70"/>
    <mergeCell ref="M70:O70"/>
    <mergeCell ref="J71:L71"/>
    <mergeCell ref="M71:O71"/>
    <mergeCell ref="J60:L60"/>
    <mergeCell ref="M60:O60"/>
    <mergeCell ref="J56:L56"/>
    <mergeCell ref="J80:L80"/>
    <mergeCell ref="M80:O80"/>
    <mergeCell ref="J41:L41"/>
    <mergeCell ref="M41:O41"/>
    <mergeCell ref="P41:R41"/>
    <mergeCell ref="J42:L42"/>
    <mergeCell ref="M42:O42"/>
    <mergeCell ref="P42:R42"/>
    <mergeCell ref="P57:R57"/>
    <mergeCell ref="J43:L43"/>
    <mergeCell ref="M43:O43"/>
    <mergeCell ref="J44:L44"/>
    <mergeCell ref="M44:O44"/>
    <mergeCell ref="J45:L45"/>
    <mergeCell ref="M45:O45"/>
    <mergeCell ref="J46:L46"/>
    <mergeCell ref="M46:O46"/>
    <mergeCell ref="J47:L47"/>
    <mergeCell ref="M47:O47"/>
    <mergeCell ref="J48:L48"/>
    <mergeCell ref="M48:O48"/>
    <mergeCell ref="J49:L49"/>
    <mergeCell ref="J54:L54"/>
    <mergeCell ref="P43:R43"/>
    <mergeCell ref="P44:R44"/>
    <mergeCell ref="P45:R45"/>
    <mergeCell ref="P46:R46"/>
    <mergeCell ref="P47:R47"/>
    <mergeCell ref="J52:L52"/>
    <mergeCell ref="M52:O52"/>
    <mergeCell ref="J53:L53"/>
    <mergeCell ref="M53:O53"/>
    <mergeCell ref="J51:L51"/>
    <mergeCell ref="M51:O51"/>
    <mergeCell ref="B237:C237"/>
    <mergeCell ref="D237:G237"/>
    <mergeCell ref="H237:I237"/>
    <mergeCell ref="B242:C242"/>
    <mergeCell ref="D242:G242"/>
    <mergeCell ref="H242:I242"/>
    <mergeCell ref="B238:C238"/>
    <mergeCell ref="D238:G238"/>
    <mergeCell ref="H238:I238"/>
    <mergeCell ref="B239:C239"/>
    <mergeCell ref="D239:G239"/>
    <mergeCell ref="H239:I239"/>
    <mergeCell ref="B240:C240"/>
    <mergeCell ref="D240:G240"/>
    <mergeCell ref="H240:I240"/>
    <mergeCell ref="B241:C241"/>
    <mergeCell ref="D241:G241"/>
    <mergeCell ref="H241:I241"/>
    <mergeCell ref="D235:G235"/>
    <mergeCell ref="B233:C233"/>
    <mergeCell ref="D233:G233"/>
    <mergeCell ref="H233:I233"/>
    <mergeCell ref="B234:C234"/>
    <mergeCell ref="D234:G234"/>
    <mergeCell ref="H234:I234"/>
    <mergeCell ref="J65:L65"/>
    <mergeCell ref="M65:O65"/>
    <mergeCell ref="J55:L55"/>
    <mergeCell ref="M55:O55"/>
    <mergeCell ref="B236:C236"/>
    <mergeCell ref="D236:G236"/>
    <mergeCell ref="H236:I236"/>
    <mergeCell ref="B232:C232"/>
    <mergeCell ref="D232:G232"/>
    <mergeCell ref="H232:I232"/>
    <mergeCell ref="H235:I235"/>
    <mergeCell ref="J236:L236"/>
    <mergeCell ref="M236:O236"/>
    <mergeCell ref="B223:C223"/>
    <mergeCell ref="D223:G223"/>
    <mergeCell ref="H223:I223"/>
    <mergeCell ref="B224:C224"/>
    <mergeCell ref="D224:G224"/>
    <mergeCell ref="H224:I224"/>
    <mergeCell ref="B225:C225"/>
    <mergeCell ref="D225:G225"/>
    <mergeCell ref="H225:I225"/>
    <mergeCell ref="J223:L223"/>
    <mergeCell ref="M223:O223"/>
    <mergeCell ref="H226:I226"/>
    <mergeCell ref="B227:C227"/>
    <mergeCell ref="D227:G227"/>
    <mergeCell ref="H227:I227"/>
    <mergeCell ref="B228:C228"/>
    <mergeCell ref="D228:G228"/>
    <mergeCell ref="H228:I228"/>
    <mergeCell ref="B230:C230"/>
    <mergeCell ref="D230:G230"/>
    <mergeCell ref="H230:I230"/>
    <mergeCell ref="B231:C231"/>
    <mergeCell ref="D231:G231"/>
    <mergeCell ref="H231:I231"/>
    <mergeCell ref="B229:C229"/>
    <mergeCell ref="D229:G229"/>
    <mergeCell ref="H229:I229"/>
    <mergeCell ref="B226:C226"/>
    <mergeCell ref="D226:G226"/>
    <mergeCell ref="B235:C235"/>
    <mergeCell ref="P223:R223"/>
    <mergeCell ref="J224:L224"/>
    <mergeCell ref="M224:O224"/>
    <mergeCell ref="P224:R224"/>
    <mergeCell ref="J225:L225"/>
    <mergeCell ref="M225:O225"/>
    <mergeCell ref="P225:R225"/>
    <mergeCell ref="B218:C218"/>
    <mergeCell ref="D218:G218"/>
    <mergeCell ref="H218:I218"/>
    <mergeCell ref="B219:C219"/>
    <mergeCell ref="D219:G219"/>
    <mergeCell ref="H219:I219"/>
    <mergeCell ref="B220:C220"/>
    <mergeCell ref="D220:G220"/>
    <mergeCell ref="H220:I220"/>
    <mergeCell ref="B221:C221"/>
    <mergeCell ref="D221:G221"/>
    <mergeCell ref="H221:I221"/>
    <mergeCell ref="B222:C222"/>
    <mergeCell ref="D222:G222"/>
    <mergeCell ref="H222:I222"/>
    <mergeCell ref="J218:L218"/>
    <mergeCell ref="M218:O218"/>
    <mergeCell ref="P218:R218"/>
    <mergeCell ref="M219:O219"/>
    <mergeCell ref="J220:L220"/>
    <mergeCell ref="M220:O220"/>
    <mergeCell ref="P220:R220"/>
    <mergeCell ref="B215:C215"/>
    <mergeCell ref="D215:G215"/>
    <mergeCell ref="H215:I215"/>
    <mergeCell ref="B216:C216"/>
    <mergeCell ref="D216:G216"/>
    <mergeCell ref="H216:I216"/>
    <mergeCell ref="B217:C217"/>
    <mergeCell ref="D217:G217"/>
    <mergeCell ref="H217:I217"/>
    <mergeCell ref="B210:C210"/>
    <mergeCell ref="D210:G210"/>
    <mergeCell ref="H210:I210"/>
    <mergeCell ref="B211:C211"/>
    <mergeCell ref="D211:G211"/>
    <mergeCell ref="H211:I211"/>
    <mergeCell ref="B212:C212"/>
    <mergeCell ref="D212:G212"/>
    <mergeCell ref="H212:I212"/>
    <mergeCell ref="B213:C213"/>
    <mergeCell ref="D213:G213"/>
    <mergeCell ref="H213:I213"/>
    <mergeCell ref="B214:C214"/>
    <mergeCell ref="D214:G214"/>
    <mergeCell ref="H214:I214"/>
    <mergeCell ref="J212:L212"/>
    <mergeCell ref="M212:O212"/>
    <mergeCell ref="J219:L219"/>
    <mergeCell ref="J215:L215"/>
    <mergeCell ref="M215:O215"/>
    <mergeCell ref="B205:C205"/>
    <mergeCell ref="D205:G205"/>
    <mergeCell ref="H205:I205"/>
    <mergeCell ref="B206:C206"/>
    <mergeCell ref="D206:G206"/>
    <mergeCell ref="H206:I206"/>
    <mergeCell ref="B208:C208"/>
    <mergeCell ref="D208:G208"/>
    <mergeCell ref="H208:I208"/>
    <mergeCell ref="B209:C209"/>
    <mergeCell ref="D209:G209"/>
    <mergeCell ref="H209:I209"/>
    <mergeCell ref="J208:L208"/>
    <mergeCell ref="B207:C207"/>
    <mergeCell ref="D207:G207"/>
    <mergeCell ref="H207:I207"/>
    <mergeCell ref="P219:R219"/>
    <mergeCell ref="P215:R215"/>
    <mergeCell ref="J216:L216"/>
    <mergeCell ref="M216:O216"/>
    <mergeCell ref="P216:R216"/>
    <mergeCell ref="J217:L217"/>
    <mergeCell ref="J213:L213"/>
    <mergeCell ref="M213:O213"/>
    <mergeCell ref="P213:R213"/>
    <mergeCell ref="M217:O217"/>
    <mergeCell ref="P217:R217"/>
    <mergeCell ref="H203:I203"/>
    <mergeCell ref="B204:C204"/>
    <mergeCell ref="D204:G204"/>
    <mergeCell ref="H204:I204"/>
    <mergeCell ref="B201:C201"/>
    <mergeCell ref="D201:G201"/>
    <mergeCell ref="H201:I201"/>
    <mergeCell ref="B202:C202"/>
    <mergeCell ref="D202:G202"/>
    <mergeCell ref="H202:I202"/>
    <mergeCell ref="B203:C203"/>
    <mergeCell ref="D203:G203"/>
    <mergeCell ref="B197:C197"/>
    <mergeCell ref="D197:G197"/>
    <mergeCell ref="H197:I197"/>
    <mergeCell ref="B198:C198"/>
    <mergeCell ref="D198:G198"/>
    <mergeCell ref="H190:I190"/>
    <mergeCell ref="B191:C191"/>
    <mergeCell ref="D191:G191"/>
    <mergeCell ref="H191:I191"/>
    <mergeCell ref="B192:C192"/>
    <mergeCell ref="D192:G192"/>
    <mergeCell ref="H192:I192"/>
    <mergeCell ref="B193:C193"/>
    <mergeCell ref="D193:G193"/>
    <mergeCell ref="H193:I193"/>
    <mergeCell ref="B188:C188"/>
    <mergeCell ref="B199:C199"/>
    <mergeCell ref="D199:G199"/>
    <mergeCell ref="H199:I199"/>
    <mergeCell ref="B200:C200"/>
    <mergeCell ref="D200:G200"/>
    <mergeCell ref="H200:I200"/>
    <mergeCell ref="B194:C194"/>
    <mergeCell ref="D194:G194"/>
    <mergeCell ref="H194:I194"/>
    <mergeCell ref="B195:C195"/>
    <mergeCell ref="D195:G195"/>
    <mergeCell ref="H195:I195"/>
    <mergeCell ref="B196:C196"/>
    <mergeCell ref="D196:G196"/>
    <mergeCell ref="H196:I196"/>
    <mergeCell ref="H198:I198"/>
    <mergeCell ref="B186:C186"/>
    <mergeCell ref="D186:G186"/>
    <mergeCell ref="H186:I186"/>
    <mergeCell ref="B187:C187"/>
    <mergeCell ref="D187:G187"/>
    <mergeCell ref="H187:I187"/>
    <mergeCell ref="B184:C184"/>
    <mergeCell ref="D184:G184"/>
    <mergeCell ref="H184:I184"/>
    <mergeCell ref="B185:C185"/>
    <mergeCell ref="D185:G185"/>
    <mergeCell ref="H185:I185"/>
    <mergeCell ref="H180:I180"/>
    <mergeCell ref="B182:C182"/>
    <mergeCell ref="D182:G182"/>
    <mergeCell ref="B180:C180"/>
    <mergeCell ref="D180:G180"/>
    <mergeCell ref="B181:C181"/>
    <mergeCell ref="D181:G181"/>
    <mergeCell ref="B183:C183"/>
    <mergeCell ref="D183:G183"/>
    <mergeCell ref="H183:I183"/>
    <mergeCell ref="H181:I181"/>
    <mergeCell ref="H182:I182"/>
    <mergeCell ref="D188:G188"/>
    <mergeCell ref="H188:I188"/>
    <mergeCell ref="B189:C189"/>
    <mergeCell ref="D189:G189"/>
    <mergeCell ref="H189:I189"/>
    <mergeCell ref="B190:C190"/>
    <mergeCell ref="D190:G190"/>
    <mergeCell ref="H173:I173"/>
    <mergeCell ref="H175:I175"/>
    <mergeCell ref="J124:L124"/>
    <mergeCell ref="M179:O179"/>
    <mergeCell ref="J173:L173"/>
    <mergeCell ref="J178:L178"/>
    <mergeCell ref="M178:O178"/>
    <mergeCell ref="J177:L177"/>
    <mergeCell ref="M177:O177"/>
    <mergeCell ref="B174:C174"/>
    <mergeCell ref="D174:G174"/>
    <mergeCell ref="B169:C169"/>
    <mergeCell ref="D169:G169"/>
    <mergeCell ref="B170:C170"/>
    <mergeCell ref="B171:C171"/>
    <mergeCell ref="B172:C172"/>
    <mergeCell ref="D170:G170"/>
    <mergeCell ref="D171:G171"/>
    <mergeCell ref="D172:G172"/>
    <mergeCell ref="J172:L172"/>
    <mergeCell ref="B167:C167"/>
    <mergeCell ref="D167:G167"/>
    <mergeCell ref="B155:C155"/>
    <mergeCell ref="D155:G155"/>
    <mergeCell ref="B178:C178"/>
    <mergeCell ref="B179:C179"/>
    <mergeCell ref="M165:O165"/>
    <mergeCell ref="J179:L179"/>
    <mergeCell ref="M172:O172"/>
    <mergeCell ref="D179:G179"/>
    <mergeCell ref="B173:C173"/>
    <mergeCell ref="D173:G173"/>
    <mergeCell ref="B175:C175"/>
    <mergeCell ref="D175:G175"/>
    <mergeCell ref="B176:C176"/>
    <mergeCell ref="D176:G176"/>
    <mergeCell ref="D156:G156"/>
    <mergeCell ref="H155:I155"/>
    <mergeCell ref="H169:I169"/>
    <mergeCell ref="H166:I166"/>
    <mergeCell ref="H157:I157"/>
    <mergeCell ref="H168:I168"/>
    <mergeCell ref="H176:I176"/>
    <mergeCell ref="H177:I177"/>
    <mergeCell ref="H174:I174"/>
    <mergeCell ref="H156:I156"/>
    <mergeCell ref="H158:I158"/>
    <mergeCell ref="B156:C156"/>
    <mergeCell ref="B168:C168"/>
    <mergeCell ref="B163:C163"/>
    <mergeCell ref="D163:G163"/>
    <mergeCell ref="H163:I163"/>
    <mergeCell ref="B165:C165"/>
    <mergeCell ref="D165:G165"/>
    <mergeCell ref="H165:I165"/>
    <mergeCell ref="H179:I179"/>
    <mergeCell ref="B177:C177"/>
    <mergeCell ref="D177:G177"/>
    <mergeCell ref="D178:G178"/>
    <mergeCell ref="H178:I178"/>
    <mergeCell ref="H171:I171"/>
    <mergeCell ref="J163:L163"/>
    <mergeCell ref="M163:O163"/>
    <mergeCell ref="J162:L162"/>
    <mergeCell ref="M162:O162"/>
    <mergeCell ref="J125:L125"/>
    <mergeCell ref="M125:O125"/>
    <mergeCell ref="J126:L126"/>
    <mergeCell ref="M126:O126"/>
    <mergeCell ref="J143:L143"/>
    <mergeCell ref="M143:O143"/>
    <mergeCell ref="J140:L140"/>
    <mergeCell ref="M140:O140"/>
    <mergeCell ref="J142:L142"/>
    <mergeCell ref="H148:I148"/>
    <mergeCell ref="H149:I149"/>
    <mergeCell ref="H153:I153"/>
    <mergeCell ref="M144:O144"/>
    <mergeCell ref="J145:L145"/>
    <mergeCell ref="J141:L141"/>
    <mergeCell ref="M141:O141"/>
    <mergeCell ref="M132:O132"/>
    <mergeCell ref="J133:L133"/>
    <mergeCell ref="J161:L161"/>
    <mergeCell ref="M161:O161"/>
    <mergeCell ref="J158:L158"/>
    <mergeCell ref="M158:O158"/>
    <mergeCell ref="J159:L159"/>
    <mergeCell ref="M159:O159"/>
    <mergeCell ref="J160:L160"/>
    <mergeCell ref="M160:O160"/>
    <mergeCell ref="H119:I119"/>
    <mergeCell ref="D77:G77"/>
    <mergeCell ref="D73:G73"/>
    <mergeCell ref="D74:G74"/>
    <mergeCell ref="D87:G87"/>
    <mergeCell ref="D88:G88"/>
    <mergeCell ref="D89:G89"/>
    <mergeCell ref="B107:C107"/>
    <mergeCell ref="D107:G107"/>
    <mergeCell ref="B99:C99"/>
    <mergeCell ref="B95:C95"/>
    <mergeCell ref="B106:C106"/>
    <mergeCell ref="D106:G106"/>
    <mergeCell ref="H78:I78"/>
    <mergeCell ref="H106:I106"/>
    <mergeCell ref="H107:I107"/>
    <mergeCell ref="D102:G102"/>
    <mergeCell ref="D85:G85"/>
    <mergeCell ref="D86:G86"/>
    <mergeCell ref="B74:C74"/>
    <mergeCell ref="B73:C73"/>
    <mergeCell ref="B77:C77"/>
    <mergeCell ref="D83:G83"/>
    <mergeCell ref="D90:G90"/>
    <mergeCell ref="D100:G100"/>
    <mergeCell ref="B102:C102"/>
    <mergeCell ref="D75:G75"/>
    <mergeCell ref="B112:C112"/>
    <mergeCell ref="B100:C100"/>
    <mergeCell ref="B82:C82"/>
    <mergeCell ref="D82:G82"/>
    <mergeCell ref="B101:C101"/>
    <mergeCell ref="D81:G81"/>
    <mergeCell ref="B103:C103"/>
    <mergeCell ref="D103:G103"/>
    <mergeCell ref="H99:I99"/>
    <mergeCell ref="H100:I100"/>
    <mergeCell ref="H105:I105"/>
    <mergeCell ref="H118:I118"/>
    <mergeCell ref="B89:C89"/>
    <mergeCell ref="H103:I103"/>
    <mergeCell ref="H104:I104"/>
    <mergeCell ref="H108:I108"/>
    <mergeCell ref="B117:C117"/>
    <mergeCell ref="B115:C115"/>
    <mergeCell ref="H117:I117"/>
    <mergeCell ref="H70:I70"/>
    <mergeCell ref="H102:I102"/>
    <mergeCell ref="H72:I72"/>
    <mergeCell ref="H98:I98"/>
    <mergeCell ref="H109:I109"/>
    <mergeCell ref="H110:I110"/>
    <mergeCell ref="H111:I111"/>
    <mergeCell ref="H114:I114"/>
    <mergeCell ref="H115:I115"/>
    <mergeCell ref="H88:I88"/>
    <mergeCell ref="H89:I89"/>
    <mergeCell ref="H95:I95"/>
    <mergeCell ref="H90:I90"/>
    <mergeCell ref="H91:I91"/>
    <mergeCell ref="H92:I92"/>
    <mergeCell ref="H93:I93"/>
    <mergeCell ref="H94:I94"/>
    <mergeCell ref="D116:G116"/>
    <mergeCell ref="J33:L33"/>
    <mergeCell ref="M33:O33"/>
    <mergeCell ref="P38:R38"/>
    <mergeCell ref="J39:L39"/>
    <mergeCell ref="M39:O39"/>
    <mergeCell ref="P39:R39"/>
    <mergeCell ref="J40:L40"/>
    <mergeCell ref="M40:O40"/>
    <mergeCell ref="P40:R40"/>
    <mergeCell ref="P18:R18"/>
    <mergeCell ref="J19:L19"/>
    <mergeCell ref="M19:O19"/>
    <mergeCell ref="P19:R19"/>
    <mergeCell ref="J20:L20"/>
    <mergeCell ref="M20:O20"/>
    <mergeCell ref="P20:R20"/>
    <mergeCell ref="J21:L21"/>
    <mergeCell ref="M21:O21"/>
    <mergeCell ref="P21:R21"/>
    <mergeCell ref="J22:L22"/>
    <mergeCell ref="J31:L31"/>
    <mergeCell ref="M31:O31"/>
    <mergeCell ref="P31:R31"/>
    <mergeCell ref="J32:L32"/>
    <mergeCell ref="M32:O32"/>
    <mergeCell ref="P32:R32"/>
    <mergeCell ref="J28:L28"/>
    <mergeCell ref="M28:O28"/>
    <mergeCell ref="P27:R27"/>
    <mergeCell ref="J23:L23"/>
    <mergeCell ref="M23:O23"/>
    <mergeCell ref="P28:R28"/>
    <mergeCell ref="J29:L29"/>
    <mergeCell ref="M29:O29"/>
    <mergeCell ref="P29:R29"/>
    <mergeCell ref="J30:L30"/>
    <mergeCell ref="M30:O30"/>
    <mergeCell ref="P11:R12"/>
    <mergeCell ref="M15:O15"/>
    <mergeCell ref="P15:R15"/>
    <mergeCell ref="H60:I60"/>
    <mergeCell ref="H57:I57"/>
    <mergeCell ref="S57:U57"/>
    <mergeCell ref="S58:U58"/>
    <mergeCell ref="P33:R33"/>
    <mergeCell ref="J34:L34"/>
    <mergeCell ref="M34:O34"/>
    <mergeCell ref="P34:R34"/>
    <mergeCell ref="J35:L35"/>
    <mergeCell ref="M35:O35"/>
    <mergeCell ref="P35:R35"/>
    <mergeCell ref="P30:R30"/>
    <mergeCell ref="J36:L36"/>
    <mergeCell ref="M36:O36"/>
    <mergeCell ref="P36:R36"/>
    <mergeCell ref="J37:L37"/>
    <mergeCell ref="M37:O37"/>
    <mergeCell ref="P37:R37"/>
    <mergeCell ref="J38:L38"/>
    <mergeCell ref="M38:O38"/>
    <mergeCell ref="P17:R17"/>
    <mergeCell ref="H53:I53"/>
    <mergeCell ref="H42:I42"/>
    <mergeCell ref="H43:I43"/>
    <mergeCell ref="R9:T9"/>
    <mergeCell ref="J11:L12"/>
    <mergeCell ref="P13:R13"/>
    <mergeCell ref="M13:O13"/>
    <mergeCell ref="J13:L13"/>
    <mergeCell ref="P14:R14"/>
    <mergeCell ref="M14:O14"/>
    <mergeCell ref="J14:L14"/>
    <mergeCell ref="M11:O12"/>
    <mergeCell ref="I9:K9"/>
    <mergeCell ref="D11:G12"/>
    <mergeCell ref="H11:I12"/>
    <mergeCell ref="U9:W9"/>
    <mergeCell ref="O9:Q9"/>
    <mergeCell ref="H48:I48"/>
    <mergeCell ref="H49:I49"/>
    <mergeCell ref="M22:O22"/>
    <mergeCell ref="P22:R22"/>
    <mergeCell ref="J18:L18"/>
    <mergeCell ref="M18:O18"/>
    <mergeCell ref="P23:R23"/>
    <mergeCell ref="J24:L24"/>
    <mergeCell ref="M24:O24"/>
    <mergeCell ref="P24:R24"/>
    <mergeCell ref="J25:L25"/>
    <mergeCell ref="M25:O25"/>
    <mergeCell ref="P25:R25"/>
    <mergeCell ref="J26:L26"/>
    <mergeCell ref="M26:O26"/>
    <mergeCell ref="P26:R26"/>
    <mergeCell ref="J27:L27"/>
    <mergeCell ref="H40:I40"/>
    <mergeCell ref="B7:D7"/>
    <mergeCell ref="B8:D8"/>
    <mergeCell ref="D14:G14"/>
    <mergeCell ref="D15:G15"/>
    <mergeCell ref="D16:G16"/>
    <mergeCell ref="D17:G17"/>
    <mergeCell ref="D18:G18"/>
    <mergeCell ref="H18:I18"/>
    <mergeCell ref="H15:I15"/>
    <mergeCell ref="H16:I16"/>
    <mergeCell ref="J15:L15"/>
    <mergeCell ref="B9:D9"/>
    <mergeCell ref="E7:H7"/>
    <mergeCell ref="D13:G13"/>
    <mergeCell ref="E9:H9"/>
    <mergeCell ref="I7:K7"/>
    <mergeCell ref="B4:H5"/>
    <mergeCell ref="L7:N7"/>
    <mergeCell ref="E8:H8"/>
    <mergeCell ref="I8:K8"/>
    <mergeCell ref="L8:N8"/>
    <mergeCell ref="I4:W5"/>
    <mergeCell ref="R7:T7"/>
    <mergeCell ref="U7:W7"/>
    <mergeCell ref="O8:Q8"/>
    <mergeCell ref="R8:T8"/>
    <mergeCell ref="U8:W8"/>
    <mergeCell ref="O7:Q7"/>
    <mergeCell ref="J16:L16"/>
    <mergeCell ref="M16:O16"/>
    <mergeCell ref="P16:R16"/>
    <mergeCell ref="J17:L17"/>
    <mergeCell ref="B18:C18"/>
    <mergeCell ref="B17:C17"/>
    <mergeCell ref="B16:C16"/>
    <mergeCell ref="B15:C15"/>
    <mergeCell ref="D19:G19"/>
    <mergeCell ref="D20:G20"/>
    <mergeCell ref="D21:G21"/>
    <mergeCell ref="L9:N9"/>
    <mergeCell ref="M27:O27"/>
    <mergeCell ref="B11:C12"/>
    <mergeCell ref="H22:I22"/>
    <mergeCell ref="H23:I23"/>
    <mergeCell ref="H24:I24"/>
    <mergeCell ref="B28:C28"/>
    <mergeCell ref="B27:C27"/>
    <mergeCell ref="B26:C26"/>
    <mergeCell ref="B25:C25"/>
    <mergeCell ref="B24:C24"/>
    <mergeCell ref="B23:C23"/>
    <mergeCell ref="B22:C22"/>
    <mergeCell ref="B21:C21"/>
    <mergeCell ref="B20:C20"/>
    <mergeCell ref="M17:O17"/>
    <mergeCell ref="B14:C14"/>
    <mergeCell ref="B13:C13"/>
    <mergeCell ref="H13:I13"/>
    <mergeCell ref="H14:I14"/>
    <mergeCell ref="H17:I17"/>
    <mergeCell ref="H19:I19"/>
    <mergeCell ref="B19:C19"/>
    <mergeCell ref="B30:C30"/>
    <mergeCell ref="B29:C29"/>
    <mergeCell ref="H25:I25"/>
    <mergeCell ref="H20:I20"/>
    <mergeCell ref="H21:I21"/>
    <mergeCell ref="H26:I26"/>
    <mergeCell ref="H27:I27"/>
    <mergeCell ref="H30:I30"/>
    <mergeCell ref="H28:I28"/>
    <mergeCell ref="H29:I29"/>
    <mergeCell ref="H54:I54"/>
    <mergeCell ref="H46:I46"/>
    <mergeCell ref="H47:I47"/>
    <mergeCell ref="H52:I52"/>
    <mergeCell ref="D39:G39"/>
    <mergeCell ref="D23:G23"/>
    <mergeCell ref="D24:G24"/>
    <mergeCell ref="D25:G25"/>
    <mergeCell ref="D26:G26"/>
    <mergeCell ref="D27:G27"/>
    <mergeCell ref="D34:G34"/>
    <mergeCell ref="H31:I31"/>
    <mergeCell ref="H35:I35"/>
    <mergeCell ref="H36:I36"/>
    <mergeCell ref="D22:G22"/>
    <mergeCell ref="D28:G28"/>
    <mergeCell ref="D29:G29"/>
    <mergeCell ref="D30:G30"/>
    <mergeCell ref="D31:G31"/>
    <mergeCell ref="D37:G37"/>
    <mergeCell ref="D38:G38"/>
    <mergeCell ref="D41:G41"/>
    <mergeCell ref="H55:I55"/>
    <mergeCell ref="H56:I56"/>
    <mergeCell ref="B64:C64"/>
    <mergeCell ref="D64:G64"/>
    <mergeCell ref="B46:C46"/>
    <mergeCell ref="D46:G46"/>
    <mergeCell ref="B47:C47"/>
    <mergeCell ref="D47:G47"/>
    <mergeCell ref="B50:C50"/>
    <mergeCell ref="D50:G50"/>
    <mergeCell ref="B51:C51"/>
    <mergeCell ref="B60:C60"/>
    <mergeCell ref="B58:C58"/>
    <mergeCell ref="B63:C63"/>
    <mergeCell ref="D63:G63"/>
    <mergeCell ref="B54:C54"/>
    <mergeCell ref="B56:C56"/>
    <mergeCell ref="B57:C57"/>
    <mergeCell ref="D53:G53"/>
    <mergeCell ref="B52:C52"/>
    <mergeCell ref="H58:I58"/>
    <mergeCell ref="H59:I59"/>
    <mergeCell ref="D55:G55"/>
    <mergeCell ref="D56:G56"/>
    <mergeCell ref="B61:C61"/>
    <mergeCell ref="B59:C59"/>
    <mergeCell ref="D48:G48"/>
    <mergeCell ref="D52:G52"/>
    <mergeCell ref="B55:C55"/>
    <mergeCell ref="B49:C49"/>
    <mergeCell ref="D60:G60"/>
    <mergeCell ref="D61:G61"/>
    <mergeCell ref="D42:G42"/>
    <mergeCell ref="B31:C31"/>
    <mergeCell ref="B75:C75"/>
    <mergeCell ref="B104:C104"/>
    <mergeCell ref="D104:G104"/>
    <mergeCell ref="B94:C94"/>
    <mergeCell ref="B93:C93"/>
    <mergeCell ref="B92:C92"/>
    <mergeCell ref="B98:C98"/>
    <mergeCell ref="B116:C116"/>
    <mergeCell ref="D91:G91"/>
    <mergeCell ref="B105:C105"/>
    <mergeCell ref="D94:G94"/>
    <mergeCell ref="B85:C85"/>
    <mergeCell ref="B86:C86"/>
    <mergeCell ref="B87:C87"/>
    <mergeCell ref="B88:C88"/>
    <mergeCell ref="B53:C53"/>
    <mergeCell ref="B108:C108"/>
    <mergeCell ref="D108:G108"/>
    <mergeCell ref="B109:C109"/>
    <mergeCell ref="D109:G109"/>
    <mergeCell ref="B72:C72"/>
    <mergeCell ref="D72:G72"/>
    <mergeCell ref="B78:C78"/>
    <mergeCell ref="B79:C79"/>
    <mergeCell ref="B80:C80"/>
    <mergeCell ref="B81:C81"/>
    <mergeCell ref="B84:C84"/>
    <mergeCell ref="D78:G78"/>
    <mergeCell ref="D79:G79"/>
    <mergeCell ref="D80:G80"/>
    <mergeCell ref="D99:G99"/>
    <mergeCell ref="D97:G97"/>
    <mergeCell ref="D98:G98"/>
    <mergeCell ref="B97:C97"/>
    <mergeCell ref="D118:G118"/>
    <mergeCell ref="B118:C118"/>
    <mergeCell ref="H136:I136"/>
    <mergeCell ref="B113:C113"/>
    <mergeCell ref="D113:G113"/>
    <mergeCell ref="H147:I147"/>
    <mergeCell ref="D144:G144"/>
    <mergeCell ref="D114:G114"/>
    <mergeCell ref="B138:C138"/>
    <mergeCell ref="D138:G138"/>
    <mergeCell ref="B139:C139"/>
    <mergeCell ref="D139:G139"/>
    <mergeCell ref="D141:G141"/>
    <mergeCell ref="H123:I123"/>
    <mergeCell ref="H124:I124"/>
    <mergeCell ref="H144:I144"/>
    <mergeCell ref="D130:G130"/>
    <mergeCell ref="B131:C131"/>
    <mergeCell ref="D131:G131"/>
    <mergeCell ref="H130:I130"/>
    <mergeCell ref="D140:G140"/>
    <mergeCell ref="D119:G119"/>
    <mergeCell ref="B111:C111"/>
    <mergeCell ref="D111:G111"/>
    <mergeCell ref="B136:C136"/>
    <mergeCell ref="B119:C119"/>
    <mergeCell ref="D136:G136"/>
    <mergeCell ref="B137:C137"/>
    <mergeCell ref="D57:G57"/>
    <mergeCell ref="D58:G58"/>
    <mergeCell ref="D59:G59"/>
    <mergeCell ref="D68:G68"/>
    <mergeCell ref="D123:G123"/>
    <mergeCell ref="H113:I113"/>
    <mergeCell ref="D112:G112"/>
    <mergeCell ref="H79:I79"/>
    <mergeCell ref="H83:I83"/>
    <mergeCell ref="H87:I87"/>
    <mergeCell ref="H126:I126"/>
    <mergeCell ref="H127:I127"/>
    <mergeCell ref="D95:G95"/>
    <mergeCell ref="D96:G96"/>
    <mergeCell ref="D84:G84"/>
    <mergeCell ref="D105:G105"/>
    <mergeCell ref="H97:I97"/>
    <mergeCell ref="D66:G66"/>
    <mergeCell ref="H63:I63"/>
    <mergeCell ref="H77:I77"/>
    <mergeCell ref="H81:I81"/>
    <mergeCell ref="H80:I80"/>
    <mergeCell ref="H82:I82"/>
    <mergeCell ref="H84:I84"/>
    <mergeCell ref="H85:I85"/>
    <mergeCell ref="H86:I86"/>
    <mergeCell ref="D122:G122"/>
    <mergeCell ref="H65:I65"/>
    <mergeCell ref="H96:I96"/>
    <mergeCell ref="H66:I66"/>
    <mergeCell ref="H67:I67"/>
    <mergeCell ref="H116:I116"/>
    <mergeCell ref="H61:I61"/>
    <mergeCell ref="H64:I64"/>
    <mergeCell ref="H71:I71"/>
    <mergeCell ref="B65:C65"/>
    <mergeCell ref="D65:G65"/>
    <mergeCell ref="B66:C66"/>
    <mergeCell ref="H73:I73"/>
    <mergeCell ref="H74:I74"/>
    <mergeCell ref="H75:I75"/>
    <mergeCell ref="H76:I76"/>
    <mergeCell ref="H68:I68"/>
    <mergeCell ref="H62:I62"/>
    <mergeCell ref="B96:C96"/>
    <mergeCell ref="B90:C90"/>
    <mergeCell ref="B91:C91"/>
    <mergeCell ref="B68:C68"/>
    <mergeCell ref="B67:C67"/>
    <mergeCell ref="D67:G67"/>
    <mergeCell ref="B71:C71"/>
    <mergeCell ref="D71:G71"/>
    <mergeCell ref="B69:C69"/>
    <mergeCell ref="D69:G69"/>
    <mergeCell ref="B70:C70"/>
    <mergeCell ref="D70:G70"/>
    <mergeCell ref="B83:C83"/>
    <mergeCell ref="H69:I69"/>
    <mergeCell ref="B76:C76"/>
    <mergeCell ref="D92:G92"/>
    <mergeCell ref="D93:G93"/>
    <mergeCell ref="B62:C62"/>
    <mergeCell ref="D62:G62"/>
    <mergeCell ref="D76:G76"/>
    <mergeCell ref="H44:I44"/>
    <mergeCell ref="H41:I41"/>
    <mergeCell ref="H50:I50"/>
    <mergeCell ref="H45:I45"/>
    <mergeCell ref="B45:C45"/>
    <mergeCell ref="D45:G45"/>
    <mergeCell ref="B40:C40"/>
    <mergeCell ref="B37:C37"/>
    <mergeCell ref="B36:C36"/>
    <mergeCell ref="B35:C35"/>
    <mergeCell ref="B34:C34"/>
    <mergeCell ref="B33:C33"/>
    <mergeCell ref="B32:C32"/>
    <mergeCell ref="H33:I33"/>
    <mergeCell ref="H34:I34"/>
    <mergeCell ref="D40:G40"/>
    <mergeCell ref="B43:C43"/>
    <mergeCell ref="D43:G43"/>
    <mergeCell ref="B44:C44"/>
    <mergeCell ref="D44:G44"/>
    <mergeCell ref="B42:C42"/>
    <mergeCell ref="B41:C41"/>
    <mergeCell ref="B39:C39"/>
    <mergeCell ref="B38:C38"/>
    <mergeCell ref="D35:G35"/>
    <mergeCell ref="H38:I38"/>
    <mergeCell ref="H32:I32"/>
    <mergeCell ref="H39:I39"/>
    <mergeCell ref="H37:I37"/>
    <mergeCell ref="D36:G36"/>
    <mergeCell ref="D32:G32"/>
    <mergeCell ref="D33:G33"/>
    <mergeCell ref="H51:I51"/>
    <mergeCell ref="D51:G51"/>
    <mergeCell ref="B48:C48"/>
    <mergeCell ref="D49:G49"/>
    <mergeCell ref="D54:G54"/>
    <mergeCell ref="B126:C126"/>
    <mergeCell ref="D126:G126"/>
    <mergeCell ref="B127:C127"/>
    <mergeCell ref="D127:G127"/>
    <mergeCell ref="H128:I128"/>
    <mergeCell ref="H129:I129"/>
    <mergeCell ref="B124:C124"/>
    <mergeCell ref="D124:G124"/>
    <mergeCell ref="D125:G125"/>
    <mergeCell ref="H135:I135"/>
    <mergeCell ref="D121:G121"/>
    <mergeCell ref="B120:C120"/>
    <mergeCell ref="B123:C123"/>
    <mergeCell ref="H132:I132"/>
    <mergeCell ref="H133:I133"/>
    <mergeCell ref="B132:C132"/>
    <mergeCell ref="D132:G132"/>
    <mergeCell ref="B133:C133"/>
    <mergeCell ref="D133:G133"/>
    <mergeCell ref="B130:C130"/>
    <mergeCell ref="D115:G115"/>
    <mergeCell ref="B128:C128"/>
    <mergeCell ref="D128:G128"/>
    <mergeCell ref="B129:C129"/>
    <mergeCell ref="B110:C110"/>
    <mergeCell ref="D110:G110"/>
    <mergeCell ref="B114:C114"/>
    <mergeCell ref="D137:G137"/>
    <mergeCell ref="B134:C134"/>
    <mergeCell ref="D134:G134"/>
    <mergeCell ref="B135:C135"/>
    <mergeCell ref="D135:G135"/>
    <mergeCell ref="H134:I134"/>
    <mergeCell ref="H131:I131"/>
    <mergeCell ref="B125:C125"/>
    <mergeCell ref="H125:I125"/>
    <mergeCell ref="D142:G142"/>
    <mergeCell ref="D143:G143"/>
    <mergeCell ref="H142:I142"/>
    <mergeCell ref="H120:I120"/>
    <mergeCell ref="H121:I121"/>
    <mergeCell ref="H122:I122"/>
    <mergeCell ref="H139:I139"/>
    <mergeCell ref="H140:I140"/>
    <mergeCell ref="H137:I137"/>
    <mergeCell ref="H141:I141"/>
    <mergeCell ref="H143:I143"/>
    <mergeCell ref="B122:C122"/>
    <mergeCell ref="B121:C121"/>
    <mergeCell ref="B143:C143"/>
    <mergeCell ref="D129:G129"/>
    <mergeCell ref="D120:G120"/>
    <mergeCell ref="H138:I138"/>
    <mergeCell ref="B144:C144"/>
    <mergeCell ref="H172:I172"/>
    <mergeCell ref="H167:I167"/>
    <mergeCell ref="B159:C159"/>
    <mergeCell ref="D159:G159"/>
    <mergeCell ref="H159:I159"/>
    <mergeCell ref="B162:C162"/>
    <mergeCell ref="D162:G162"/>
    <mergeCell ref="H162:I162"/>
    <mergeCell ref="B166:C166"/>
    <mergeCell ref="D166:G166"/>
    <mergeCell ref="H170:I170"/>
    <mergeCell ref="B158:C158"/>
    <mergeCell ref="D158:G158"/>
    <mergeCell ref="B157:C157"/>
    <mergeCell ref="D157:G157"/>
    <mergeCell ref="B160:C160"/>
    <mergeCell ref="D160:G160"/>
    <mergeCell ref="H160:I160"/>
    <mergeCell ref="B161:C161"/>
    <mergeCell ref="D161:G161"/>
    <mergeCell ref="H161:I161"/>
    <mergeCell ref="D168:G168"/>
    <mergeCell ref="B164:C164"/>
    <mergeCell ref="D164:G164"/>
    <mergeCell ref="H164:I164"/>
    <mergeCell ref="H146:I146"/>
    <mergeCell ref="D145:G145"/>
    <mergeCell ref="B146:C146"/>
    <mergeCell ref="B147:C147"/>
    <mergeCell ref="D146:G146"/>
    <mergeCell ref="D147:G147"/>
    <mergeCell ref="B149:C149"/>
    <mergeCell ref="B150:C150"/>
    <mergeCell ref="B151:C151"/>
    <mergeCell ref="B152:C152"/>
    <mergeCell ref="B153:C153"/>
    <mergeCell ref="D153:G153"/>
    <mergeCell ref="D148:G148"/>
    <mergeCell ref="D149:G149"/>
    <mergeCell ref="H145:I145"/>
    <mergeCell ref="H151:I151"/>
    <mergeCell ref="H154:I154"/>
    <mergeCell ref="H150:I150"/>
    <mergeCell ref="H152:I152"/>
    <mergeCell ref="J81:L81"/>
    <mergeCell ref="M81:O81"/>
    <mergeCell ref="J82:L82"/>
    <mergeCell ref="M82:O82"/>
    <mergeCell ref="D150:G150"/>
    <mergeCell ref="D151:G151"/>
    <mergeCell ref="D101:G101"/>
    <mergeCell ref="D117:G117"/>
    <mergeCell ref="H101:I101"/>
    <mergeCell ref="H112:I112"/>
    <mergeCell ref="J100:L100"/>
    <mergeCell ref="M100:O100"/>
    <mergeCell ref="J101:L101"/>
    <mergeCell ref="M101:O101"/>
    <mergeCell ref="J84:L84"/>
    <mergeCell ref="M90:O90"/>
    <mergeCell ref="J91:L91"/>
    <mergeCell ref="M91:O91"/>
    <mergeCell ref="J144:L144"/>
    <mergeCell ref="B148:C148"/>
    <mergeCell ref="B154:C154"/>
    <mergeCell ref="D154:G154"/>
    <mergeCell ref="B140:C140"/>
    <mergeCell ref="B141:C141"/>
    <mergeCell ref="B142:C142"/>
    <mergeCell ref="D152:G152"/>
    <mergeCell ref="B145:C145"/>
    <mergeCell ref="M147:O147"/>
    <mergeCell ref="M99:O99"/>
    <mergeCell ref="V39:W39"/>
    <mergeCell ref="V40:W40"/>
    <mergeCell ref="AE19:AG19"/>
    <mergeCell ref="AH19:AJ19"/>
    <mergeCell ref="AK19:AM19"/>
    <mergeCell ref="AN19:AP19"/>
    <mergeCell ref="AE20:AG20"/>
    <mergeCell ref="AH20:AJ20"/>
    <mergeCell ref="AK20:AM20"/>
    <mergeCell ref="AN20:AP20"/>
    <mergeCell ref="AE21:AG21"/>
    <mergeCell ref="AH21:AJ21"/>
    <mergeCell ref="AK21:AM21"/>
    <mergeCell ref="AN21:AP21"/>
    <mergeCell ref="AE22:AG22"/>
    <mergeCell ref="AH22:AJ22"/>
    <mergeCell ref="AK22:AM22"/>
    <mergeCell ref="AN22:AP22"/>
    <mergeCell ref="AE23:AG23"/>
    <mergeCell ref="AH23:AJ23"/>
    <mergeCell ref="AK23:AM23"/>
    <mergeCell ref="AN23:AP23"/>
    <mergeCell ref="V28:W28"/>
    <mergeCell ref="V29:W29"/>
    <mergeCell ref="V30:W30"/>
    <mergeCell ref="V31:W31"/>
    <mergeCell ref="V32:W32"/>
    <mergeCell ref="V27:W27"/>
    <mergeCell ref="V33:W33"/>
    <mergeCell ref="V34:W34"/>
    <mergeCell ref="V35:W35"/>
    <mergeCell ref="V36:W36"/>
    <mergeCell ref="P48:R48"/>
    <mergeCell ref="P54:R54"/>
    <mergeCell ref="J50:L50"/>
    <mergeCell ref="M50:O50"/>
    <mergeCell ref="J107:L107"/>
    <mergeCell ref="J61:L61"/>
    <mergeCell ref="M61:O61"/>
    <mergeCell ref="J62:L62"/>
    <mergeCell ref="M62:O62"/>
    <mergeCell ref="J63:L63"/>
    <mergeCell ref="M63:O63"/>
    <mergeCell ref="J64:L64"/>
    <mergeCell ref="M64:O64"/>
    <mergeCell ref="M54:O54"/>
    <mergeCell ref="J58:L58"/>
    <mergeCell ref="M58:O58"/>
    <mergeCell ref="J59:L59"/>
    <mergeCell ref="M59:O59"/>
    <mergeCell ref="J78:L78"/>
    <mergeCell ref="J72:L72"/>
    <mergeCell ref="M78:O78"/>
    <mergeCell ref="J105:L105"/>
    <mergeCell ref="J87:L87"/>
    <mergeCell ref="M87:O87"/>
    <mergeCell ref="J92:L92"/>
    <mergeCell ref="M92:O92"/>
    <mergeCell ref="J97:L97"/>
    <mergeCell ref="M97:O97"/>
    <mergeCell ref="J110:L110"/>
    <mergeCell ref="M110:O110"/>
    <mergeCell ref="J134:L134"/>
    <mergeCell ref="M134:O134"/>
    <mergeCell ref="J135:L135"/>
    <mergeCell ref="M135:O135"/>
    <mergeCell ref="J136:L136"/>
    <mergeCell ref="M136:O136"/>
    <mergeCell ref="J108:L108"/>
    <mergeCell ref="M108:O108"/>
    <mergeCell ref="J109:L109"/>
    <mergeCell ref="M109:O109"/>
    <mergeCell ref="J127:L127"/>
    <mergeCell ref="M127:O127"/>
    <mergeCell ref="J123:L123"/>
    <mergeCell ref="J128:L128"/>
    <mergeCell ref="M128:O128"/>
    <mergeCell ref="J129:L129"/>
    <mergeCell ref="M129:O129"/>
    <mergeCell ref="J130:L130"/>
    <mergeCell ref="M130:O130"/>
    <mergeCell ref="M111:O111"/>
    <mergeCell ref="J120:L120"/>
    <mergeCell ref="J131:L131"/>
    <mergeCell ref="M131:O131"/>
    <mergeCell ref="J132:L132"/>
    <mergeCell ref="J121:L121"/>
    <mergeCell ref="J117:L117"/>
    <mergeCell ref="J149:L149"/>
    <mergeCell ref="M149:O149"/>
    <mergeCell ref="J150:L150"/>
    <mergeCell ref="M150:O150"/>
    <mergeCell ref="J151:L151"/>
    <mergeCell ref="M151:O151"/>
    <mergeCell ref="J152:L152"/>
    <mergeCell ref="M152:O152"/>
    <mergeCell ref="J157:L157"/>
    <mergeCell ref="M157:O157"/>
    <mergeCell ref="J153:L153"/>
    <mergeCell ref="M153:O153"/>
    <mergeCell ref="J154:L154"/>
    <mergeCell ref="M154:O154"/>
    <mergeCell ref="J155:L155"/>
    <mergeCell ref="M155:O155"/>
    <mergeCell ref="J146:L146"/>
    <mergeCell ref="M146:O146"/>
    <mergeCell ref="J118:L118"/>
    <mergeCell ref="M118:O118"/>
    <mergeCell ref="J119:L119"/>
    <mergeCell ref="J138:L138"/>
    <mergeCell ref="M138:O138"/>
    <mergeCell ref="J139:L139"/>
    <mergeCell ref="P65:R65"/>
    <mergeCell ref="P49:R49"/>
    <mergeCell ref="P50:R50"/>
    <mergeCell ref="P51:R51"/>
    <mergeCell ref="P52:R52"/>
    <mergeCell ref="P53:R53"/>
    <mergeCell ref="P55:R55"/>
    <mergeCell ref="P56:R56"/>
    <mergeCell ref="M57:O57"/>
    <mergeCell ref="P60:R60"/>
    <mergeCell ref="M49:O49"/>
    <mergeCell ref="P61:R61"/>
    <mergeCell ref="P62:R62"/>
    <mergeCell ref="P63:R63"/>
    <mergeCell ref="P64:R64"/>
    <mergeCell ref="P77:R77"/>
    <mergeCell ref="P85:R85"/>
    <mergeCell ref="M83:O83"/>
    <mergeCell ref="M84:O84"/>
    <mergeCell ref="P58:R58"/>
    <mergeCell ref="P59:R59"/>
    <mergeCell ref="P66:R66"/>
    <mergeCell ref="P67:R67"/>
    <mergeCell ref="P68:R68"/>
    <mergeCell ref="P69:R69"/>
    <mergeCell ref="P70:R70"/>
    <mergeCell ref="P71:R71"/>
    <mergeCell ref="P72:R72"/>
    <mergeCell ref="P78:R78"/>
    <mergeCell ref="P73:R73"/>
    <mergeCell ref="P74:R74"/>
    <mergeCell ref="P75:R75"/>
    <mergeCell ref="P76:R76"/>
    <mergeCell ref="P87:R87"/>
    <mergeCell ref="P88:R88"/>
    <mergeCell ref="P89:R89"/>
    <mergeCell ref="P98:R98"/>
    <mergeCell ref="P99:R99"/>
    <mergeCell ref="P108:R108"/>
    <mergeCell ref="P109:R109"/>
    <mergeCell ref="P96:R96"/>
    <mergeCell ref="P97:R97"/>
    <mergeCell ref="P140:R140"/>
    <mergeCell ref="P141:R141"/>
    <mergeCell ref="P142:R142"/>
    <mergeCell ref="P143:R143"/>
    <mergeCell ref="P144:R144"/>
    <mergeCell ref="P79:R79"/>
    <mergeCell ref="P80:R80"/>
    <mergeCell ref="P81:R81"/>
    <mergeCell ref="P82:R82"/>
    <mergeCell ref="P83:R83"/>
    <mergeCell ref="P84:R84"/>
    <mergeCell ref="P100:R100"/>
    <mergeCell ref="P101:R101"/>
    <mergeCell ref="P90:R90"/>
    <mergeCell ref="P91:R91"/>
    <mergeCell ref="P92:R92"/>
    <mergeCell ref="P93:R93"/>
    <mergeCell ref="P145:R145"/>
    <mergeCell ref="P115:R115"/>
    <mergeCell ref="P116:R116"/>
    <mergeCell ref="P117:R117"/>
    <mergeCell ref="P118:R118"/>
    <mergeCell ref="P119:R119"/>
    <mergeCell ref="M120:O120"/>
    <mergeCell ref="P120:R120"/>
    <mergeCell ref="P131:R131"/>
    <mergeCell ref="P121:R121"/>
    <mergeCell ref="P122:R122"/>
    <mergeCell ref="M116:O116"/>
    <mergeCell ref="M119:O119"/>
    <mergeCell ref="M123:O123"/>
    <mergeCell ref="P123:R123"/>
    <mergeCell ref="M139:O139"/>
    <mergeCell ref="M124:O124"/>
    <mergeCell ref="P124:R124"/>
    <mergeCell ref="P136:R136"/>
    <mergeCell ref="P125:R125"/>
    <mergeCell ref="P126:R126"/>
    <mergeCell ref="P127:R127"/>
    <mergeCell ref="P128:R128"/>
    <mergeCell ref="P129:R129"/>
    <mergeCell ref="P130:R130"/>
    <mergeCell ref="M142:O142"/>
    <mergeCell ref="M137:O137"/>
    <mergeCell ref="M145:O145"/>
    <mergeCell ref="M133:O133"/>
    <mergeCell ref="M117:O117"/>
    <mergeCell ref="P138:R138"/>
    <mergeCell ref="P139:R139"/>
    <mergeCell ref="P168:R168"/>
    <mergeCell ref="P169:R169"/>
    <mergeCell ref="P170:R170"/>
    <mergeCell ref="P171:R171"/>
    <mergeCell ref="P172:R172"/>
    <mergeCell ref="P149:R149"/>
    <mergeCell ref="P150:R150"/>
    <mergeCell ref="P151:R151"/>
    <mergeCell ref="P152:R152"/>
    <mergeCell ref="P153:R153"/>
    <mergeCell ref="P154:R154"/>
    <mergeCell ref="P155:R155"/>
    <mergeCell ref="P162:R162"/>
    <mergeCell ref="P163:R163"/>
    <mergeCell ref="P177:R177"/>
    <mergeCell ref="P178:R178"/>
    <mergeCell ref="P156:R156"/>
    <mergeCell ref="P157:R157"/>
    <mergeCell ref="P173:R173"/>
    <mergeCell ref="P158:R158"/>
    <mergeCell ref="P159:R159"/>
    <mergeCell ref="P160:R160"/>
    <mergeCell ref="P161:R161"/>
    <mergeCell ref="P165:R165"/>
    <mergeCell ref="P166:R166"/>
    <mergeCell ref="P167:R167"/>
    <mergeCell ref="P179:R179"/>
    <mergeCell ref="P164:R164"/>
    <mergeCell ref="P174:R174"/>
    <mergeCell ref="V70:W70"/>
    <mergeCell ref="V71:W71"/>
    <mergeCell ref="V72:W72"/>
    <mergeCell ref="V73:W73"/>
    <mergeCell ref="V74:W74"/>
    <mergeCell ref="V75:W75"/>
    <mergeCell ref="V76:W76"/>
    <mergeCell ref="V77:W77"/>
    <mergeCell ref="V78:W78"/>
    <mergeCell ref="V79:W79"/>
    <mergeCell ref="V80:W80"/>
    <mergeCell ref="V81:W81"/>
    <mergeCell ref="V82:W82"/>
    <mergeCell ref="V100:W100"/>
    <mergeCell ref="V83:W83"/>
    <mergeCell ref="V84:W84"/>
    <mergeCell ref="V85:W85"/>
    <mergeCell ref="V86:W86"/>
    <mergeCell ref="V87:W87"/>
    <mergeCell ref="V88:W88"/>
    <mergeCell ref="V89:W89"/>
    <mergeCell ref="V90:W90"/>
    <mergeCell ref="V91:W91"/>
    <mergeCell ref="V92:W92"/>
    <mergeCell ref="V93:W93"/>
    <mergeCell ref="V94:W94"/>
    <mergeCell ref="V95:W95"/>
    <mergeCell ref="V96:W96"/>
    <mergeCell ref="V97:W97"/>
    <mergeCell ref="V162:W162"/>
    <mergeCell ref="V137:W137"/>
    <mergeCell ref="V138:W138"/>
    <mergeCell ref="V141:W141"/>
    <mergeCell ref="V142:W142"/>
    <mergeCell ref="V143:W143"/>
    <mergeCell ref="V144:W144"/>
    <mergeCell ref="V145:W145"/>
    <mergeCell ref="V146:W146"/>
    <mergeCell ref="V147:W147"/>
    <mergeCell ref="V148:W148"/>
    <mergeCell ref="V149:W149"/>
    <mergeCell ref="V150:W150"/>
    <mergeCell ref="V151:W151"/>
    <mergeCell ref="V152:W152"/>
    <mergeCell ref="V153:W153"/>
    <mergeCell ref="V154:W154"/>
    <mergeCell ref="V155:W155"/>
    <mergeCell ref="V156:W156"/>
    <mergeCell ref="V157:W157"/>
    <mergeCell ref="V163:W163"/>
    <mergeCell ref="V181:W181"/>
    <mergeCell ref="V182:W182"/>
    <mergeCell ref="V183:W183"/>
    <mergeCell ref="V184:W184"/>
    <mergeCell ref="V185:W185"/>
    <mergeCell ref="V186:W186"/>
    <mergeCell ref="V187:W187"/>
    <mergeCell ref="V188:W188"/>
    <mergeCell ref="V189:W189"/>
    <mergeCell ref="V190:W190"/>
    <mergeCell ref="V191:W191"/>
    <mergeCell ref="V192:W192"/>
    <mergeCell ref="V210:W210"/>
    <mergeCell ref="V211:W211"/>
    <mergeCell ref="V212:W212"/>
    <mergeCell ref="V213:W213"/>
    <mergeCell ref="V179:W179"/>
    <mergeCell ref="V180:W180"/>
    <mergeCell ref="V197:W197"/>
    <mergeCell ref="V198:W198"/>
    <mergeCell ref="V199:W199"/>
    <mergeCell ref="V200:W200"/>
    <mergeCell ref="V201:W201"/>
    <mergeCell ref="V202:W202"/>
    <mergeCell ref="V203:W203"/>
    <mergeCell ref="V204:W204"/>
    <mergeCell ref="V205:W205"/>
    <mergeCell ref="V206:W206"/>
    <mergeCell ref="V207:W207"/>
    <mergeCell ref="V208:W208"/>
    <mergeCell ref="V209:W209"/>
    <mergeCell ref="V232:W232"/>
    <mergeCell ref="S14:U14"/>
    <mergeCell ref="S13:U13"/>
    <mergeCell ref="S12:U12"/>
    <mergeCell ref="S15:U15"/>
    <mergeCell ref="S16:U16"/>
    <mergeCell ref="S17:U17"/>
    <mergeCell ref="S18:U18"/>
    <mergeCell ref="S19:U19"/>
    <mergeCell ref="S20:U20"/>
    <mergeCell ref="S21:U21"/>
    <mergeCell ref="S22:U22"/>
    <mergeCell ref="S23:U23"/>
    <mergeCell ref="S24:U24"/>
    <mergeCell ref="S25:U25"/>
    <mergeCell ref="S26:U26"/>
    <mergeCell ref="S27:U27"/>
    <mergeCell ref="S28:U28"/>
    <mergeCell ref="S29:U29"/>
    <mergeCell ref="S30:U30"/>
    <mergeCell ref="S31:U31"/>
    <mergeCell ref="S32:U32"/>
    <mergeCell ref="S33:U33"/>
    <mergeCell ref="S34:U34"/>
    <mergeCell ref="S35:U35"/>
    <mergeCell ref="S36:U36"/>
    <mergeCell ref="S37:U37"/>
    <mergeCell ref="S38:U38"/>
    <mergeCell ref="S39:U39"/>
    <mergeCell ref="S40:U40"/>
    <mergeCell ref="S41:U41"/>
    <mergeCell ref="S42:U42"/>
    <mergeCell ref="S52:U52"/>
    <mergeCell ref="S53:U53"/>
    <mergeCell ref="S54:U54"/>
    <mergeCell ref="S59:U59"/>
    <mergeCell ref="S60:U60"/>
    <mergeCell ref="S61:U61"/>
    <mergeCell ref="S62:U62"/>
    <mergeCell ref="S63:U63"/>
    <mergeCell ref="S64:U64"/>
    <mergeCell ref="S65:U65"/>
    <mergeCell ref="S66:U66"/>
    <mergeCell ref="S67:U67"/>
    <mergeCell ref="S68:U68"/>
    <mergeCell ref="S69:U69"/>
    <mergeCell ref="S70:U70"/>
    <mergeCell ref="S71:U71"/>
    <mergeCell ref="S72:U72"/>
    <mergeCell ref="S55:U55"/>
    <mergeCell ref="S56:U56"/>
    <mergeCell ref="S73:U73"/>
    <mergeCell ref="S74:U74"/>
    <mergeCell ref="S75:U75"/>
    <mergeCell ref="S76:U76"/>
    <mergeCell ref="S77:U77"/>
    <mergeCell ref="S78:U78"/>
    <mergeCell ref="S79:U79"/>
    <mergeCell ref="S80:U80"/>
    <mergeCell ref="S81:U81"/>
    <mergeCell ref="S82:U82"/>
    <mergeCell ref="S83:U83"/>
    <mergeCell ref="S84:U84"/>
    <mergeCell ref="S85:U85"/>
    <mergeCell ref="S86:U86"/>
    <mergeCell ref="S87:U87"/>
    <mergeCell ref="S88:U88"/>
    <mergeCell ref="S89:U89"/>
    <mergeCell ref="S90:U90"/>
    <mergeCell ref="S91:U91"/>
    <mergeCell ref="S92:U92"/>
    <mergeCell ref="S93:U93"/>
    <mergeCell ref="S94:U94"/>
    <mergeCell ref="S95:U95"/>
    <mergeCell ref="S96:U96"/>
    <mergeCell ref="S97:U97"/>
    <mergeCell ref="S98:U98"/>
    <mergeCell ref="S99:U99"/>
    <mergeCell ref="S100:U100"/>
    <mergeCell ref="S101:U101"/>
    <mergeCell ref="S102:U102"/>
    <mergeCell ref="S103:U103"/>
    <mergeCell ref="S104:U104"/>
    <mergeCell ref="S105:U105"/>
    <mergeCell ref="S106:U106"/>
    <mergeCell ref="S141:U141"/>
    <mergeCell ref="S142:U142"/>
    <mergeCell ref="S143:U143"/>
    <mergeCell ref="S145:U145"/>
    <mergeCell ref="S107:U107"/>
    <mergeCell ref="S108:U108"/>
    <mergeCell ref="S109:U109"/>
    <mergeCell ref="S110:U110"/>
    <mergeCell ref="S111:U111"/>
    <mergeCell ref="S112:U112"/>
    <mergeCell ref="S113:U113"/>
    <mergeCell ref="S114:U114"/>
    <mergeCell ref="S115:U115"/>
    <mergeCell ref="S116:U116"/>
    <mergeCell ref="S117:U117"/>
    <mergeCell ref="S118:U118"/>
    <mergeCell ref="S119:U119"/>
    <mergeCell ref="S120:U120"/>
    <mergeCell ref="S121:U121"/>
    <mergeCell ref="S122:U122"/>
    <mergeCell ref="S123:U123"/>
    <mergeCell ref="S124:U124"/>
    <mergeCell ref="S125:U125"/>
    <mergeCell ref="S126:U126"/>
    <mergeCell ref="S127:U127"/>
    <mergeCell ref="S128:U128"/>
    <mergeCell ref="S129:U129"/>
    <mergeCell ref="S130:U130"/>
    <mergeCell ref="S131:U131"/>
    <mergeCell ref="S132:U132"/>
    <mergeCell ref="S133:U133"/>
    <mergeCell ref="S134:U134"/>
    <mergeCell ref="S135:U135"/>
    <mergeCell ref="S136:U136"/>
    <mergeCell ref="S137:U137"/>
    <mergeCell ref="S138:U138"/>
    <mergeCell ref="S139:U139"/>
    <mergeCell ref="S140:U140"/>
    <mergeCell ref="S191:U191"/>
    <mergeCell ref="S192:U192"/>
    <mergeCell ref="S193:U193"/>
    <mergeCell ref="S146:U146"/>
    <mergeCell ref="S147:U147"/>
    <mergeCell ref="S148:U148"/>
    <mergeCell ref="S144:U144"/>
    <mergeCell ref="S149:U149"/>
    <mergeCell ref="S150:U150"/>
    <mergeCell ref="S151:U151"/>
    <mergeCell ref="S152:U152"/>
    <mergeCell ref="S153:U153"/>
    <mergeCell ref="S154:U154"/>
    <mergeCell ref="S155:U155"/>
    <mergeCell ref="S156:U156"/>
    <mergeCell ref="S157:U157"/>
    <mergeCell ref="S169:U169"/>
    <mergeCell ref="S170:U170"/>
    <mergeCell ref="S171:U171"/>
    <mergeCell ref="S172:U172"/>
    <mergeCell ref="S158:U158"/>
    <mergeCell ref="S159:U159"/>
    <mergeCell ref="S160:U160"/>
    <mergeCell ref="S161:U161"/>
    <mergeCell ref="S162:U162"/>
    <mergeCell ref="S163:U163"/>
    <mergeCell ref="S164:U164"/>
    <mergeCell ref="S165:U165"/>
    <mergeCell ref="S166:U166"/>
    <mergeCell ref="S167:U167"/>
    <mergeCell ref="S168:U168"/>
    <mergeCell ref="S228:U228"/>
    <mergeCell ref="S229:U229"/>
    <mergeCell ref="S230:U230"/>
    <mergeCell ref="S173:U173"/>
    <mergeCell ref="S174:U174"/>
    <mergeCell ref="S208:U208"/>
    <mergeCell ref="S209:U209"/>
    <mergeCell ref="S210:U210"/>
    <mergeCell ref="S211:U211"/>
    <mergeCell ref="S212:U212"/>
    <mergeCell ref="S235:U235"/>
    <mergeCell ref="S236:U236"/>
    <mergeCell ref="S206:U206"/>
    <mergeCell ref="S207:U207"/>
    <mergeCell ref="S198:U198"/>
    <mergeCell ref="S199:U199"/>
    <mergeCell ref="S175:U175"/>
    <mergeCell ref="S176:U176"/>
    <mergeCell ref="S177:U177"/>
    <mergeCell ref="S178:U178"/>
    <mergeCell ref="S179:U179"/>
    <mergeCell ref="S180:U180"/>
    <mergeCell ref="S181:U181"/>
    <mergeCell ref="S182:U182"/>
    <mergeCell ref="S183:U183"/>
    <mergeCell ref="S184:U184"/>
    <mergeCell ref="S185:U185"/>
    <mergeCell ref="S186:U186"/>
    <mergeCell ref="S187:U187"/>
    <mergeCell ref="S188:U188"/>
    <mergeCell ref="S189:U189"/>
    <mergeCell ref="S190:U190"/>
    <mergeCell ref="S231:U231"/>
    <mergeCell ref="S237:U237"/>
    <mergeCell ref="S238:U238"/>
    <mergeCell ref="S194:U194"/>
    <mergeCell ref="S195:U195"/>
    <mergeCell ref="S196:U196"/>
    <mergeCell ref="S197:U197"/>
    <mergeCell ref="S204:U204"/>
    <mergeCell ref="S205:U205"/>
    <mergeCell ref="S200:U200"/>
    <mergeCell ref="S201:U201"/>
    <mergeCell ref="S202:U202"/>
    <mergeCell ref="S203:U203"/>
    <mergeCell ref="S232:U232"/>
    <mergeCell ref="S233:U233"/>
    <mergeCell ref="S234:U234"/>
    <mergeCell ref="S239:U239"/>
    <mergeCell ref="S240:U240"/>
    <mergeCell ref="S241:U241"/>
    <mergeCell ref="S242:U242"/>
    <mergeCell ref="S213:U213"/>
    <mergeCell ref="S214:U214"/>
    <mergeCell ref="S215:U215"/>
    <mergeCell ref="S216:U216"/>
    <mergeCell ref="S217:U217"/>
    <mergeCell ref="S218:U218"/>
    <mergeCell ref="S219:U219"/>
    <mergeCell ref="S220:U220"/>
    <mergeCell ref="S221:U221"/>
    <mergeCell ref="S222:U222"/>
    <mergeCell ref="S223:U223"/>
    <mergeCell ref="S224:U224"/>
    <mergeCell ref="S225:U225"/>
    <mergeCell ref="S226:U226"/>
    <mergeCell ref="S227:U227"/>
  </mergeCells>
  <phoneticPr fontId="3"/>
  <conditionalFormatting sqref="J13 M13 P13">
    <cfRule type="containsBlanks" dxfId="159" priority="16">
      <formula>LEN(TRIM(J13))=0</formula>
    </cfRule>
  </conditionalFormatting>
  <conditionalFormatting sqref="A11:J11 M11 A12:I12 P11 A1:XFD3 A243:XFD1048576 A13:J242 X11:XFD242 A4:I4 A5:H5 AA4:XFD4 AB5:XFD5 A6:XFD6 A7:Q7 U7:XFD7 S11:S242 M13:M242 P13:P242 V12:V242 A8:XFD10">
    <cfRule type="expression" dxfId="158" priority="14">
      <formula>_xlfn.ISFORMULA(A1)=TRUE</formula>
    </cfRule>
  </conditionalFormatting>
  <conditionalFormatting sqref="U8:W8">
    <cfRule type="expression" dxfId="157" priority="13">
      <formula>$U8&gt;300000000</formula>
    </cfRule>
  </conditionalFormatting>
  <conditionalFormatting sqref="U9:W9">
    <cfRule type="expression" dxfId="156" priority="12">
      <formula>$U$9&gt;600000000</formula>
    </cfRule>
  </conditionalFormatting>
  <conditionalFormatting sqref="AN20:AP22">
    <cfRule type="expression" dxfId="155" priority="11">
      <formula>#REF!&gt;300000000</formula>
    </cfRule>
  </conditionalFormatting>
  <conditionalFormatting sqref="AN23:AP23">
    <cfRule type="expression" dxfId="154" priority="10">
      <formula>$U$9&gt;600000000</formula>
    </cfRule>
  </conditionalFormatting>
  <conditionalFormatting sqref="Y5:AA5">
    <cfRule type="expression" dxfId="153" priority="8">
      <formula>_xlfn.ISFORMULA(Y5)=TRUE</formula>
    </cfRule>
  </conditionalFormatting>
  <conditionalFormatting sqref="R7:T7">
    <cfRule type="expression" dxfId="152" priority="7">
      <formula>_xlfn.ISFORMULA(R7)=TRUE</formula>
    </cfRule>
  </conditionalFormatting>
  <conditionalFormatting sqref="S13:W242">
    <cfRule type="notContainsBlanks" dxfId="151" priority="1">
      <formula>LEN(TRIM(S13))&gt;0</formula>
    </cfRule>
    <cfRule type="notContainsBlanks" dxfId="150" priority="5">
      <formula>LEN(TRIM(S13))&gt;0</formula>
    </cfRule>
  </conditionalFormatting>
  <dataValidations count="1">
    <dataValidation type="list" allowBlank="1" showInputMessage="1" showErrorMessage="1" sqref="J13:J242 M13:R242 V13:W242" xr:uid="{2BA43C4E-775C-4A15-AEBA-0AB961842EBF}">
      <formula1>"１年目"</formula1>
    </dataValidation>
  </dataValidations>
  <pageMargins left="0.9055118110236221" right="0.47244094488188981" top="0.51181102362204722" bottom="0.19685039370078741" header="0.19685039370078741" footer="0.19685039370078741"/>
  <pageSetup paperSize="9" scale="53" fitToHeight="0" orientation="portrait" r:id="rId1"/>
  <headerFooter scaleWithDoc="0">
    <oddFooter>&amp;R&amp;"ＭＳ 明朝,標準"&amp;8&amp;K00-024R4低層ZEH-M_ver.1</oddFooter>
  </headerFooter>
  <rowBreaks count="3" manualBreakCount="3">
    <brk id="67" min="1" max="22" man="1"/>
    <brk id="127" min="1" max="22" man="1"/>
    <brk id="187" min="1" max="22"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C4963B40-3F8F-4187-95BB-BBEC3CE9B8D3}">
            <xm:f>'3.住戸一覧'!$AB15="有り"</xm:f>
            <x14:dxf>
              <fill>
                <patternFill>
                  <bgColor theme="5" tint="0.79998168889431442"/>
                </patternFill>
              </fill>
            </x14:dxf>
          </x14:cfRule>
          <xm:sqref>S13:W242</xm:sqref>
        </x14:conditionalFormatting>
        <x14:conditionalFormatting xmlns:xm="http://schemas.microsoft.com/office/excel/2006/main">
          <x14:cfRule type="expression" priority="3" id="{AD1C4988-05AD-4A15-98B8-63D076832D43}">
            <xm:f>'2.全体概要'!$K$29="無し"</xm:f>
            <x14:dxf>
              <fill>
                <patternFill>
                  <bgColor theme="0" tint="-0.499984740745262"/>
                </patternFill>
              </fill>
            </x14:dxf>
          </x14:cfRule>
          <x14:cfRule type="expression" priority="4" id="{399AB28D-8F83-4BCF-B5A1-56C6F575823D}">
            <xm:f>'2.全体概要'!$K$29=""</xm:f>
            <x14:dxf>
              <fill>
                <patternFill>
                  <bgColor theme="0" tint="-0.499984740745262"/>
                </patternFill>
              </fill>
            </x14:dxf>
          </x14:cfRule>
          <xm:sqref>S13:W242 R8:T9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B01F-90D2-478E-AEC0-8925EC6DACF5}">
  <sheetPr>
    <pageSetUpPr fitToPage="1"/>
  </sheetPr>
  <dimension ref="A1:AF245"/>
  <sheetViews>
    <sheetView showGridLines="0" view="pageBreakPreview" zoomScale="85" zoomScaleNormal="90" zoomScaleSheetLayoutView="85" zoomScalePageLayoutView="77" workbookViewId="0">
      <selection activeCell="P12" sqref="P12:Q12"/>
    </sheetView>
  </sheetViews>
  <sheetFormatPr defaultColWidth="2.8984375" defaultRowHeight="18.600000000000001"/>
  <cols>
    <col min="1" max="1" width="2.09765625" style="341" customWidth="1"/>
    <col min="2" max="3" width="2.8984375" style="20" customWidth="1"/>
    <col min="4" max="4" width="3.69921875" style="20" customWidth="1"/>
    <col min="5" max="5" width="3.3984375" style="20" customWidth="1"/>
    <col min="6" max="6" width="7.19921875" style="20" customWidth="1"/>
    <col min="7" max="19" width="10.69921875" style="20" customWidth="1"/>
    <col min="20" max="20" width="2.09765625" style="20" customWidth="1"/>
    <col min="21" max="23" width="7.69921875" style="20" customWidth="1"/>
    <col min="24" max="25" width="7.69921875" style="348" customWidth="1"/>
    <col min="26" max="26" width="6" style="348" customWidth="1"/>
    <col min="27" max="27" width="6" style="20" customWidth="1"/>
    <col min="28" max="28" width="13.69921875" style="299" customWidth="1"/>
    <col min="29" max="16384" width="2.8984375" style="20"/>
  </cols>
  <sheetData>
    <row r="1" spans="1:28" s="178" customFormat="1" ht="24.6">
      <c r="A1" s="344"/>
      <c r="B1" s="464" t="s">
        <v>225</v>
      </c>
      <c r="C1" s="177"/>
      <c r="D1" s="177"/>
      <c r="E1" s="177"/>
    </row>
    <row r="2" spans="1:28" s="178" customFormat="1" ht="24.6">
      <c r="A2" s="344"/>
      <c r="B2" s="464" t="s">
        <v>937</v>
      </c>
      <c r="C2" s="177"/>
      <c r="D2" s="177"/>
      <c r="E2" s="177"/>
    </row>
    <row r="3" spans="1:28" s="178" customFormat="1" ht="24.6">
      <c r="A3" s="344"/>
      <c r="B3" s="464"/>
      <c r="C3" s="464" t="s">
        <v>801</v>
      </c>
      <c r="D3" s="177"/>
      <c r="E3" s="177"/>
    </row>
    <row r="4" spans="1:28" s="178" customFormat="1" ht="24.6">
      <c r="A4" s="344"/>
      <c r="B4" s="464" t="s">
        <v>325</v>
      </c>
      <c r="C4" s="177"/>
      <c r="D4" s="177"/>
      <c r="E4" s="177"/>
    </row>
    <row r="5" spans="1:28" ht="24.6">
      <c r="A5" s="340"/>
      <c r="B5" s="57" t="s">
        <v>750</v>
      </c>
      <c r="C5" s="57"/>
      <c r="D5" s="57"/>
      <c r="E5" s="57"/>
      <c r="F5" s="57"/>
      <c r="G5" s="57"/>
      <c r="H5" s="57"/>
      <c r="I5" s="57"/>
      <c r="J5" s="57"/>
      <c r="K5" s="57"/>
      <c r="L5" s="57"/>
      <c r="M5" s="57"/>
      <c r="N5" s="57"/>
      <c r="O5" s="57"/>
      <c r="P5" s="57"/>
      <c r="Q5" s="57"/>
      <c r="R5" s="57"/>
      <c r="S5" s="57"/>
      <c r="T5" s="57"/>
      <c r="U5" s="57"/>
      <c r="V5" s="57"/>
      <c r="W5" s="57"/>
      <c r="X5" s="57"/>
      <c r="Y5" s="302"/>
      <c r="Z5" s="302"/>
      <c r="AA5" s="302"/>
    </row>
    <row r="6" spans="1:28" ht="18.75" customHeight="1">
      <c r="B6" s="1506" t="s">
        <v>256</v>
      </c>
      <c r="C6" s="1520"/>
      <c r="D6" s="1520"/>
      <c r="E6" s="1520"/>
      <c r="F6" s="1520"/>
      <c r="G6" s="1507"/>
      <c r="H6" s="1530" t="str">
        <f>IF(入力シート!M11="","",入力シート!M11)&amp;"低層ＺＥＨ－Ｍ促進事業"</f>
        <v>低層ＺＥＨ－Ｍ促進事業</v>
      </c>
      <c r="I6" s="1530"/>
      <c r="J6" s="1530"/>
      <c r="K6" s="1530"/>
      <c r="L6" s="1530"/>
      <c r="M6" s="1530"/>
      <c r="N6" s="1530"/>
      <c r="O6" s="1530"/>
      <c r="P6" s="1530"/>
      <c r="Q6" s="1530"/>
      <c r="R6" s="1530"/>
      <c r="S6" s="1531"/>
      <c r="T6" s="610"/>
      <c r="U6" s="665"/>
      <c r="V6" s="495"/>
      <c r="W6" s="495"/>
      <c r="X6" s="495"/>
      <c r="Y6" s="495"/>
      <c r="Z6" s="495"/>
      <c r="AA6" s="495"/>
      <c r="AB6" s="495"/>
    </row>
    <row r="7" spans="1:28" ht="16.8">
      <c r="B7" s="1508"/>
      <c r="C7" s="1521"/>
      <c r="D7" s="1521"/>
      <c r="E7" s="1521"/>
      <c r="F7" s="1521"/>
      <c r="G7" s="1509"/>
      <c r="H7" s="1533"/>
      <c r="I7" s="1533"/>
      <c r="J7" s="1533"/>
      <c r="K7" s="1533"/>
      <c r="L7" s="1533"/>
      <c r="M7" s="1533"/>
      <c r="N7" s="1533"/>
      <c r="O7" s="1533"/>
      <c r="P7" s="1533"/>
      <c r="Q7" s="1533"/>
      <c r="R7" s="1533"/>
      <c r="S7" s="1534"/>
      <c r="T7" s="495"/>
      <c r="U7" s="665"/>
      <c r="V7" s="495"/>
      <c r="W7" s="495"/>
      <c r="X7" s="495"/>
      <c r="Y7" s="495"/>
      <c r="Z7" s="495"/>
      <c r="AA7" s="495"/>
      <c r="AB7" s="495"/>
    </row>
    <row r="8" spans="1:28" ht="24.6">
      <c r="A8" s="340"/>
      <c r="B8" s="300" t="s">
        <v>938</v>
      </c>
      <c r="C8" s="22"/>
      <c r="D8" s="22"/>
      <c r="E8" s="301"/>
      <c r="F8" s="301"/>
      <c r="G8" s="301"/>
      <c r="H8" s="301"/>
      <c r="I8" s="301"/>
      <c r="J8" s="301"/>
      <c r="K8" s="301"/>
      <c r="L8" s="301"/>
      <c r="M8" s="301"/>
      <c r="N8" s="301"/>
      <c r="O8" s="301"/>
      <c r="P8" s="301"/>
      <c r="Q8" s="301"/>
      <c r="R8" s="301"/>
      <c r="S8" s="301"/>
      <c r="T8" s="301"/>
      <c r="U8" s="301"/>
      <c r="V8" s="301"/>
      <c r="W8" s="301"/>
      <c r="X8" s="22"/>
      <c r="Y8" s="22"/>
      <c r="Z8" s="22"/>
      <c r="AA8" s="22"/>
      <c r="AB8" s="202"/>
    </row>
    <row r="9" spans="1:28" ht="40.200000000000003" customHeight="1">
      <c r="A9" s="342"/>
      <c r="B9" s="1510"/>
      <c r="C9" s="1511"/>
      <c r="D9" s="1512"/>
      <c r="E9" s="1585" t="s">
        <v>751</v>
      </c>
      <c r="F9" s="1545"/>
      <c r="G9" s="1546"/>
      <c r="H9" s="1587" t="s">
        <v>752</v>
      </c>
      <c r="I9" s="1588"/>
      <c r="J9" s="1545" t="s">
        <v>753</v>
      </c>
      <c r="K9" s="1545"/>
      <c r="L9" s="1578" t="s">
        <v>754</v>
      </c>
      <c r="M9" s="1579"/>
      <c r="N9" s="1591" t="s">
        <v>704</v>
      </c>
      <c r="O9" s="1592"/>
      <c r="P9" s="1592"/>
      <c r="Q9" s="1592"/>
      <c r="R9" s="1569" t="s">
        <v>646</v>
      </c>
      <c r="S9" s="1570"/>
      <c r="T9" s="661"/>
      <c r="U9" s="661"/>
      <c r="V9" s="661"/>
      <c r="W9" s="659"/>
      <c r="X9" s="659"/>
      <c r="Y9" s="659"/>
      <c r="Z9" s="659"/>
      <c r="AB9" s="20"/>
    </row>
    <row r="10" spans="1:28" ht="24" customHeight="1">
      <c r="A10" s="342"/>
      <c r="B10" s="1510"/>
      <c r="C10" s="1511"/>
      <c r="D10" s="1512"/>
      <c r="E10" s="1586"/>
      <c r="F10" s="1548"/>
      <c r="G10" s="1549"/>
      <c r="H10" s="1589"/>
      <c r="I10" s="1590"/>
      <c r="J10" s="1500"/>
      <c r="K10" s="1500"/>
      <c r="L10" s="1554"/>
      <c r="M10" s="1500"/>
      <c r="N10" s="1591" t="s">
        <v>755</v>
      </c>
      <c r="O10" s="1593"/>
      <c r="P10" s="1591" t="s">
        <v>756</v>
      </c>
      <c r="Q10" s="1592"/>
      <c r="R10" s="1571"/>
      <c r="S10" s="1572"/>
      <c r="T10" s="661"/>
      <c r="U10" s="661"/>
      <c r="V10" s="661"/>
      <c r="W10" s="659"/>
      <c r="X10" s="659"/>
      <c r="Y10" s="659"/>
      <c r="Z10" s="659"/>
      <c r="AB10" s="20"/>
    </row>
    <row r="11" spans="1:28" ht="29.4" hidden="1">
      <c r="A11" s="343"/>
      <c r="B11" s="1510" t="s">
        <v>294</v>
      </c>
      <c r="C11" s="1511"/>
      <c r="D11" s="1512"/>
      <c r="E11" s="1582">
        <f>'11.直交集成板（ＣＬＴ）明細'!T16</f>
        <v>0</v>
      </c>
      <c r="F11" s="1583"/>
      <c r="G11" s="1575"/>
      <c r="H11" s="1574">
        <f>SUMIF($M$16:$N$245,$B$11,$J$16:$L$245)</f>
        <v>0</v>
      </c>
      <c r="I11" s="1575"/>
      <c r="J11" s="1584">
        <f>'13.ＰＶＴシステム明細 '!O23</f>
        <v>0</v>
      </c>
      <c r="K11" s="1584"/>
      <c r="L11" s="1584">
        <f>'14.液体集熱式太陽熱利用システム明細'!O23</f>
        <v>0</v>
      </c>
      <c r="M11" s="1574"/>
      <c r="N11" s="1574">
        <f>SUMIF($R$16:$S$245,$B$11,$O$16:$Q$245)</f>
        <v>0</v>
      </c>
      <c r="O11" s="1575"/>
      <c r="P11" s="1594">
        <f>P12</f>
        <v>0</v>
      </c>
      <c r="Q11" s="1595"/>
      <c r="R11" s="1567">
        <f>SUM(E11:Q11)</f>
        <v>0</v>
      </c>
      <c r="S11" s="1568"/>
      <c r="T11" s="658"/>
      <c r="U11" s="464"/>
      <c r="V11" s="658"/>
      <c r="W11" s="660"/>
      <c r="X11" s="660"/>
      <c r="Y11" s="654"/>
      <c r="Z11" s="654"/>
      <c r="AB11" s="20"/>
    </row>
    <row r="12" spans="1:28" ht="29.4">
      <c r="A12" s="343"/>
      <c r="B12" s="1510" t="s">
        <v>83</v>
      </c>
      <c r="C12" s="1511"/>
      <c r="D12" s="1512"/>
      <c r="E12" s="1580">
        <f>SUM(E11)</f>
        <v>0</v>
      </c>
      <c r="F12" s="1581"/>
      <c r="G12" s="1573"/>
      <c r="H12" s="1561">
        <f>SUM(H11)</f>
        <v>0</v>
      </c>
      <c r="I12" s="1573"/>
      <c r="J12" s="1560">
        <f>SUM(J11)</f>
        <v>0</v>
      </c>
      <c r="K12" s="1560"/>
      <c r="L12" s="1560">
        <f>SUM(L11)</f>
        <v>0</v>
      </c>
      <c r="M12" s="1561"/>
      <c r="N12" s="1561">
        <f>SUM(N11)</f>
        <v>0</v>
      </c>
      <c r="O12" s="1573"/>
      <c r="P12" s="1576"/>
      <c r="Q12" s="1577"/>
      <c r="R12" s="1565">
        <f>SUM(R11)</f>
        <v>0</v>
      </c>
      <c r="S12" s="1566"/>
      <c r="T12" s="658"/>
      <c r="U12" s="464" t="s">
        <v>802</v>
      </c>
      <c r="V12" s="658"/>
      <c r="W12" s="660"/>
      <c r="X12" s="660"/>
      <c r="Y12" s="655"/>
      <c r="Z12" s="655"/>
      <c r="AB12" s="20"/>
    </row>
    <row r="13" spans="1:28" ht="24.6">
      <c r="A13" s="340"/>
      <c r="B13" s="20" t="s">
        <v>295</v>
      </c>
      <c r="J13" s="301"/>
      <c r="K13" s="301"/>
      <c r="L13" s="301"/>
      <c r="M13" s="301"/>
      <c r="N13" s="301"/>
      <c r="O13" s="301"/>
      <c r="P13" s="301"/>
      <c r="Q13" s="301"/>
      <c r="R13" s="301"/>
      <c r="S13" s="301"/>
      <c r="T13" s="301"/>
      <c r="U13" s="301"/>
      <c r="V13" s="301"/>
      <c r="W13" s="301"/>
      <c r="X13" s="22"/>
      <c r="Y13" s="22"/>
      <c r="Z13" s="22"/>
      <c r="AA13" s="22"/>
      <c r="AB13" s="202"/>
    </row>
    <row r="14" spans="1:28" ht="24.9" customHeight="1">
      <c r="A14" s="340"/>
      <c r="B14" s="1506" t="s">
        <v>258</v>
      </c>
      <c r="C14" s="1507"/>
      <c r="D14" s="1506" t="s">
        <v>259</v>
      </c>
      <c r="E14" s="1520"/>
      <c r="F14" s="1520"/>
      <c r="G14" s="1507"/>
      <c r="H14" s="1544" t="s">
        <v>320</v>
      </c>
      <c r="I14" s="1545"/>
      <c r="J14" s="1557" t="s">
        <v>597</v>
      </c>
      <c r="K14" s="1558"/>
      <c r="L14" s="1558"/>
      <c r="M14" s="1558"/>
      <c r="N14" s="1559"/>
      <c r="O14" s="1562" t="s">
        <v>757</v>
      </c>
      <c r="P14" s="1563"/>
      <c r="Q14" s="1563"/>
      <c r="R14" s="1563"/>
      <c r="S14" s="1564"/>
      <c r="X14" s="20"/>
      <c r="Y14" s="20"/>
      <c r="Z14" s="20"/>
      <c r="AB14" s="20"/>
    </row>
    <row r="15" spans="1:28" ht="25.5" customHeight="1">
      <c r="A15" s="340"/>
      <c r="B15" s="1508"/>
      <c r="C15" s="1509"/>
      <c r="D15" s="1551"/>
      <c r="E15" s="1552"/>
      <c r="F15" s="1552"/>
      <c r="G15" s="1553"/>
      <c r="H15" s="1554"/>
      <c r="I15" s="1500"/>
      <c r="J15" s="1496" t="s">
        <v>322</v>
      </c>
      <c r="K15" s="1496"/>
      <c r="L15" s="1496"/>
      <c r="M15" s="1556" t="s">
        <v>323</v>
      </c>
      <c r="N15" s="1556"/>
      <c r="O15" s="1496" t="s">
        <v>322</v>
      </c>
      <c r="P15" s="1496"/>
      <c r="Q15" s="1496"/>
      <c r="R15" s="1556" t="s">
        <v>323</v>
      </c>
      <c r="S15" s="1556"/>
      <c r="X15" s="20"/>
      <c r="Y15" s="20"/>
      <c r="Z15" s="20"/>
      <c r="AB15" s="20"/>
    </row>
    <row r="16" spans="1:28" ht="21">
      <c r="A16" s="345"/>
      <c r="B16" s="1497">
        <v>1</v>
      </c>
      <c r="C16" s="1498"/>
      <c r="D16" s="1499" t="str">
        <f>IF(VLOOKUP(B16,'3.住戸一覧'!$B:$AN,3,0)="","",VLOOKUP(B16,'3.住戸一覧'!$B:$AN,3,0))</f>
        <v/>
      </c>
      <c r="E16" s="1499"/>
      <c r="F16" s="1499"/>
      <c r="G16" s="1499"/>
      <c r="H16" s="1499" t="str">
        <f>IF(VLOOKUP(B16,'3.住戸一覧'!$B:$AN,6,0)="","",VLOOKUP(B16,'3.住戸一覧'!$B:$AN,6,0))</f>
        <v/>
      </c>
      <c r="I16" s="1499"/>
      <c r="J16" s="1495"/>
      <c r="K16" s="1495"/>
      <c r="L16" s="1495"/>
      <c r="M16" s="1376"/>
      <c r="N16" s="1376"/>
      <c r="O16" s="1495"/>
      <c r="P16" s="1495"/>
      <c r="Q16" s="1495"/>
      <c r="R16" s="1376"/>
      <c r="S16" s="1376"/>
      <c r="U16" s="464" t="s">
        <v>803</v>
      </c>
      <c r="X16" s="20"/>
      <c r="Y16" s="20"/>
      <c r="Z16" s="20"/>
      <c r="AB16" s="20"/>
    </row>
    <row r="17" spans="1:32" ht="21">
      <c r="A17" s="345"/>
      <c r="B17" s="1497">
        <v>2</v>
      </c>
      <c r="C17" s="1498"/>
      <c r="D17" s="1499" t="str">
        <f>IF(VLOOKUP(B17,'3.住戸一覧'!$B:$AN,3,0)="","",VLOOKUP(B17,'3.住戸一覧'!$B:$AN,3,0))</f>
        <v/>
      </c>
      <c r="E17" s="1499"/>
      <c r="F17" s="1499"/>
      <c r="G17" s="1499"/>
      <c r="H17" s="1499" t="str">
        <f>IF(VLOOKUP(B17,'3.住戸一覧'!$B:$AN,6,0)="","",VLOOKUP(B17,'3.住戸一覧'!$B:$AN,6,0))</f>
        <v/>
      </c>
      <c r="I17" s="1499"/>
      <c r="J17" s="1495"/>
      <c r="K17" s="1495"/>
      <c r="L17" s="1495"/>
      <c r="M17" s="1376"/>
      <c r="N17" s="1376"/>
      <c r="O17" s="1495"/>
      <c r="P17" s="1495"/>
      <c r="Q17" s="1495"/>
      <c r="R17" s="1376"/>
      <c r="S17" s="1376"/>
      <c r="X17" s="20"/>
      <c r="Y17" s="20"/>
      <c r="Z17" s="20"/>
      <c r="AB17" s="20"/>
    </row>
    <row r="18" spans="1:32" ht="21">
      <c r="A18" s="345"/>
      <c r="B18" s="1497">
        <v>3</v>
      </c>
      <c r="C18" s="1498"/>
      <c r="D18" s="1499" t="str">
        <f>IF(VLOOKUP(B18,'3.住戸一覧'!$B:$AN,3,0)="","",VLOOKUP(B18,'3.住戸一覧'!$B:$AN,3,0))</f>
        <v/>
      </c>
      <c r="E18" s="1499"/>
      <c r="F18" s="1499"/>
      <c r="G18" s="1499"/>
      <c r="H18" s="1499" t="str">
        <f>IF(VLOOKUP(B18,'3.住戸一覧'!$B:$AN,6,0)="","",VLOOKUP(B18,'3.住戸一覧'!$B:$AN,6,0))</f>
        <v/>
      </c>
      <c r="I18" s="1499"/>
      <c r="J18" s="1495"/>
      <c r="K18" s="1495"/>
      <c r="L18" s="1495"/>
      <c r="M18" s="1376"/>
      <c r="N18" s="1376"/>
      <c r="O18" s="1495"/>
      <c r="P18" s="1495"/>
      <c r="Q18" s="1495"/>
      <c r="R18" s="1376"/>
      <c r="S18" s="1376"/>
      <c r="X18" s="20"/>
      <c r="Y18" s="20"/>
      <c r="Z18" s="20"/>
      <c r="AB18" s="20"/>
    </row>
    <row r="19" spans="1:32" ht="21">
      <c r="A19" s="345"/>
      <c r="B19" s="1497">
        <v>4</v>
      </c>
      <c r="C19" s="1498"/>
      <c r="D19" s="1499" t="str">
        <f>IF(VLOOKUP(B19,'3.住戸一覧'!$B:$AN,3,0)="","",VLOOKUP(B19,'3.住戸一覧'!$B:$AN,3,0))</f>
        <v/>
      </c>
      <c r="E19" s="1499"/>
      <c r="F19" s="1499"/>
      <c r="G19" s="1499"/>
      <c r="H19" s="1499" t="str">
        <f>IF(VLOOKUP(B19,'3.住戸一覧'!$B:$AN,6,0)="","",VLOOKUP(B19,'3.住戸一覧'!$B:$AN,6,0))</f>
        <v/>
      </c>
      <c r="I19" s="1499"/>
      <c r="J19" s="1495"/>
      <c r="K19" s="1495"/>
      <c r="L19" s="1495"/>
      <c r="M19" s="1376"/>
      <c r="N19" s="1376"/>
      <c r="O19" s="1495"/>
      <c r="P19" s="1495"/>
      <c r="Q19" s="1495"/>
      <c r="R19" s="1376"/>
      <c r="S19" s="1376"/>
      <c r="X19" s="20"/>
      <c r="Y19" s="20"/>
      <c r="Z19" s="20"/>
      <c r="AB19" s="20"/>
    </row>
    <row r="20" spans="1:32" ht="21">
      <c r="A20" s="345"/>
      <c r="B20" s="1497">
        <v>5</v>
      </c>
      <c r="C20" s="1498"/>
      <c r="D20" s="1499" t="str">
        <f>IF(VLOOKUP(B20,'3.住戸一覧'!$B:$AN,3,0)="","",VLOOKUP(B20,'3.住戸一覧'!$B:$AN,3,0))</f>
        <v/>
      </c>
      <c r="E20" s="1499"/>
      <c r="F20" s="1499"/>
      <c r="G20" s="1499"/>
      <c r="H20" s="1499" t="str">
        <f>IF(VLOOKUP(B20,'3.住戸一覧'!$B:$AN,6,0)="","",VLOOKUP(B20,'3.住戸一覧'!$B:$AN,6,0))</f>
        <v/>
      </c>
      <c r="I20" s="1499"/>
      <c r="J20" s="1495"/>
      <c r="K20" s="1495"/>
      <c r="L20" s="1495"/>
      <c r="M20" s="1376"/>
      <c r="N20" s="1376"/>
      <c r="O20" s="1495"/>
      <c r="P20" s="1495"/>
      <c r="Q20" s="1495"/>
      <c r="R20" s="1376"/>
      <c r="S20" s="1376"/>
      <c r="X20" s="20"/>
      <c r="Y20" s="20"/>
      <c r="Z20" s="20"/>
      <c r="AB20" s="20"/>
    </row>
    <row r="21" spans="1:32" ht="21">
      <c r="A21" s="345"/>
      <c r="B21" s="1497">
        <v>6</v>
      </c>
      <c r="C21" s="1498"/>
      <c r="D21" s="1499" t="str">
        <f>IF(VLOOKUP(B21,'3.住戸一覧'!$B:$AN,3,0)="","",VLOOKUP(B21,'3.住戸一覧'!$B:$AN,3,0))</f>
        <v/>
      </c>
      <c r="E21" s="1499"/>
      <c r="F21" s="1499"/>
      <c r="G21" s="1499"/>
      <c r="H21" s="1499" t="str">
        <f>IF(VLOOKUP(B21,'3.住戸一覧'!$B:$AN,6,0)="","",VLOOKUP(B21,'3.住戸一覧'!$B:$AN,6,0))</f>
        <v/>
      </c>
      <c r="I21" s="1499"/>
      <c r="J21" s="1495"/>
      <c r="K21" s="1495"/>
      <c r="L21" s="1495"/>
      <c r="M21" s="1376"/>
      <c r="N21" s="1376"/>
      <c r="O21" s="1495"/>
      <c r="P21" s="1495"/>
      <c r="Q21" s="1495"/>
      <c r="R21" s="1376"/>
      <c r="S21" s="1376"/>
      <c r="V21" s="301"/>
      <c r="W21" s="301"/>
      <c r="X21" s="301"/>
      <c r="Y21" s="301"/>
      <c r="Z21" s="301"/>
      <c r="AA21" s="301"/>
      <c r="AB21" s="22"/>
      <c r="AC21" s="22"/>
      <c r="AD21" s="22"/>
      <c r="AE21" s="22"/>
      <c r="AF21" s="202"/>
    </row>
    <row r="22" spans="1:32" ht="21">
      <c r="A22" s="345"/>
      <c r="B22" s="1497">
        <v>7</v>
      </c>
      <c r="C22" s="1498"/>
      <c r="D22" s="1499" t="str">
        <f>IF(VLOOKUP(B22,'3.住戸一覧'!$B:$AN,3,0)="","",VLOOKUP(B22,'3.住戸一覧'!$B:$AN,3,0))</f>
        <v/>
      </c>
      <c r="E22" s="1499"/>
      <c r="F22" s="1499"/>
      <c r="G22" s="1499"/>
      <c r="H22" s="1499" t="str">
        <f>IF(VLOOKUP(B22,'3.住戸一覧'!$B:$AN,6,0)="","",VLOOKUP(B22,'3.住戸一覧'!$B:$AN,6,0))</f>
        <v/>
      </c>
      <c r="I22" s="1499"/>
      <c r="J22" s="1495"/>
      <c r="K22" s="1495"/>
      <c r="L22" s="1495"/>
      <c r="M22" s="1376"/>
      <c r="N22" s="1376"/>
      <c r="O22" s="1495"/>
      <c r="P22" s="1495"/>
      <c r="Q22" s="1495"/>
      <c r="R22" s="1376"/>
      <c r="S22" s="1376"/>
      <c r="V22" s="662"/>
      <c r="W22" s="662"/>
      <c r="X22" s="662"/>
      <c r="Y22" s="662"/>
      <c r="Z22" s="662"/>
      <c r="AA22" s="1500"/>
      <c r="AB22" s="1500"/>
      <c r="AC22" s="1500"/>
      <c r="AD22" s="1500"/>
      <c r="AE22" s="1500"/>
      <c r="AF22" s="1500"/>
    </row>
    <row r="23" spans="1:32" ht="21">
      <c r="A23" s="345"/>
      <c r="B23" s="1497">
        <v>8</v>
      </c>
      <c r="C23" s="1498"/>
      <c r="D23" s="1499" t="str">
        <f>IF(VLOOKUP(B23,'3.住戸一覧'!$B:$AN,3,0)="","",VLOOKUP(B23,'3.住戸一覧'!$B:$AN,3,0))</f>
        <v/>
      </c>
      <c r="E23" s="1499"/>
      <c r="F23" s="1499"/>
      <c r="G23" s="1499"/>
      <c r="H23" s="1499" t="str">
        <f>IF(VLOOKUP(B23,'3.住戸一覧'!$B:$AN,6,0)="","",VLOOKUP(B23,'3.住戸一覧'!$B:$AN,6,0))</f>
        <v/>
      </c>
      <c r="I23" s="1499"/>
      <c r="J23" s="1495"/>
      <c r="K23" s="1495"/>
      <c r="L23" s="1495"/>
      <c r="M23" s="1376"/>
      <c r="N23" s="1376"/>
      <c r="O23" s="1495"/>
      <c r="P23" s="1495"/>
      <c r="Q23" s="1495"/>
      <c r="R23" s="1376"/>
      <c r="S23" s="1376"/>
      <c r="V23" s="663"/>
      <c r="W23" s="663"/>
      <c r="X23" s="663"/>
      <c r="Y23" s="663"/>
      <c r="Z23" s="663"/>
      <c r="AA23" s="1502"/>
      <c r="AB23" s="1502"/>
      <c r="AC23" s="1502"/>
      <c r="AD23" s="1502"/>
      <c r="AE23" s="1502"/>
      <c r="AF23" s="1502"/>
    </row>
    <row r="24" spans="1:32" ht="21">
      <c r="A24" s="345"/>
      <c r="B24" s="1497">
        <v>9</v>
      </c>
      <c r="C24" s="1498"/>
      <c r="D24" s="1499" t="str">
        <f>IF(VLOOKUP(B24,'3.住戸一覧'!$B:$AN,3,0)="","",VLOOKUP(B24,'3.住戸一覧'!$B:$AN,3,0))</f>
        <v/>
      </c>
      <c r="E24" s="1499"/>
      <c r="F24" s="1499"/>
      <c r="G24" s="1499"/>
      <c r="H24" s="1499" t="str">
        <f>IF(VLOOKUP(B24,'3.住戸一覧'!$B:$AN,6,0)="","",VLOOKUP(B24,'3.住戸一覧'!$B:$AN,6,0))</f>
        <v/>
      </c>
      <c r="I24" s="1499"/>
      <c r="J24" s="1495"/>
      <c r="K24" s="1495"/>
      <c r="L24" s="1495"/>
      <c r="M24" s="1376"/>
      <c r="N24" s="1376"/>
      <c r="O24" s="1495"/>
      <c r="P24" s="1495"/>
      <c r="Q24" s="1495"/>
      <c r="R24" s="1376"/>
      <c r="S24" s="1376"/>
      <c r="V24" s="663"/>
      <c r="W24" s="663"/>
      <c r="X24" s="664"/>
      <c r="Y24" s="664"/>
      <c r="Z24" s="664"/>
      <c r="AA24" s="1502"/>
      <c r="AB24" s="1502"/>
      <c r="AC24" s="1502"/>
      <c r="AD24" s="1502"/>
      <c r="AE24" s="1502"/>
      <c r="AF24" s="1502"/>
    </row>
    <row r="25" spans="1:32" ht="21">
      <c r="A25" s="345"/>
      <c r="B25" s="1497">
        <v>10</v>
      </c>
      <c r="C25" s="1498"/>
      <c r="D25" s="1499" t="str">
        <f>IF(VLOOKUP(B25,'3.住戸一覧'!$B:$AN,3,0)="","",VLOOKUP(B25,'3.住戸一覧'!$B:$AN,3,0))</f>
        <v/>
      </c>
      <c r="E25" s="1499"/>
      <c r="F25" s="1499"/>
      <c r="G25" s="1499"/>
      <c r="H25" s="1499" t="str">
        <f>IF(VLOOKUP(B25,'3.住戸一覧'!$B:$AN,6,0)="","",VLOOKUP(B25,'3.住戸一覧'!$B:$AN,6,0))</f>
        <v/>
      </c>
      <c r="I25" s="1499"/>
      <c r="J25" s="1495"/>
      <c r="K25" s="1495"/>
      <c r="L25" s="1495"/>
      <c r="M25" s="1376"/>
      <c r="N25" s="1376"/>
      <c r="O25" s="1495"/>
      <c r="P25" s="1495"/>
      <c r="Q25" s="1495"/>
      <c r="R25" s="1376"/>
      <c r="S25" s="1376"/>
      <c r="V25" s="663"/>
      <c r="W25" s="663"/>
      <c r="X25" s="664"/>
      <c r="Y25" s="664"/>
      <c r="Z25" s="664"/>
      <c r="AA25" s="1502"/>
      <c r="AB25" s="1502"/>
      <c r="AC25" s="1502"/>
      <c r="AD25" s="1502"/>
      <c r="AE25" s="1502"/>
      <c r="AF25" s="1502"/>
    </row>
    <row r="26" spans="1:32" ht="21">
      <c r="A26" s="345"/>
      <c r="B26" s="1497">
        <v>11</v>
      </c>
      <c r="C26" s="1498"/>
      <c r="D26" s="1499" t="str">
        <f>IF(VLOOKUP(B26,'3.住戸一覧'!$B:$AN,3,0)="","",VLOOKUP(B26,'3.住戸一覧'!$B:$AN,3,0))</f>
        <v/>
      </c>
      <c r="E26" s="1499"/>
      <c r="F26" s="1499"/>
      <c r="G26" s="1499"/>
      <c r="H26" s="1499" t="str">
        <f>IF(VLOOKUP(B26,'3.住戸一覧'!$B:$AN,6,0)="","",VLOOKUP(B26,'3.住戸一覧'!$B:$AN,6,0))</f>
        <v/>
      </c>
      <c r="I26" s="1499"/>
      <c r="J26" s="1495"/>
      <c r="K26" s="1495"/>
      <c r="L26" s="1495"/>
      <c r="M26" s="1376"/>
      <c r="N26" s="1376"/>
      <c r="O26" s="1495"/>
      <c r="P26" s="1495"/>
      <c r="Q26" s="1495"/>
      <c r="R26" s="1376"/>
      <c r="S26" s="1376"/>
      <c r="V26" s="664"/>
      <c r="W26" s="664"/>
      <c r="X26" s="664"/>
      <c r="Y26" s="664"/>
      <c r="Z26" s="664"/>
      <c r="AA26" s="1502"/>
      <c r="AB26" s="1502"/>
      <c r="AC26" s="1502"/>
      <c r="AD26" s="1502"/>
      <c r="AE26" s="1502"/>
      <c r="AF26" s="1502"/>
    </row>
    <row r="27" spans="1:32" ht="21">
      <c r="A27" s="345"/>
      <c r="B27" s="1497">
        <v>12</v>
      </c>
      <c r="C27" s="1498"/>
      <c r="D27" s="1499" t="str">
        <f>IF(VLOOKUP(B27,'3.住戸一覧'!$B:$AN,3,0)="","",VLOOKUP(B27,'3.住戸一覧'!$B:$AN,3,0))</f>
        <v/>
      </c>
      <c r="E27" s="1499"/>
      <c r="F27" s="1499"/>
      <c r="G27" s="1499"/>
      <c r="H27" s="1499" t="str">
        <f>IF(VLOOKUP(B27,'3.住戸一覧'!$B:$AN,6,0)="","",VLOOKUP(B27,'3.住戸一覧'!$B:$AN,6,0))</f>
        <v/>
      </c>
      <c r="I27" s="1499"/>
      <c r="J27" s="1495"/>
      <c r="K27" s="1495"/>
      <c r="L27" s="1495"/>
      <c r="M27" s="1376"/>
      <c r="N27" s="1376"/>
      <c r="O27" s="1495"/>
      <c r="P27" s="1495"/>
      <c r="Q27" s="1495"/>
      <c r="R27" s="1376"/>
      <c r="S27" s="1376"/>
      <c r="X27" s="20"/>
      <c r="Y27" s="20"/>
      <c r="Z27" s="20"/>
      <c r="AB27" s="20"/>
    </row>
    <row r="28" spans="1:32" ht="21">
      <c r="A28" s="345"/>
      <c r="B28" s="1497">
        <v>13</v>
      </c>
      <c r="C28" s="1498"/>
      <c r="D28" s="1499" t="str">
        <f>IF(VLOOKUP(B28,'3.住戸一覧'!$B:$AN,3,0)="","",VLOOKUP(B28,'3.住戸一覧'!$B:$AN,3,0))</f>
        <v/>
      </c>
      <c r="E28" s="1499"/>
      <c r="F28" s="1499"/>
      <c r="G28" s="1499"/>
      <c r="H28" s="1499" t="str">
        <f>IF(VLOOKUP(B28,'3.住戸一覧'!$B:$AN,6,0)="","",VLOOKUP(B28,'3.住戸一覧'!$B:$AN,6,0))</f>
        <v/>
      </c>
      <c r="I28" s="1499"/>
      <c r="J28" s="1495"/>
      <c r="K28" s="1495"/>
      <c r="L28" s="1495"/>
      <c r="M28" s="1376"/>
      <c r="N28" s="1376"/>
      <c r="O28" s="1495"/>
      <c r="P28" s="1495"/>
      <c r="Q28" s="1495"/>
      <c r="R28" s="1376"/>
      <c r="S28" s="1376"/>
      <c r="X28" s="20"/>
      <c r="Y28" s="20"/>
      <c r="Z28" s="20"/>
      <c r="AB28" s="20"/>
    </row>
    <row r="29" spans="1:32" ht="21">
      <c r="A29" s="345"/>
      <c r="B29" s="1497">
        <v>14</v>
      </c>
      <c r="C29" s="1498"/>
      <c r="D29" s="1499" t="str">
        <f>IF(VLOOKUP(B29,'3.住戸一覧'!$B:$AN,3,0)="","",VLOOKUP(B29,'3.住戸一覧'!$B:$AN,3,0))</f>
        <v/>
      </c>
      <c r="E29" s="1499"/>
      <c r="F29" s="1499"/>
      <c r="G29" s="1499"/>
      <c r="H29" s="1499" t="str">
        <f>IF(VLOOKUP(B29,'3.住戸一覧'!$B:$AN,6,0)="","",VLOOKUP(B29,'3.住戸一覧'!$B:$AN,6,0))</f>
        <v/>
      </c>
      <c r="I29" s="1499"/>
      <c r="J29" s="1495"/>
      <c r="K29" s="1495"/>
      <c r="L29" s="1495"/>
      <c r="M29" s="1376"/>
      <c r="N29" s="1376"/>
      <c r="O29" s="1495"/>
      <c r="P29" s="1495"/>
      <c r="Q29" s="1495"/>
      <c r="R29" s="1376"/>
      <c r="S29" s="1376"/>
      <c r="X29" s="20"/>
      <c r="Y29" s="20"/>
      <c r="Z29" s="20"/>
      <c r="AB29" s="20"/>
    </row>
    <row r="30" spans="1:32" ht="21">
      <c r="A30" s="345"/>
      <c r="B30" s="1497">
        <v>15</v>
      </c>
      <c r="C30" s="1498"/>
      <c r="D30" s="1499" t="str">
        <f>IF(VLOOKUP(B30,'3.住戸一覧'!$B:$AN,3,0)="","",VLOOKUP(B30,'3.住戸一覧'!$B:$AN,3,0))</f>
        <v/>
      </c>
      <c r="E30" s="1499"/>
      <c r="F30" s="1499"/>
      <c r="G30" s="1499"/>
      <c r="H30" s="1499" t="str">
        <f>IF(VLOOKUP(B30,'3.住戸一覧'!$B:$AN,6,0)="","",VLOOKUP(B30,'3.住戸一覧'!$B:$AN,6,0))</f>
        <v/>
      </c>
      <c r="I30" s="1499"/>
      <c r="J30" s="1495"/>
      <c r="K30" s="1495"/>
      <c r="L30" s="1495"/>
      <c r="M30" s="1376"/>
      <c r="N30" s="1376"/>
      <c r="O30" s="1495"/>
      <c r="P30" s="1495"/>
      <c r="Q30" s="1495"/>
      <c r="R30" s="1376"/>
      <c r="S30" s="1376"/>
      <c r="X30" s="20"/>
      <c r="Y30" s="20"/>
      <c r="Z30" s="20"/>
      <c r="AB30" s="20"/>
    </row>
    <row r="31" spans="1:32" ht="21">
      <c r="A31" s="345"/>
      <c r="B31" s="1497">
        <v>16</v>
      </c>
      <c r="C31" s="1498"/>
      <c r="D31" s="1499" t="str">
        <f>IF(VLOOKUP(B31,'3.住戸一覧'!$B:$AN,3,0)="","",VLOOKUP(B31,'3.住戸一覧'!$B:$AN,3,0))</f>
        <v/>
      </c>
      <c r="E31" s="1499"/>
      <c r="F31" s="1499"/>
      <c r="G31" s="1499"/>
      <c r="H31" s="1499" t="str">
        <f>IF(VLOOKUP(B31,'3.住戸一覧'!$B:$AN,6,0)="","",VLOOKUP(B31,'3.住戸一覧'!$B:$AN,6,0))</f>
        <v/>
      </c>
      <c r="I31" s="1499"/>
      <c r="J31" s="1495"/>
      <c r="K31" s="1495"/>
      <c r="L31" s="1495"/>
      <c r="M31" s="1376"/>
      <c r="N31" s="1376"/>
      <c r="O31" s="1495"/>
      <c r="P31" s="1495"/>
      <c r="Q31" s="1495"/>
      <c r="R31" s="1376"/>
      <c r="S31" s="1376"/>
      <c r="X31" s="20"/>
      <c r="Y31" s="20"/>
      <c r="Z31" s="20"/>
      <c r="AB31" s="20"/>
    </row>
    <row r="32" spans="1:32" ht="21">
      <c r="A32" s="345"/>
      <c r="B32" s="1497">
        <v>17</v>
      </c>
      <c r="C32" s="1498"/>
      <c r="D32" s="1499" t="str">
        <f>IF(VLOOKUP(B32,'3.住戸一覧'!$B:$AN,3,0)="","",VLOOKUP(B32,'3.住戸一覧'!$B:$AN,3,0))</f>
        <v/>
      </c>
      <c r="E32" s="1499"/>
      <c r="F32" s="1499"/>
      <c r="G32" s="1499"/>
      <c r="H32" s="1499" t="str">
        <f>IF(VLOOKUP(B32,'3.住戸一覧'!$B:$AN,6,0)="","",VLOOKUP(B32,'3.住戸一覧'!$B:$AN,6,0))</f>
        <v/>
      </c>
      <c r="I32" s="1499"/>
      <c r="J32" s="1495"/>
      <c r="K32" s="1495"/>
      <c r="L32" s="1495"/>
      <c r="M32" s="1376"/>
      <c r="N32" s="1376"/>
      <c r="O32" s="1495"/>
      <c r="P32" s="1495"/>
      <c r="Q32" s="1495"/>
      <c r="R32" s="1376"/>
      <c r="S32" s="1376"/>
      <c r="X32" s="20"/>
      <c r="Y32" s="20"/>
      <c r="Z32" s="20"/>
      <c r="AB32" s="20"/>
    </row>
    <row r="33" spans="1:28" ht="21">
      <c r="A33" s="345"/>
      <c r="B33" s="1497">
        <v>18</v>
      </c>
      <c r="C33" s="1498"/>
      <c r="D33" s="1499" t="str">
        <f>IF(VLOOKUP(B33,'3.住戸一覧'!$B:$AN,3,0)="","",VLOOKUP(B33,'3.住戸一覧'!$B:$AN,3,0))</f>
        <v/>
      </c>
      <c r="E33" s="1499"/>
      <c r="F33" s="1499"/>
      <c r="G33" s="1499"/>
      <c r="H33" s="1499" t="str">
        <f>IF(VLOOKUP(B33,'3.住戸一覧'!$B:$AN,6,0)="","",VLOOKUP(B33,'3.住戸一覧'!$B:$AN,6,0))</f>
        <v/>
      </c>
      <c r="I33" s="1499"/>
      <c r="J33" s="1495"/>
      <c r="K33" s="1495"/>
      <c r="L33" s="1495"/>
      <c r="M33" s="1376"/>
      <c r="N33" s="1376"/>
      <c r="O33" s="1495"/>
      <c r="P33" s="1495"/>
      <c r="Q33" s="1495"/>
      <c r="R33" s="1376"/>
      <c r="S33" s="1376"/>
      <c r="X33" s="20"/>
      <c r="Y33" s="20"/>
      <c r="Z33" s="20"/>
      <c r="AB33" s="20"/>
    </row>
    <row r="34" spans="1:28" ht="21">
      <c r="A34" s="345"/>
      <c r="B34" s="1497">
        <v>19</v>
      </c>
      <c r="C34" s="1498"/>
      <c r="D34" s="1499" t="str">
        <f>IF(VLOOKUP(B34,'3.住戸一覧'!$B:$AN,3,0)="","",VLOOKUP(B34,'3.住戸一覧'!$B:$AN,3,0))</f>
        <v/>
      </c>
      <c r="E34" s="1499"/>
      <c r="F34" s="1499"/>
      <c r="G34" s="1499"/>
      <c r="H34" s="1499" t="str">
        <f>IF(VLOOKUP(B34,'3.住戸一覧'!$B:$AN,6,0)="","",VLOOKUP(B34,'3.住戸一覧'!$B:$AN,6,0))</f>
        <v/>
      </c>
      <c r="I34" s="1499"/>
      <c r="J34" s="1495"/>
      <c r="K34" s="1495"/>
      <c r="L34" s="1495"/>
      <c r="M34" s="1376"/>
      <c r="N34" s="1376"/>
      <c r="O34" s="1495"/>
      <c r="P34" s="1495"/>
      <c r="Q34" s="1495"/>
      <c r="R34" s="1376"/>
      <c r="S34" s="1376"/>
      <c r="X34" s="20"/>
      <c r="Y34" s="20"/>
      <c r="Z34" s="20"/>
      <c r="AB34" s="20"/>
    </row>
    <row r="35" spans="1:28" ht="21">
      <c r="A35" s="345"/>
      <c r="B35" s="1497">
        <v>20</v>
      </c>
      <c r="C35" s="1498"/>
      <c r="D35" s="1499" t="str">
        <f>IF(VLOOKUP(B35,'3.住戸一覧'!$B:$AN,3,0)="","",VLOOKUP(B35,'3.住戸一覧'!$B:$AN,3,0))</f>
        <v/>
      </c>
      <c r="E35" s="1499"/>
      <c r="F35" s="1499"/>
      <c r="G35" s="1499"/>
      <c r="H35" s="1499" t="str">
        <f>IF(VLOOKUP(B35,'3.住戸一覧'!$B:$AN,6,0)="","",VLOOKUP(B35,'3.住戸一覧'!$B:$AN,6,0))</f>
        <v/>
      </c>
      <c r="I35" s="1499"/>
      <c r="J35" s="1495"/>
      <c r="K35" s="1495"/>
      <c r="L35" s="1495"/>
      <c r="M35" s="1376"/>
      <c r="N35" s="1376"/>
      <c r="O35" s="1495"/>
      <c r="P35" s="1495"/>
      <c r="Q35" s="1495"/>
      <c r="R35" s="1376"/>
      <c r="S35" s="1376"/>
      <c r="X35" s="20"/>
      <c r="Y35" s="20"/>
      <c r="Z35" s="20"/>
      <c r="AB35" s="20"/>
    </row>
    <row r="36" spans="1:28" ht="21">
      <c r="A36" s="345"/>
      <c r="B36" s="1497">
        <v>21</v>
      </c>
      <c r="C36" s="1498"/>
      <c r="D36" s="1499" t="str">
        <f>IF(VLOOKUP(B36,'3.住戸一覧'!$B:$AN,3,0)="","",VLOOKUP(B36,'3.住戸一覧'!$B:$AN,3,0))</f>
        <v/>
      </c>
      <c r="E36" s="1499"/>
      <c r="F36" s="1499"/>
      <c r="G36" s="1499"/>
      <c r="H36" s="1499" t="str">
        <f>IF(VLOOKUP(B36,'3.住戸一覧'!$B:$AN,6,0)="","",VLOOKUP(B36,'3.住戸一覧'!$B:$AN,6,0))</f>
        <v/>
      </c>
      <c r="I36" s="1499"/>
      <c r="J36" s="1495"/>
      <c r="K36" s="1495"/>
      <c r="L36" s="1495"/>
      <c r="M36" s="1376"/>
      <c r="N36" s="1376"/>
      <c r="O36" s="1495"/>
      <c r="P36" s="1495"/>
      <c r="Q36" s="1495"/>
      <c r="R36" s="1376"/>
      <c r="S36" s="1376"/>
      <c r="X36" s="20"/>
      <c r="Y36" s="20"/>
      <c r="Z36" s="20"/>
      <c r="AB36" s="20"/>
    </row>
    <row r="37" spans="1:28" ht="21">
      <c r="A37" s="345"/>
      <c r="B37" s="1497">
        <v>22</v>
      </c>
      <c r="C37" s="1498"/>
      <c r="D37" s="1499" t="str">
        <f>IF(VLOOKUP(B37,'3.住戸一覧'!$B:$AN,3,0)="","",VLOOKUP(B37,'3.住戸一覧'!$B:$AN,3,0))</f>
        <v/>
      </c>
      <c r="E37" s="1499"/>
      <c r="F37" s="1499"/>
      <c r="G37" s="1499"/>
      <c r="H37" s="1499" t="str">
        <f>IF(VLOOKUP(B37,'3.住戸一覧'!$B:$AN,6,0)="","",VLOOKUP(B37,'3.住戸一覧'!$B:$AN,6,0))</f>
        <v/>
      </c>
      <c r="I37" s="1499"/>
      <c r="J37" s="1495"/>
      <c r="K37" s="1495"/>
      <c r="L37" s="1495"/>
      <c r="M37" s="1376"/>
      <c r="N37" s="1376"/>
      <c r="O37" s="1495"/>
      <c r="P37" s="1495"/>
      <c r="Q37" s="1495"/>
      <c r="R37" s="1376"/>
      <c r="S37" s="1376"/>
      <c r="X37" s="20"/>
      <c r="Y37" s="20"/>
      <c r="Z37" s="20"/>
      <c r="AB37" s="20"/>
    </row>
    <row r="38" spans="1:28" ht="21">
      <c r="A38" s="345"/>
      <c r="B38" s="1497">
        <v>23</v>
      </c>
      <c r="C38" s="1498"/>
      <c r="D38" s="1499" t="str">
        <f>IF(VLOOKUP(B38,'3.住戸一覧'!$B:$AN,3,0)="","",VLOOKUP(B38,'3.住戸一覧'!$B:$AN,3,0))</f>
        <v/>
      </c>
      <c r="E38" s="1499"/>
      <c r="F38" s="1499"/>
      <c r="G38" s="1499"/>
      <c r="H38" s="1499" t="str">
        <f>IF(VLOOKUP(B38,'3.住戸一覧'!$B:$AN,6,0)="","",VLOOKUP(B38,'3.住戸一覧'!$B:$AN,6,0))</f>
        <v/>
      </c>
      <c r="I38" s="1499"/>
      <c r="J38" s="1495"/>
      <c r="K38" s="1495"/>
      <c r="L38" s="1495"/>
      <c r="M38" s="1376"/>
      <c r="N38" s="1376"/>
      <c r="O38" s="1495"/>
      <c r="P38" s="1495"/>
      <c r="Q38" s="1495"/>
      <c r="R38" s="1376"/>
      <c r="S38" s="1376"/>
      <c r="X38" s="20"/>
      <c r="Y38" s="20"/>
      <c r="Z38" s="20"/>
      <c r="AB38" s="20"/>
    </row>
    <row r="39" spans="1:28" ht="21">
      <c r="A39" s="345"/>
      <c r="B39" s="1497">
        <v>24</v>
      </c>
      <c r="C39" s="1498"/>
      <c r="D39" s="1499" t="str">
        <f>IF(VLOOKUP(B39,'3.住戸一覧'!$B:$AN,3,0)="","",VLOOKUP(B39,'3.住戸一覧'!$B:$AN,3,0))</f>
        <v/>
      </c>
      <c r="E39" s="1499"/>
      <c r="F39" s="1499"/>
      <c r="G39" s="1499"/>
      <c r="H39" s="1499" t="str">
        <f>IF(VLOOKUP(B39,'3.住戸一覧'!$B:$AN,6,0)="","",VLOOKUP(B39,'3.住戸一覧'!$B:$AN,6,0))</f>
        <v/>
      </c>
      <c r="I39" s="1499"/>
      <c r="J39" s="1495"/>
      <c r="K39" s="1495"/>
      <c r="L39" s="1495"/>
      <c r="M39" s="1376"/>
      <c r="N39" s="1376"/>
      <c r="O39" s="1495"/>
      <c r="P39" s="1495"/>
      <c r="Q39" s="1495"/>
      <c r="R39" s="1376"/>
      <c r="S39" s="1376"/>
      <c r="X39" s="20"/>
      <c r="Y39" s="20"/>
      <c r="Z39" s="20"/>
      <c r="AB39" s="20"/>
    </row>
    <row r="40" spans="1:28" ht="21">
      <c r="A40" s="345"/>
      <c r="B40" s="1497">
        <v>25</v>
      </c>
      <c r="C40" s="1498"/>
      <c r="D40" s="1499" t="str">
        <f>IF(VLOOKUP(B40,'3.住戸一覧'!$B:$AN,3,0)="","",VLOOKUP(B40,'3.住戸一覧'!$B:$AN,3,0))</f>
        <v/>
      </c>
      <c r="E40" s="1499"/>
      <c r="F40" s="1499"/>
      <c r="G40" s="1499"/>
      <c r="H40" s="1499" t="str">
        <f>IF(VLOOKUP(B40,'3.住戸一覧'!$B:$AN,6,0)="","",VLOOKUP(B40,'3.住戸一覧'!$B:$AN,6,0))</f>
        <v/>
      </c>
      <c r="I40" s="1499"/>
      <c r="J40" s="1495"/>
      <c r="K40" s="1495"/>
      <c r="L40" s="1495"/>
      <c r="M40" s="1376"/>
      <c r="N40" s="1376"/>
      <c r="O40" s="1495"/>
      <c r="P40" s="1495"/>
      <c r="Q40" s="1495"/>
      <c r="R40" s="1376"/>
      <c r="S40" s="1376"/>
      <c r="X40" s="20"/>
      <c r="Y40" s="20"/>
      <c r="Z40" s="20"/>
      <c r="AB40" s="20"/>
    </row>
    <row r="41" spans="1:28" ht="21">
      <c r="A41" s="345"/>
      <c r="B41" s="1497">
        <v>26</v>
      </c>
      <c r="C41" s="1498"/>
      <c r="D41" s="1499" t="str">
        <f>IF(VLOOKUP(B41,'3.住戸一覧'!$B:$AN,3,0)="","",VLOOKUP(B41,'3.住戸一覧'!$B:$AN,3,0))</f>
        <v/>
      </c>
      <c r="E41" s="1499"/>
      <c r="F41" s="1499"/>
      <c r="G41" s="1499"/>
      <c r="H41" s="1499" t="str">
        <f>IF(VLOOKUP(B41,'3.住戸一覧'!$B:$AN,6,0)="","",VLOOKUP(B41,'3.住戸一覧'!$B:$AN,6,0))</f>
        <v/>
      </c>
      <c r="I41" s="1499"/>
      <c r="J41" s="1495"/>
      <c r="K41" s="1495"/>
      <c r="L41" s="1495"/>
      <c r="M41" s="1376"/>
      <c r="N41" s="1376"/>
      <c r="O41" s="1495"/>
      <c r="P41" s="1495"/>
      <c r="Q41" s="1495"/>
      <c r="R41" s="1376"/>
      <c r="S41" s="1376"/>
      <c r="X41" s="20"/>
      <c r="Y41" s="20"/>
      <c r="Z41" s="20"/>
      <c r="AB41" s="20"/>
    </row>
    <row r="42" spans="1:28" ht="21">
      <c r="A42" s="345"/>
      <c r="B42" s="1497">
        <v>27</v>
      </c>
      <c r="C42" s="1498"/>
      <c r="D42" s="1499" t="str">
        <f>IF(VLOOKUP(B42,'3.住戸一覧'!$B:$AN,3,0)="","",VLOOKUP(B42,'3.住戸一覧'!$B:$AN,3,0))</f>
        <v/>
      </c>
      <c r="E42" s="1499"/>
      <c r="F42" s="1499"/>
      <c r="G42" s="1499"/>
      <c r="H42" s="1499" t="str">
        <f>IF(VLOOKUP(B42,'3.住戸一覧'!$B:$AN,6,0)="","",VLOOKUP(B42,'3.住戸一覧'!$B:$AN,6,0))</f>
        <v/>
      </c>
      <c r="I42" s="1499"/>
      <c r="J42" s="1495"/>
      <c r="K42" s="1495"/>
      <c r="L42" s="1495"/>
      <c r="M42" s="1376"/>
      <c r="N42" s="1376"/>
      <c r="O42" s="1495"/>
      <c r="P42" s="1495"/>
      <c r="Q42" s="1495"/>
      <c r="R42" s="1376"/>
      <c r="S42" s="1376"/>
      <c r="X42" s="20"/>
      <c r="Y42" s="20"/>
      <c r="Z42" s="20"/>
      <c r="AB42" s="20"/>
    </row>
    <row r="43" spans="1:28" ht="21">
      <c r="A43" s="345"/>
      <c r="B43" s="1497">
        <v>28</v>
      </c>
      <c r="C43" s="1498"/>
      <c r="D43" s="1499" t="str">
        <f>IF(VLOOKUP(B43,'3.住戸一覧'!$B:$AN,3,0)="","",VLOOKUP(B43,'3.住戸一覧'!$B:$AN,3,0))</f>
        <v/>
      </c>
      <c r="E43" s="1499"/>
      <c r="F43" s="1499"/>
      <c r="G43" s="1499"/>
      <c r="H43" s="1499" t="str">
        <f>IF(VLOOKUP(B43,'3.住戸一覧'!$B:$AN,6,0)="","",VLOOKUP(B43,'3.住戸一覧'!$B:$AN,6,0))</f>
        <v/>
      </c>
      <c r="I43" s="1499"/>
      <c r="J43" s="1495"/>
      <c r="K43" s="1495"/>
      <c r="L43" s="1495"/>
      <c r="M43" s="1376"/>
      <c r="N43" s="1376"/>
      <c r="O43" s="1495"/>
      <c r="P43" s="1495"/>
      <c r="Q43" s="1495"/>
      <c r="R43" s="1376"/>
      <c r="S43" s="1376"/>
      <c r="X43" s="20"/>
      <c r="Y43" s="20"/>
      <c r="Z43" s="20"/>
      <c r="AB43" s="20"/>
    </row>
    <row r="44" spans="1:28" ht="21">
      <c r="A44" s="345"/>
      <c r="B44" s="1497">
        <v>29</v>
      </c>
      <c r="C44" s="1498"/>
      <c r="D44" s="1499" t="str">
        <f>IF(VLOOKUP(B44,'3.住戸一覧'!$B:$AN,3,0)="","",VLOOKUP(B44,'3.住戸一覧'!$B:$AN,3,0))</f>
        <v/>
      </c>
      <c r="E44" s="1499"/>
      <c r="F44" s="1499"/>
      <c r="G44" s="1499"/>
      <c r="H44" s="1499" t="str">
        <f>IF(VLOOKUP(B44,'3.住戸一覧'!$B:$AN,6,0)="","",VLOOKUP(B44,'3.住戸一覧'!$B:$AN,6,0))</f>
        <v/>
      </c>
      <c r="I44" s="1499"/>
      <c r="J44" s="1495"/>
      <c r="K44" s="1495"/>
      <c r="L44" s="1495"/>
      <c r="M44" s="1376"/>
      <c r="N44" s="1376"/>
      <c r="O44" s="1495"/>
      <c r="P44" s="1495"/>
      <c r="Q44" s="1495"/>
      <c r="R44" s="1376"/>
      <c r="S44" s="1376"/>
      <c r="X44" s="20"/>
      <c r="Y44" s="20"/>
      <c r="Z44" s="20"/>
      <c r="AB44" s="20"/>
    </row>
    <row r="45" spans="1:28" ht="21">
      <c r="A45" s="345"/>
      <c r="B45" s="1497">
        <v>30</v>
      </c>
      <c r="C45" s="1498"/>
      <c r="D45" s="1499" t="str">
        <f>IF(VLOOKUP(B45,'3.住戸一覧'!$B:$AN,3,0)="","",VLOOKUP(B45,'3.住戸一覧'!$B:$AN,3,0))</f>
        <v/>
      </c>
      <c r="E45" s="1499"/>
      <c r="F45" s="1499"/>
      <c r="G45" s="1499"/>
      <c r="H45" s="1499" t="str">
        <f>IF(VLOOKUP(B45,'3.住戸一覧'!$B:$AN,6,0)="","",VLOOKUP(B45,'3.住戸一覧'!$B:$AN,6,0))</f>
        <v/>
      </c>
      <c r="I45" s="1499"/>
      <c r="J45" s="1495"/>
      <c r="K45" s="1495"/>
      <c r="L45" s="1495"/>
      <c r="M45" s="1376"/>
      <c r="N45" s="1376"/>
      <c r="O45" s="1495"/>
      <c r="P45" s="1495"/>
      <c r="Q45" s="1495"/>
      <c r="R45" s="1376"/>
      <c r="S45" s="1376"/>
      <c r="X45" s="20"/>
      <c r="Y45" s="20"/>
      <c r="Z45" s="20"/>
      <c r="AB45" s="20"/>
    </row>
    <row r="46" spans="1:28" ht="21">
      <c r="A46" s="345"/>
      <c r="B46" s="1497">
        <v>31</v>
      </c>
      <c r="C46" s="1498"/>
      <c r="D46" s="1499" t="str">
        <f>IF(VLOOKUP(B46,'3.住戸一覧'!$B:$AN,3,0)="","",VLOOKUP(B46,'3.住戸一覧'!$B:$AN,3,0))</f>
        <v/>
      </c>
      <c r="E46" s="1499"/>
      <c r="F46" s="1499"/>
      <c r="G46" s="1499"/>
      <c r="H46" s="1499" t="str">
        <f>IF(VLOOKUP(B46,'3.住戸一覧'!$B:$AN,6,0)="","",VLOOKUP(B46,'3.住戸一覧'!$B:$AN,6,0))</f>
        <v/>
      </c>
      <c r="I46" s="1499"/>
      <c r="J46" s="1495"/>
      <c r="K46" s="1495"/>
      <c r="L46" s="1495"/>
      <c r="M46" s="1376"/>
      <c r="N46" s="1376"/>
      <c r="O46" s="1495"/>
      <c r="P46" s="1495"/>
      <c r="Q46" s="1495"/>
      <c r="R46" s="1376"/>
      <c r="S46" s="1376"/>
      <c r="X46" s="20"/>
      <c r="Y46" s="20"/>
      <c r="Z46" s="20"/>
      <c r="AB46" s="20"/>
    </row>
    <row r="47" spans="1:28" ht="21">
      <c r="A47" s="345"/>
      <c r="B47" s="1497">
        <v>32</v>
      </c>
      <c r="C47" s="1498"/>
      <c r="D47" s="1499" t="str">
        <f>IF(VLOOKUP(B47,'3.住戸一覧'!$B:$AN,3,0)="","",VLOOKUP(B47,'3.住戸一覧'!$B:$AN,3,0))</f>
        <v/>
      </c>
      <c r="E47" s="1499"/>
      <c r="F47" s="1499"/>
      <c r="G47" s="1499"/>
      <c r="H47" s="1499" t="str">
        <f>IF(VLOOKUP(B47,'3.住戸一覧'!$B:$AN,6,0)="","",VLOOKUP(B47,'3.住戸一覧'!$B:$AN,6,0))</f>
        <v/>
      </c>
      <c r="I47" s="1499"/>
      <c r="J47" s="1495"/>
      <c r="K47" s="1495"/>
      <c r="L47" s="1495"/>
      <c r="M47" s="1376"/>
      <c r="N47" s="1376"/>
      <c r="O47" s="1495"/>
      <c r="P47" s="1495"/>
      <c r="Q47" s="1495"/>
      <c r="R47" s="1376"/>
      <c r="S47" s="1376"/>
      <c r="X47" s="20"/>
      <c r="Y47" s="20"/>
      <c r="Z47" s="20"/>
      <c r="AB47" s="20"/>
    </row>
    <row r="48" spans="1:28" ht="21">
      <c r="A48" s="345"/>
      <c r="B48" s="1497">
        <v>33</v>
      </c>
      <c r="C48" s="1498"/>
      <c r="D48" s="1499" t="str">
        <f>IF(VLOOKUP(B48,'3.住戸一覧'!$B:$AN,3,0)="","",VLOOKUP(B48,'3.住戸一覧'!$B:$AN,3,0))</f>
        <v/>
      </c>
      <c r="E48" s="1499"/>
      <c r="F48" s="1499"/>
      <c r="G48" s="1499"/>
      <c r="H48" s="1499" t="str">
        <f>IF(VLOOKUP(B48,'3.住戸一覧'!$B:$AN,6,0)="","",VLOOKUP(B48,'3.住戸一覧'!$B:$AN,6,0))</f>
        <v/>
      </c>
      <c r="I48" s="1499"/>
      <c r="J48" s="1495"/>
      <c r="K48" s="1495"/>
      <c r="L48" s="1495"/>
      <c r="M48" s="1376"/>
      <c r="N48" s="1376"/>
      <c r="O48" s="1495"/>
      <c r="P48" s="1495"/>
      <c r="Q48" s="1495"/>
      <c r="R48" s="1376"/>
      <c r="S48" s="1376"/>
      <c r="X48" s="20"/>
      <c r="Y48" s="20"/>
      <c r="Z48" s="20"/>
      <c r="AB48" s="20"/>
    </row>
    <row r="49" spans="1:28" ht="21">
      <c r="A49" s="345"/>
      <c r="B49" s="1497">
        <v>34</v>
      </c>
      <c r="C49" s="1498"/>
      <c r="D49" s="1499" t="str">
        <f>IF(VLOOKUP(B49,'3.住戸一覧'!$B:$AN,3,0)="","",VLOOKUP(B49,'3.住戸一覧'!$B:$AN,3,0))</f>
        <v/>
      </c>
      <c r="E49" s="1499"/>
      <c r="F49" s="1499"/>
      <c r="G49" s="1499"/>
      <c r="H49" s="1499" t="str">
        <f>IF(VLOOKUP(B49,'3.住戸一覧'!$B:$AN,6,0)="","",VLOOKUP(B49,'3.住戸一覧'!$B:$AN,6,0))</f>
        <v/>
      </c>
      <c r="I49" s="1499"/>
      <c r="J49" s="1495"/>
      <c r="K49" s="1495"/>
      <c r="L49" s="1495"/>
      <c r="M49" s="1376"/>
      <c r="N49" s="1376"/>
      <c r="O49" s="1495"/>
      <c r="P49" s="1495"/>
      <c r="Q49" s="1495"/>
      <c r="R49" s="1376"/>
      <c r="S49" s="1376"/>
      <c r="X49" s="20"/>
      <c r="Y49" s="20"/>
      <c r="Z49" s="20"/>
      <c r="AB49" s="20"/>
    </row>
    <row r="50" spans="1:28" ht="21">
      <c r="A50" s="345"/>
      <c r="B50" s="1497">
        <v>35</v>
      </c>
      <c r="C50" s="1498"/>
      <c r="D50" s="1499" t="str">
        <f>IF(VLOOKUP(B50,'3.住戸一覧'!$B:$AN,3,0)="","",VLOOKUP(B50,'3.住戸一覧'!$B:$AN,3,0))</f>
        <v/>
      </c>
      <c r="E50" s="1499"/>
      <c r="F50" s="1499"/>
      <c r="G50" s="1499"/>
      <c r="H50" s="1499" t="str">
        <f>IF(VLOOKUP(B50,'3.住戸一覧'!$B:$AN,6,0)="","",VLOOKUP(B50,'3.住戸一覧'!$B:$AN,6,0))</f>
        <v/>
      </c>
      <c r="I50" s="1499"/>
      <c r="J50" s="1495"/>
      <c r="K50" s="1495"/>
      <c r="L50" s="1495"/>
      <c r="M50" s="1376"/>
      <c r="N50" s="1376"/>
      <c r="O50" s="1495"/>
      <c r="P50" s="1495"/>
      <c r="Q50" s="1495"/>
      <c r="R50" s="1376"/>
      <c r="S50" s="1376"/>
      <c r="X50" s="20"/>
      <c r="Y50" s="20"/>
      <c r="Z50" s="20"/>
      <c r="AB50" s="20"/>
    </row>
    <row r="51" spans="1:28" ht="21">
      <c r="A51" s="345"/>
      <c r="B51" s="1497">
        <v>36</v>
      </c>
      <c r="C51" s="1498"/>
      <c r="D51" s="1499" t="str">
        <f>IF(VLOOKUP(B51,'3.住戸一覧'!$B:$AN,3,0)="","",VLOOKUP(B51,'3.住戸一覧'!$B:$AN,3,0))</f>
        <v/>
      </c>
      <c r="E51" s="1499"/>
      <c r="F51" s="1499"/>
      <c r="G51" s="1499"/>
      <c r="H51" s="1499" t="str">
        <f>IF(VLOOKUP(B51,'3.住戸一覧'!$B:$AN,6,0)="","",VLOOKUP(B51,'3.住戸一覧'!$B:$AN,6,0))</f>
        <v/>
      </c>
      <c r="I51" s="1499"/>
      <c r="J51" s="1495"/>
      <c r="K51" s="1495"/>
      <c r="L51" s="1495"/>
      <c r="M51" s="1376"/>
      <c r="N51" s="1376"/>
      <c r="O51" s="1495"/>
      <c r="P51" s="1495"/>
      <c r="Q51" s="1495"/>
      <c r="R51" s="1376"/>
      <c r="S51" s="1376"/>
      <c r="X51" s="20"/>
      <c r="Y51" s="20"/>
      <c r="Z51" s="20"/>
      <c r="AB51" s="20"/>
    </row>
    <row r="52" spans="1:28" ht="21">
      <c r="A52" s="345"/>
      <c r="B52" s="1497">
        <v>37</v>
      </c>
      <c r="C52" s="1498"/>
      <c r="D52" s="1499" t="str">
        <f>IF(VLOOKUP(B52,'3.住戸一覧'!$B:$AN,3,0)="","",VLOOKUP(B52,'3.住戸一覧'!$B:$AN,3,0))</f>
        <v/>
      </c>
      <c r="E52" s="1499"/>
      <c r="F52" s="1499"/>
      <c r="G52" s="1499"/>
      <c r="H52" s="1499" t="str">
        <f>IF(VLOOKUP(B52,'3.住戸一覧'!$B:$AN,6,0)="","",VLOOKUP(B52,'3.住戸一覧'!$B:$AN,6,0))</f>
        <v/>
      </c>
      <c r="I52" s="1499"/>
      <c r="J52" s="1495"/>
      <c r="K52" s="1495"/>
      <c r="L52" s="1495"/>
      <c r="M52" s="1376"/>
      <c r="N52" s="1376"/>
      <c r="O52" s="1495"/>
      <c r="P52" s="1495"/>
      <c r="Q52" s="1495"/>
      <c r="R52" s="1376"/>
      <c r="S52" s="1376"/>
      <c r="X52" s="20"/>
      <c r="Y52" s="20"/>
      <c r="Z52" s="20"/>
      <c r="AB52" s="20"/>
    </row>
    <row r="53" spans="1:28" ht="21">
      <c r="A53" s="345"/>
      <c r="B53" s="1497">
        <v>38</v>
      </c>
      <c r="C53" s="1498"/>
      <c r="D53" s="1499" t="str">
        <f>IF(VLOOKUP(B53,'3.住戸一覧'!$B:$AN,3,0)="","",VLOOKUP(B53,'3.住戸一覧'!$B:$AN,3,0))</f>
        <v/>
      </c>
      <c r="E53" s="1499"/>
      <c r="F53" s="1499"/>
      <c r="G53" s="1499"/>
      <c r="H53" s="1499" t="str">
        <f>IF(VLOOKUP(B53,'3.住戸一覧'!$B:$AN,6,0)="","",VLOOKUP(B53,'3.住戸一覧'!$B:$AN,6,0))</f>
        <v/>
      </c>
      <c r="I53" s="1499"/>
      <c r="J53" s="1495"/>
      <c r="K53" s="1495"/>
      <c r="L53" s="1495"/>
      <c r="M53" s="1376"/>
      <c r="N53" s="1376"/>
      <c r="O53" s="1495"/>
      <c r="P53" s="1495"/>
      <c r="Q53" s="1495"/>
      <c r="R53" s="1376"/>
      <c r="S53" s="1376"/>
      <c r="X53" s="20"/>
      <c r="Y53" s="20"/>
      <c r="Z53" s="20"/>
      <c r="AB53" s="20"/>
    </row>
    <row r="54" spans="1:28" ht="21">
      <c r="A54" s="345"/>
      <c r="B54" s="1497">
        <v>39</v>
      </c>
      <c r="C54" s="1498"/>
      <c r="D54" s="1499" t="str">
        <f>IF(VLOOKUP(B54,'3.住戸一覧'!$B:$AN,3,0)="","",VLOOKUP(B54,'3.住戸一覧'!$B:$AN,3,0))</f>
        <v/>
      </c>
      <c r="E54" s="1499"/>
      <c r="F54" s="1499"/>
      <c r="G54" s="1499"/>
      <c r="H54" s="1499" t="str">
        <f>IF(VLOOKUP(B54,'3.住戸一覧'!$B:$AN,6,0)="","",VLOOKUP(B54,'3.住戸一覧'!$B:$AN,6,0))</f>
        <v/>
      </c>
      <c r="I54" s="1499"/>
      <c r="J54" s="1495"/>
      <c r="K54" s="1495"/>
      <c r="L54" s="1495"/>
      <c r="M54" s="1376"/>
      <c r="N54" s="1376"/>
      <c r="O54" s="1495"/>
      <c r="P54" s="1495"/>
      <c r="Q54" s="1495"/>
      <c r="R54" s="1376"/>
      <c r="S54" s="1376"/>
      <c r="X54" s="20"/>
      <c r="Y54" s="20"/>
      <c r="Z54" s="20"/>
      <c r="AB54" s="20"/>
    </row>
    <row r="55" spans="1:28" ht="21">
      <c r="A55" s="345"/>
      <c r="B55" s="1497">
        <v>40</v>
      </c>
      <c r="C55" s="1498"/>
      <c r="D55" s="1499" t="str">
        <f>IF(VLOOKUP(B55,'3.住戸一覧'!$B:$AN,3,0)="","",VLOOKUP(B55,'3.住戸一覧'!$B:$AN,3,0))</f>
        <v/>
      </c>
      <c r="E55" s="1499"/>
      <c r="F55" s="1499"/>
      <c r="G55" s="1499"/>
      <c r="H55" s="1499" t="str">
        <f>IF(VLOOKUP(B55,'3.住戸一覧'!$B:$AN,6,0)="","",VLOOKUP(B55,'3.住戸一覧'!$B:$AN,6,0))</f>
        <v/>
      </c>
      <c r="I55" s="1499"/>
      <c r="J55" s="1495"/>
      <c r="K55" s="1495"/>
      <c r="L55" s="1495"/>
      <c r="M55" s="1376"/>
      <c r="N55" s="1376"/>
      <c r="O55" s="1495"/>
      <c r="P55" s="1495"/>
      <c r="Q55" s="1495"/>
      <c r="R55" s="1376"/>
      <c r="S55" s="1376"/>
      <c r="X55" s="20"/>
      <c r="Y55" s="20"/>
      <c r="Z55" s="20"/>
      <c r="AB55" s="20"/>
    </row>
    <row r="56" spans="1:28" ht="21">
      <c r="A56" s="345"/>
      <c r="B56" s="1497">
        <v>41</v>
      </c>
      <c r="C56" s="1498"/>
      <c r="D56" s="1499" t="str">
        <f>IF(VLOOKUP(B56,'3.住戸一覧'!$B:$AN,3,0)="","",VLOOKUP(B56,'3.住戸一覧'!$B:$AN,3,0))</f>
        <v/>
      </c>
      <c r="E56" s="1499"/>
      <c r="F56" s="1499"/>
      <c r="G56" s="1499"/>
      <c r="H56" s="1499" t="str">
        <f>IF(VLOOKUP(B56,'3.住戸一覧'!$B:$AN,6,0)="","",VLOOKUP(B56,'3.住戸一覧'!$B:$AN,6,0))</f>
        <v/>
      </c>
      <c r="I56" s="1499"/>
      <c r="J56" s="1495"/>
      <c r="K56" s="1495"/>
      <c r="L56" s="1495"/>
      <c r="M56" s="1376"/>
      <c r="N56" s="1376"/>
      <c r="O56" s="1495"/>
      <c r="P56" s="1495"/>
      <c r="Q56" s="1495"/>
      <c r="R56" s="1376"/>
      <c r="S56" s="1376"/>
      <c r="X56" s="20"/>
      <c r="Y56" s="20"/>
      <c r="Z56" s="20"/>
      <c r="AB56" s="20"/>
    </row>
    <row r="57" spans="1:28" ht="21">
      <c r="A57" s="345"/>
      <c r="B57" s="1497">
        <v>42</v>
      </c>
      <c r="C57" s="1498"/>
      <c r="D57" s="1499" t="str">
        <f>IF(VLOOKUP(B57,'3.住戸一覧'!$B:$AN,3,0)="","",VLOOKUP(B57,'3.住戸一覧'!$B:$AN,3,0))</f>
        <v/>
      </c>
      <c r="E57" s="1499"/>
      <c r="F57" s="1499"/>
      <c r="G57" s="1499"/>
      <c r="H57" s="1499" t="str">
        <f>IF(VLOOKUP(B57,'3.住戸一覧'!$B:$AN,6,0)="","",VLOOKUP(B57,'3.住戸一覧'!$B:$AN,6,0))</f>
        <v/>
      </c>
      <c r="I57" s="1499"/>
      <c r="J57" s="1495"/>
      <c r="K57" s="1495"/>
      <c r="L57" s="1495"/>
      <c r="M57" s="1376"/>
      <c r="N57" s="1376"/>
      <c r="O57" s="1495"/>
      <c r="P57" s="1495"/>
      <c r="Q57" s="1495"/>
      <c r="R57" s="1376"/>
      <c r="S57" s="1376"/>
      <c r="X57" s="20"/>
      <c r="Y57" s="20"/>
      <c r="Z57" s="20"/>
      <c r="AB57" s="20"/>
    </row>
    <row r="58" spans="1:28" ht="21">
      <c r="A58" s="345"/>
      <c r="B58" s="1497">
        <v>43</v>
      </c>
      <c r="C58" s="1498"/>
      <c r="D58" s="1499" t="str">
        <f>IF(VLOOKUP(B58,'3.住戸一覧'!$B:$AN,3,0)="","",VLOOKUP(B58,'3.住戸一覧'!$B:$AN,3,0))</f>
        <v/>
      </c>
      <c r="E58" s="1499"/>
      <c r="F58" s="1499"/>
      <c r="G58" s="1499"/>
      <c r="H58" s="1499" t="str">
        <f>IF(VLOOKUP(B58,'3.住戸一覧'!$B:$AN,6,0)="","",VLOOKUP(B58,'3.住戸一覧'!$B:$AN,6,0))</f>
        <v/>
      </c>
      <c r="I58" s="1499"/>
      <c r="J58" s="1495"/>
      <c r="K58" s="1495"/>
      <c r="L58" s="1495"/>
      <c r="M58" s="1376"/>
      <c r="N58" s="1376"/>
      <c r="O58" s="1495"/>
      <c r="P58" s="1495"/>
      <c r="Q58" s="1495"/>
      <c r="R58" s="1376"/>
      <c r="S58" s="1376"/>
      <c r="X58" s="20"/>
      <c r="Y58" s="20"/>
      <c r="Z58" s="20"/>
      <c r="AB58" s="20"/>
    </row>
    <row r="59" spans="1:28" ht="21">
      <c r="A59" s="345"/>
      <c r="B59" s="1497">
        <v>44</v>
      </c>
      <c r="C59" s="1498"/>
      <c r="D59" s="1499" t="str">
        <f>IF(VLOOKUP(B59,'3.住戸一覧'!$B:$AN,3,0)="","",VLOOKUP(B59,'3.住戸一覧'!$B:$AN,3,0))</f>
        <v/>
      </c>
      <c r="E59" s="1499"/>
      <c r="F59" s="1499"/>
      <c r="G59" s="1499"/>
      <c r="H59" s="1499" t="str">
        <f>IF(VLOOKUP(B59,'3.住戸一覧'!$B:$AN,6,0)="","",VLOOKUP(B59,'3.住戸一覧'!$B:$AN,6,0))</f>
        <v/>
      </c>
      <c r="I59" s="1499"/>
      <c r="J59" s="1495"/>
      <c r="K59" s="1495"/>
      <c r="L59" s="1495"/>
      <c r="M59" s="1376"/>
      <c r="N59" s="1376"/>
      <c r="O59" s="1495"/>
      <c r="P59" s="1495"/>
      <c r="Q59" s="1495"/>
      <c r="R59" s="1376"/>
      <c r="S59" s="1376"/>
      <c r="X59" s="20"/>
      <c r="Y59" s="20"/>
      <c r="Z59" s="20"/>
      <c r="AB59" s="20"/>
    </row>
    <row r="60" spans="1:28" ht="21">
      <c r="A60" s="345"/>
      <c r="B60" s="1497">
        <v>45</v>
      </c>
      <c r="C60" s="1498"/>
      <c r="D60" s="1499" t="str">
        <f>IF(VLOOKUP(B60,'3.住戸一覧'!$B:$AN,3,0)="","",VLOOKUP(B60,'3.住戸一覧'!$B:$AN,3,0))</f>
        <v/>
      </c>
      <c r="E60" s="1499"/>
      <c r="F60" s="1499"/>
      <c r="G60" s="1499"/>
      <c r="H60" s="1499" t="str">
        <f>IF(VLOOKUP(B60,'3.住戸一覧'!$B:$AN,6,0)="","",VLOOKUP(B60,'3.住戸一覧'!$B:$AN,6,0))</f>
        <v/>
      </c>
      <c r="I60" s="1499"/>
      <c r="J60" s="1495"/>
      <c r="K60" s="1495"/>
      <c r="L60" s="1495"/>
      <c r="M60" s="1376"/>
      <c r="N60" s="1376"/>
      <c r="O60" s="1495"/>
      <c r="P60" s="1495"/>
      <c r="Q60" s="1495"/>
      <c r="R60" s="1376"/>
      <c r="S60" s="1376"/>
      <c r="X60" s="20"/>
      <c r="Y60" s="20"/>
      <c r="Z60" s="20"/>
      <c r="AB60" s="20"/>
    </row>
    <row r="61" spans="1:28" ht="21">
      <c r="A61" s="345"/>
      <c r="B61" s="1497">
        <v>46</v>
      </c>
      <c r="C61" s="1498"/>
      <c r="D61" s="1499" t="str">
        <f>IF(VLOOKUP(B61,'3.住戸一覧'!$B:$AN,3,0)="","",VLOOKUP(B61,'3.住戸一覧'!$B:$AN,3,0))</f>
        <v/>
      </c>
      <c r="E61" s="1499"/>
      <c r="F61" s="1499"/>
      <c r="G61" s="1499"/>
      <c r="H61" s="1499" t="str">
        <f>IF(VLOOKUP(B61,'3.住戸一覧'!$B:$AN,6,0)="","",VLOOKUP(B61,'3.住戸一覧'!$B:$AN,6,0))</f>
        <v/>
      </c>
      <c r="I61" s="1499"/>
      <c r="J61" s="1495"/>
      <c r="K61" s="1495"/>
      <c r="L61" s="1495"/>
      <c r="M61" s="1376"/>
      <c r="N61" s="1376"/>
      <c r="O61" s="1495"/>
      <c r="P61" s="1495"/>
      <c r="Q61" s="1495"/>
      <c r="R61" s="1376"/>
      <c r="S61" s="1376"/>
      <c r="X61" s="20"/>
      <c r="Y61" s="20"/>
      <c r="Z61" s="20"/>
      <c r="AB61" s="20"/>
    </row>
    <row r="62" spans="1:28" ht="21">
      <c r="A62" s="345"/>
      <c r="B62" s="1497">
        <v>47</v>
      </c>
      <c r="C62" s="1498"/>
      <c r="D62" s="1499" t="str">
        <f>IF(VLOOKUP(B62,'3.住戸一覧'!$B:$AN,3,0)="","",VLOOKUP(B62,'3.住戸一覧'!$B:$AN,3,0))</f>
        <v/>
      </c>
      <c r="E62" s="1499"/>
      <c r="F62" s="1499"/>
      <c r="G62" s="1499"/>
      <c r="H62" s="1499" t="str">
        <f>IF(VLOOKUP(B62,'3.住戸一覧'!$B:$AN,6,0)="","",VLOOKUP(B62,'3.住戸一覧'!$B:$AN,6,0))</f>
        <v/>
      </c>
      <c r="I62" s="1499"/>
      <c r="J62" s="1495"/>
      <c r="K62" s="1495"/>
      <c r="L62" s="1495"/>
      <c r="M62" s="1376"/>
      <c r="N62" s="1376"/>
      <c r="O62" s="1495"/>
      <c r="P62" s="1495"/>
      <c r="Q62" s="1495"/>
      <c r="R62" s="1376"/>
      <c r="S62" s="1376"/>
      <c r="X62" s="20"/>
      <c r="Y62" s="20"/>
      <c r="Z62" s="20"/>
      <c r="AB62" s="20"/>
    </row>
    <row r="63" spans="1:28" ht="21">
      <c r="A63" s="345"/>
      <c r="B63" s="1497">
        <v>48</v>
      </c>
      <c r="C63" s="1498"/>
      <c r="D63" s="1499" t="str">
        <f>IF(VLOOKUP(B63,'3.住戸一覧'!$B:$AN,3,0)="","",VLOOKUP(B63,'3.住戸一覧'!$B:$AN,3,0))</f>
        <v/>
      </c>
      <c r="E63" s="1499"/>
      <c r="F63" s="1499"/>
      <c r="G63" s="1499"/>
      <c r="H63" s="1499" t="str">
        <f>IF(VLOOKUP(B63,'3.住戸一覧'!$B:$AN,6,0)="","",VLOOKUP(B63,'3.住戸一覧'!$B:$AN,6,0))</f>
        <v/>
      </c>
      <c r="I63" s="1499"/>
      <c r="J63" s="1495"/>
      <c r="K63" s="1495"/>
      <c r="L63" s="1495"/>
      <c r="M63" s="1376"/>
      <c r="N63" s="1376"/>
      <c r="O63" s="1495"/>
      <c r="P63" s="1495"/>
      <c r="Q63" s="1495"/>
      <c r="R63" s="1376"/>
      <c r="S63" s="1376"/>
      <c r="X63" s="20"/>
      <c r="Y63" s="20"/>
      <c r="Z63" s="20"/>
      <c r="AB63" s="20"/>
    </row>
    <row r="64" spans="1:28" ht="21">
      <c r="A64" s="345"/>
      <c r="B64" s="1497">
        <v>49</v>
      </c>
      <c r="C64" s="1498"/>
      <c r="D64" s="1499" t="str">
        <f>IF(VLOOKUP(B64,'3.住戸一覧'!$B:$AN,3,0)="","",VLOOKUP(B64,'3.住戸一覧'!$B:$AN,3,0))</f>
        <v/>
      </c>
      <c r="E64" s="1499"/>
      <c r="F64" s="1499"/>
      <c r="G64" s="1499"/>
      <c r="H64" s="1499" t="str">
        <f>IF(VLOOKUP(B64,'3.住戸一覧'!$B:$AN,6,0)="","",VLOOKUP(B64,'3.住戸一覧'!$B:$AN,6,0))</f>
        <v/>
      </c>
      <c r="I64" s="1499"/>
      <c r="J64" s="1495"/>
      <c r="K64" s="1495"/>
      <c r="L64" s="1495"/>
      <c r="M64" s="1376"/>
      <c r="N64" s="1376"/>
      <c r="O64" s="1495"/>
      <c r="P64" s="1495"/>
      <c r="Q64" s="1495"/>
      <c r="R64" s="1376"/>
      <c r="S64" s="1376"/>
      <c r="X64" s="20"/>
      <c r="Y64" s="20"/>
      <c r="Z64" s="20"/>
      <c r="AB64" s="20"/>
    </row>
    <row r="65" spans="1:28" ht="21">
      <c r="A65" s="345"/>
      <c r="B65" s="1497">
        <v>50</v>
      </c>
      <c r="C65" s="1498"/>
      <c r="D65" s="1499" t="str">
        <f>IF(VLOOKUP(B65,'3.住戸一覧'!$B:$AN,3,0)="","",VLOOKUP(B65,'3.住戸一覧'!$B:$AN,3,0))</f>
        <v/>
      </c>
      <c r="E65" s="1499"/>
      <c r="F65" s="1499"/>
      <c r="G65" s="1499"/>
      <c r="H65" s="1499" t="str">
        <f>IF(VLOOKUP(B65,'3.住戸一覧'!$B:$AN,6,0)="","",VLOOKUP(B65,'3.住戸一覧'!$B:$AN,6,0))</f>
        <v/>
      </c>
      <c r="I65" s="1499"/>
      <c r="J65" s="1495"/>
      <c r="K65" s="1495"/>
      <c r="L65" s="1495"/>
      <c r="M65" s="1376"/>
      <c r="N65" s="1376"/>
      <c r="O65" s="1495"/>
      <c r="P65" s="1495"/>
      <c r="Q65" s="1495"/>
      <c r="R65" s="1376"/>
      <c r="S65" s="1376"/>
      <c r="X65" s="20"/>
      <c r="Y65" s="20"/>
      <c r="Z65" s="20"/>
      <c r="AB65" s="20"/>
    </row>
    <row r="66" spans="1:28" ht="21">
      <c r="A66" s="345"/>
      <c r="B66" s="1497">
        <v>51</v>
      </c>
      <c r="C66" s="1498"/>
      <c r="D66" s="1499" t="str">
        <f>IF(VLOOKUP(B66,'3.住戸一覧'!$B:$AN,3,0)="","",VLOOKUP(B66,'3.住戸一覧'!$B:$AN,3,0))</f>
        <v/>
      </c>
      <c r="E66" s="1499"/>
      <c r="F66" s="1499"/>
      <c r="G66" s="1499"/>
      <c r="H66" s="1499" t="str">
        <f>IF(VLOOKUP(B66,'3.住戸一覧'!$B:$AN,6,0)="","",VLOOKUP(B66,'3.住戸一覧'!$B:$AN,6,0))</f>
        <v/>
      </c>
      <c r="I66" s="1499"/>
      <c r="J66" s="1495"/>
      <c r="K66" s="1495"/>
      <c r="L66" s="1495"/>
      <c r="M66" s="1376"/>
      <c r="N66" s="1376"/>
      <c r="O66" s="1495"/>
      <c r="P66" s="1495"/>
      <c r="Q66" s="1495"/>
      <c r="R66" s="1376"/>
      <c r="S66" s="1376"/>
      <c r="X66" s="20"/>
      <c r="Y66" s="20"/>
      <c r="Z66" s="20"/>
      <c r="AB66" s="20"/>
    </row>
    <row r="67" spans="1:28" ht="21">
      <c r="A67" s="345"/>
      <c r="B67" s="1497">
        <v>52</v>
      </c>
      <c r="C67" s="1498"/>
      <c r="D67" s="1499" t="str">
        <f>IF(VLOOKUP(B67,'3.住戸一覧'!$B:$AN,3,0)="","",VLOOKUP(B67,'3.住戸一覧'!$B:$AN,3,0))</f>
        <v/>
      </c>
      <c r="E67" s="1499"/>
      <c r="F67" s="1499"/>
      <c r="G67" s="1499"/>
      <c r="H67" s="1499" t="str">
        <f>IF(VLOOKUP(B67,'3.住戸一覧'!$B:$AN,6,0)="","",VLOOKUP(B67,'3.住戸一覧'!$B:$AN,6,0))</f>
        <v/>
      </c>
      <c r="I67" s="1499"/>
      <c r="J67" s="1495"/>
      <c r="K67" s="1495"/>
      <c r="L67" s="1495"/>
      <c r="M67" s="1376"/>
      <c r="N67" s="1376"/>
      <c r="O67" s="1495"/>
      <c r="P67" s="1495"/>
      <c r="Q67" s="1495"/>
      <c r="R67" s="1376"/>
      <c r="S67" s="1376"/>
      <c r="X67" s="20"/>
      <c r="Y67" s="20"/>
      <c r="Z67" s="20"/>
      <c r="AB67" s="20"/>
    </row>
    <row r="68" spans="1:28" ht="21">
      <c r="A68" s="345"/>
      <c r="B68" s="1497">
        <v>53</v>
      </c>
      <c r="C68" s="1498"/>
      <c r="D68" s="1499" t="str">
        <f>IF(VLOOKUP(B68,'3.住戸一覧'!$B:$AN,3,0)="","",VLOOKUP(B68,'3.住戸一覧'!$B:$AN,3,0))</f>
        <v/>
      </c>
      <c r="E68" s="1499"/>
      <c r="F68" s="1499"/>
      <c r="G68" s="1499"/>
      <c r="H68" s="1499" t="str">
        <f>IF(VLOOKUP(B68,'3.住戸一覧'!$B:$AN,6,0)="","",VLOOKUP(B68,'3.住戸一覧'!$B:$AN,6,0))</f>
        <v/>
      </c>
      <c r="I68" s="1499"/>
      <c r="J68" s="1495"/>
      <c r="K68" s="1495"/>
      <c r="L68" s="1495"/>
      <c r="M68" s="1376"/>
      <c r="N68" s="1376"/>
      <c r="O68" s="1495"/>
      <c r="P68" s="1495"/>
      <c r="Q68" s="1495"/>
      <c r="R68" s="1376"/>
      <c r="S68" s="1376"/>
      <c r="X68" s="20"/>
      <c r="Y68" s="20"/>
      <c r="Z68" s="20"/>
      <c r="AB68" s="20"/>
    </row>
    <row r="69" spans="1:28" ht="21">
      <c r="A69" s="345"/>
      <c r="B69" s="1497">
        <v>54</v>
      </c>
      <c r="C69" s="1498"/>
      <c r="D69" s="1499" t="str">
        <f>IF(VLOOKUP(B69,'3.住戸一覧'!$B:$AN,3,0)="","",VLOOKUP(B69,'3.住戸一覧'!$B:$AN,3,0))</f>
        <v/>
      </c>
      <c r="E69" s="1499"/>
      <c r="F69" s="1499"/>
      <c r="G69" s="1499"/>
      <c r="H69" s="1499" t="str">
        <f>IF(VLOOKUP(B69,'3.住戸一覧'!$B:$AN,6,0)="","",VLOOKUP(B69,'3.住戸一覧'!$B:$AN,6,0))</f>
        <v/>
      </c>
      <c r="I69" s="1499"/>
      <c r="J69" s="1495"/>
      <c r="K69" s="1495"/>
      <c r="L69" s="1495"/>
      <c r="M69" s="1376"/>
      <c r="N69" s="1376"/>
      <c r="O69" s="1495"/>
      <c r="P69" s="1495"/>
      <c r="Q69" s="1495"/>
      <c r="R69" s="1376"/>
      <c r="S69" s="1376"/>
      <c r="X69" s="20"/>
      <c r="Y69" s="20"/>
      <c r="Z69" s="20"/>
      <c r="AB69" s="20"/>
    </row>
    <row r="70" spans="1:28" ht="21">
      <c r="A70" s="345"/>
      <c r="B70" s="1497">
        <v>55</v>
      </c>
      <c r="C70" s="1498"/>
      <c r="D70" s="1499" t="str">
        <f>IF(VLOOKUP(B70,'3.住戸一覧'!$B:$AN,3,0)="","",VLOOKUP(B70,'3.住戸一覧'!$B:$AN,3,0))</f>
        <v/>
      </c>
      <c r="E70" s="1499"/>
      <c r="F70" s="1499"/>
      <c r="G70" s="1499"/>
      <c r="H70" s="1499" t="str">
        <f>IF(VLOOKUP(B70,'3.住戸一覧'!$B:$AN,6,0)="","",VLOOKUP(B70,'3.住戸一覧'!$B:$AN,6,0))</f>
        <v/>
      </c>
      <c r="I70" s="1499"/>
      <c r="J70" s="1495"/>
      <c r="K70" s="1495"/>
      <c r="L70" s="1495"/>
      <c r="M70" s="1376"/>
      <c r="N70" s="1376"/>
      <c r="O70" s="1495"/>
      <c r="P70" s="1495"/>
      <c r="Q70" s="1495"/>
      <c r="R70" s="1376"/>
      <c r="S70" s="1376"/>
      <c r="X70" s="20"/>
      <c r="Y70" s="20"/>
      <c r="Z70" s="20"/>
      <c r="AB70" s="20"/>
    </row>
    <row r="71" spans="1:28" ht="21">
      <c r="A71" s="345"/>
      <c r="B71" s="1497">
        <v>56</v>
      </c>
      <c r="C71" s="1498"/>
      <c r="D71" s="1499" t="str">
        <f>IF(VLOOKUP(B71,'3.住戸一覧'!$B:$AN,3,0)="","",VLOOKUP(B71,'3.住戸一覧'!$B:$AN,3,0))</f>
        <v/>
      </c>
      <c r="E71" s="1499"/>
      <c r="F71" s="1499"/>
      <c r="G71" s="1499"/>
      <c r="H71" s="1499" t="str">
        <f>IF(VLOOKUP(B71,'3.住戸一覧'!$B:$AN,6,0)="","",VLOOKUP(B71,'3.住戸一覧'!$B:$AN,6,0))</f>
        <v/>
      </c>
      <c r="I71" s="1499"/>
      <c r="J71" s="1495"/>
      <c r="K71" s="1495"/>
      <c r="L71" s="1495"/>
      <c r="M71" s="1376"/>
      <c r="N71" s="1376"/>
      <c r="O71" s="1495"/>
      <c r="P71" s="1495"/>
      <c r="Q71" s="1495"/>
      <c r="R71" s="1376"/>
      <c r="S71" s="1376"/>
      <c r="X71" s="20"/>
      <c r="Y71" s="20"/>
      <c r="Z71" s="20"/>
      <c r="AB71" s="20"/>
    </row>
    <row r="72" spans="1:28" ht="21">
      <c r="A72" s="345"/>
      <c r="B72" s="1497">
        <v>57</v>
      </c>
      <c r="C72" s="1498"/>
      <c r="D72" s="1499" t="str">
        <f>IF(VLOOKUP(B72,'3.住戸一覧'!$B:$AN,3,0)="","",VLOOKUP(B72,'3.住戸一覧'!$B:$AN,3,0))</f>
        <v/>
      </c>
      <c r="E72" s="1499"/>
      <c r="F72" s="1499"/>
      <c r="G72" s="1499"/>
      <c r="H72" s="1499" t="str">
        <f>IF(VLOOKUP(B72,'3.住戸一覧'!$B:$AN,6,0)="","",VLOOKUP(B72,'3.住戸一覧'!$B:$AN,6,0))</f>
        <v/>
      </c>
      <c r="I72" s="1499"/>
      <c r="J72" s="1495"/>
      <c r="K72" s="1495"/>
      <c r="L72" s="1495"/>
      <c r="M72" s="1376"/>
      <c r="N72" s="1376"/>
      <c r="O72" s="1495"/>
      <c r="P72" s="1495"/>
      <c r="Q72" s="1495"/>
      <c r="R72" s="1376"/>
      <c r="S72" s="1376"/>
      <c r="X72" s="20"/>
      <c r="Y72" s="20"/>
      <c r="Z72" s="20"/>
      <c r="AB72" s="20"/>
    </row>
    <row r="73" spans="1:28" ht="21">
      <c r="A73" s="345"/>
      <c r="B73" s="1497">
        <v>58</v>
      </c>
      <c r="C73" s="1498"/>
      <c r="D73" s="1499" t="str">
        <f>IF(VLOOKUP(B73,'3.住戸一覧'!$B:$AN,3,0)="","",VLOOKUP(B73,'3.住戸一覧'!$B:$AN,3,0))</f>
        <v/>
      </c>
      <c r="E73" s="1499"/>
      <c r="F73" s="1499"/>
      <c r="G73" s="1499"/>
      <c r="H73" s="1499" t="str">
        <f>IF(VLOOKUP(B73,'3.住戸一覧'!$B:$AN,6,0)="","",VLOOKUP(B73,'3.住戸一覧'!$B:$AN,6,0))</f>
        <v/>
      </c>
      <c r="I73" s="1499"/>
      <c r="J73" s="1495"/>
      <c r="K73" s="1495"/>
      <c r="L73" s="1495"/>
      <c r="M73" s="1376"/>
      <c r="N73" s="1376"/>
      <c r="O73" s="1495"/>
      <c r="P73" s="1495"/>
      <c r="Q73" s="1495"/>
      <c r="R73" s="1376"/>
      <c r="S73" s="1376"/>
      <c r="X73" s="20"/>
      <c r="Y73" s="20"/>
      <c r="Z73" s="20"/>
      <c r="AB73" s="20"/>
    </row>
    <row r="74" spans="1:28" ht="21">
      <c r="A74" s="345"/>
      <c r="B74" s="1497">
        <v>59</v>
      </c>
      <c r="C74" s="1498"/>
      <c r="D74" s="1499" t="str">
        <f>IF(VLOOKUP(B74,'3.住戸一覧'!$B:$AN,3,0)="","",VLOOKUP(B74,'3.住戸一覧'!$B:$AN,3,0))</f>
        <v/>
      </c>
      <c r="E74" s="1499"/>
      <c r="F74" s="1499"/>
      <c r="G74" s="1499"/>
      <c r="H74" s="1499" t="str">
        <f>IF(VLOOKUP(B74,'3.住戸一覧'!$B:$AN,6,0)="","",VLOOKUP(B74,'3.住戸一覧'!$B:$AN,6,0))</f>
        <v/>
      </c>
      <c r="I74" s="1499"/>
      <c r="J74" s="1495"/>
      <c r="K74" s="1495"/>
      <c r="L74" s="1495"/>
      <c r="M74" s="1376"/>
      <c r="N74" s="1376"/>
      <c r="O74" s="1495"/>
      <c r="P74" s="1495"/>
      <c r="Q74" s="1495"/>
      <c r="R74" s="1376"/>
      <c r="S74" s="1376"/>
      <c r="X74" s="20"/>
      <c r="Y74" s="20"/>
      <c r="Z74" s="20"/>
      <c r="AB74" s="20"/>
    </row>
    <row r="75" spans="1:28" ht="21">
      <c r="A75" s="345"/>
      <c r="B75" s="1497">
        <v>60</v>
      </c>
      <c r="C75" s="1498"/>
      <c r="D75" s="1499" t="str">
        <f>IF(VLOOKUP(B75,'3.住戸一覧'!$B:$AN,3,0)="","",VLOOKUP(B75,'3.住戸一覧'!$B:$AN,3,0))</f>
        <v/>
      </c>
      <c r="E75" s="1499"/>
      <c r="F75" s="1499"/>
      <c r="G75" s="1499"/>
      <c r="H75" s="1499" t="str">
        <f>IF(VLOOKUP(B75,'3.住戸一覧'!$B:$AN,6,0)="","",VLOOKUP(B75,'3.住戸一覧'!$B:$AN,6,0))</f>
        <v/>
      </c>
      <c r="I75" s="1499"/>
      <c r="J75" s="1495"/>
      <c r="K75" s="1495"/>
      <c r="L75" s="1495"/>
      <c r="M75" s="1376"/>
      <c r="N75" s="1376"/>
      <c r="O75" s="1495"/>
      <c r="P75" s="1495"/>
      <c r="Q75" s="1495"/>
      <c r="R75" s="1376"/>
      <c r="S75" s="1376"/>
      <c r="X75" s="20"/>
      <c r="Y75" s="20"/>
      <c r="Z75" s="20"/>
      <c r="AB75" s="20"/>
    </row>
    <row r="76" spans="1:28" ht="21">
      <c r="A76" s="345"/>
      <c r="B76" s="1497">
        <v>61</v>
      </c>
      <c r="C76" s="1498"/>
      <c r="D76" s="1499" t="str">
        <f>IF(VLOOKUP(B76,'3.住戸一覧'!$B:$AN,3,0)="","",VLOOKUP(B76,'3.住戸一覧'!$B:$AN,3,0))</f>
        <v/>
      </c>
      <c r="E76" s="1499"/>
      <c r="F76" s="1499"/>
      <c r="G76" s="1499"/>
      <c r="H76" s="1499" t="str">
        <f>IF(VLOOKUP(B76,'3.住戸一覧'!$B:$AN,6,0)="","",VLOOKUP(B76,'3.住戸一覧'!$B:$AN,6,0))</f>
        <v/>
      </c>
      <c r="I76" s="1499"/>
      <c r="J76" s="1495"/>
      <c r="K76" s="1495"/>
      <c r="L76" s="1495"/>
      <c r="M76" s="1376"/>
      <c r="N76" s="1376"/>
      <c r="O76" s="1495"/>
      <c r="P76" s="1495"/>
      <c r="Q76" s="1495"/>
      <c r="R76" s="1376"/>
      <c r="S76" s="1376"/>
      <c r="X76" s="20"/>
      <c r="Y76" s="20"/>
      <c r="Z76" s="20"/>
      <c r="AB76" s="20"/>
    </row>
    <row r="77" spans="1:28" ht="21">
      <c r="A77" s="345"/>
      <c r="B77" s="1497">
        <v>62</v>
      </c>
      <c r="C77" s="1498"/>
      <c r="D77" s="1499" t="str">
        <f>IF(VLOOKUP(B77,'3.住戸一覧'!$B:$AN,3,0)="","",VLOOKUP(B77,'3.住戸一覧'!$B:$AN,3,0))</f>
        <v/>
      </c>
      <c r="E77" s="1499"/>
      <c r="F77" s="1499"/>
      <c r="G77" s="1499"/>
      <c r="H77" s="1499" t="str">
        <f>IF(VLOOKUP(B77,'3.住戸一覧'!$B:$AN,6,0)="","",VLOOKUP(B77,'3.住戸一覧'!$B:$AN,6,0))</f>
        <v/>
      </c>
      <c r="I77" s="1499"/>
      <c r="J77" s="1495"/>
      <c r="K77" s="1495"/>
      <c r="L77" s="1495"/>
      <c r="M77" s="1376"/>
      <c r="N77" s="1376"/>
      <c r="O77" s="1495"/>
      <c r="P77" s="1495"/>
      <c r="Q77" s="1495"/>
      <c r="R77" s="1376"/>
      <c r="S77" s="1376"/>
      <c r="X77" s="20"/>
      <c r="Y77" s="20"/>
      <c r="Z77" s="20"/>
      <c r="AB77" s="20"/>
    </row>
    <row r="78" spans="1:28" ht="21">
      <c r="A78" s="345"/>
      <c r="B78" s="1497">
        <v>63</v>
      </c>
      <c r="C78" s="1498"/>
      <c r="D78" s="1499" t="str">
        <f>IF(VLOOKUP(B78,'3.住戸一覧'!$B:$AN,3,0)="","",VLOOKUP(B78,'3.住戸一覧'!$B:$AN,3,0))</f>
        <v/>
      </c>
      <c r="E78" s="1499"/>
      <c r="F78" s="1499"/>
      <c r="G78" s="1499"/>
      <c r="H78" s="1499" t="str">
        <f>IF(VLOOKUP(B78,'3.住戸一覧'!$B:$AN,6,0)="","",VLOOKUP(B78,'3.住戸一覧'!$B:$AN,6,0))</f>
        <v/>
      </c>
      <c r="I78" s="1499"/>
      <c r="J78" s="1495"/>
      <c r="K78" s="1495"/>
      <c r="L78" s="1495"/>
      <c r="M78" s="1376"/>
      <c r="N78" s="1376"/>
      <c r="O78" s="1495"/>
      <c r="P78" s="1495"/>
      <c r="Q78" s="1495"/>
      <c r="R78" s="1376"/>
      <c r="S78" s="1376"/>
      <c r="X78" s="20"/>
      <c r="Y78" s="20"/>
      <c r="Z78" s="20"/>
      <c r="AB78" s="20"/>
    </row>
    <row r="79" spans="1:28" ht="21">
      <c r="A79" s="345"/>
      <c r="B79" s="1497">
        <v>64</v>
      </c>
      <c r="C79" s="1498"/>
      <c r="D79" s="1499" t="str">
        <f>IF(VLOOKUP(B79,'3.住戸一覧'!$B:$AN,3,0)="","",VLOOKUP(B79,'3.住戸一覧'!$B:$AN,3,0))</f>
        <v/>
      </c>
      <c r="E79" s="1499"/>
      <c r="F79" s="1499"/>
      <c r="G79" s="1499"/>
      <c r="H79" s="1499" t="str">
        <f>IF(VLOOKUP(B79,'3.住戸一覧'!$B:$AN,6,0)="","",VLOOKUP(B79,'3.住戸一覧'!$B:$AN,6,0))</f>
        <v/>
      </c>
      <c r="I79" s="1499"/>
      <c r="J79" s="1495"/>
      <c r="K79" s="1495"/>
      <c r="L79" s="1495"/>
      <c r="M79" s="1376"/>
      <c r="N79" s="1376"/>
      <c r="O79" s="1495"/>
      <c r="P79" s="1495"/>
      <c r="Q79" s="1495"/>
      <c r="R79" s="1376"/>
      <c r="S79" s="1376"/>
      <c r="X79" s="20"/>
      <c r="Y79" s="20"/>
      <c r="Z79" s="20"/>
      <c r="AB79" s="20"/>
    </row>
    <row r="80" spans="1:28" ht="21">
      <c r="A80" s="345"/>
      <c r="B80" s="1497">
        <v>65</v>
      </c>
      <c r="C80" s="1498"/>
      <c r="D80" s="1499" t="str">
        <f>IF(VLOOKUP(B80,'3.住戸一覧'!$B:$AN,3,0)="","",VLOOKUP(B80,'3.住戸一覧'!$B:$AN,3,0))</f>
        <v/>
      </c>
      <c r="E80" s="1499"/>
      <c r="F80" s="1499"/>
      <c r="G80" s="1499"/>
      <c r="H80" s="1499" t="str">
        <f>IF(VLOOKUP(B80,'3.住戸一覧'!$B:$AN,6,0)="","",VLOOKUP(B80,'3.住戸一覧'!$B:$AN,6,0))</f>
        <v/>
      </c>
      <c r="I80" s="1499"/>
      <c r="J80" s="1495"/>
      <c r="K80" s="1495"/>
      <c r="L80" s="1495"/>
      <c r="M80" s="1376"/>
      <c r="N80" s="1376"/>
      <c r="O80" s="1495"/>
      <c r="P80" s="1495"/>
      <c r="Q80" s="1495"/>
      <c r="R80" s="1376"/>
      <c r="S80" s="1376"/>
      <c r="X80" s="20"/>
      <c r="Y80" s="20"/>
      <c r="Z80" s="20"/>
      <c r="AB80" s="20"/>
    </row>
    <row r="81" spans="1:28" ht="21">
      <c r="A81" s="345"/>
      <c r="B81" s="1497">
        <v>66</v>
      </c>
      <c r="C81" s="1498"/>
      <c r="D81" s="1499" t="str">
        <f>IF(VLOOKUP(B81,'3.住戸一覧'!$B:$AN,3,0)="","",VLOOKUP(B81,'3.住戸一覧'!$B:$AN,3,0))</f>
        <v/>
      </c>
      <c r="E81" s="1499"/>
      <c r="F81" s="1499"/>
      <c r="G81" s="1499"/>
      <c r="H81" s="1499" t="str">
        <f>IF(VLOOKUP(B81,'3.住戸一覧'!$B:$AN,6,0)="","",VLOOKUP(B81,'3.住戸一覧'!$B:$AN,6,0))</f>
        <v/>
      </c>
      <c r="I81" s="1499"/>
      <c r="J81" s="1495"/>
      <c r="K81" s="1495"/>
      <c r="L81" s="1495"/>
      <c r="M81" s="1376"/>
      <c r="N81" s="1376"/>
      <c r="O81" s="1495"/>
      <c r="P81" s="1495"/>
      <c r="Q81" s="1495"/>
      <c r="R81" s="1376"/>
      <c r="S81" s="1376"/>
      <c r="X81" s="20"/>
      <c r="Y81" s="20"/>
      <c r="Z81" s="20"/>
      <c r="AB81" s="20"/>
    </row>
    <row r="82" spans="1:28" ht="21">
      <c r="A82" s="345"/>
      <c r="B82" s="1497">
        <v>67</v>
      </c>
      <c r="C82" s="1498"/>
      <c r="D82" s="1499" t="str">
        <f>IF(VLOOKUP(B82,'3.住戸一覧'!$B:$AN,3,0)="","",VLOOKUP(B82,'3.住戸一覧'!$B:$AN,3,0))</f>
        <v/>
      </c>
      <c r="E82" s="1499"/>
      <c r="F82" s="1499"/>
      <c r="G82" s="1499"/>
      <c r="H82" s="1499" t="str">
        <f>IF(VLOOKUP(B82,'3.住戸一覧'!$B:$AN,6,0)="","",VLOOKUP(B82,'3.住戸一覧'!$B:$AN,6,0))</f>
        <v/>
      </c>
      <c r="I82" s="1499"/>
      <c r="J82" s="1495"/>
      <c r="K82" s="1495"/>
      <c r="L82" s="1495"/>
      <c r="M82" s="1376"/>
      <c r="N82" s="1376"/>
      <c r="O82" s="1495"/>
      <c r="P82" s="1495"/>
      <c r="Q82" s="1495"/>
      <c r="R82" s="1376"/>
      <c r="S82" s="1376"/>
      <c r="X82" s="20"/>
      <c r="Y82" s="20"/>
      <c r="Z82" s="20"/>
      <c r="AB82" s="20"/>
    </row>
    <row r="83" spans="1:28" ht="21">
      <c r="A83" s="345"/>
      <c r="B83" s="1497">
        <v>68</v>
      </c>
      <c r="C83" s="1498"/>
      <c r="D83" s="1499" t="str">
        <f>IF(VLOOKUP(B83,'3.住戸一覧'!$B:$AN,3,0)="","",VLOOKUP(B83,'3.住戸一覧'!$B:$AN,3,0))</f>
        <v/>
      </c>
      <c r="E83" s="1499"/>
      <c r="F83" s="1499"/>
      <c r="G83" s="1499"/>
      <c r="H83" s="1499" t="str">
        <f>IF(VLOOKUP(B83,'3.住戸一覧'!$B:$AN,6,0)="","",VLOOKUP(B83,'3.住戸一覧'!$B:$AN,6,0))</f>
        <v/>
      </c>
      <c r="I83" s="1499"/>
      <c r="J83" s="1495"/>
      <c r="K83" s="1495"/>
      <c r="L83" s="1495"/>
      <c r="M83" s="1376"/>
      <c r="N83" s="1376"/>
      <c r="O83" s="1495"/>
      <c r="P83" s="1495"/>
      <c r="Q83" s="1495"/>
      <c r="R83" s="1376"/>
      <c r="S83" s="1376"/>
      <c r="X83" s="20"/>
      <c r="Y83" s="20"/>
      <c r="Z83" s="20"/>
      <c r="AB83" s="20"/>
    </row>
    <row r="84" spans="1:28" ht="21">
      <c r="A84" s="345"/>
      <c r="B84" s="1497">
        <v>69</v>
      </c>
      <c r="C84" s="1498"/>
      <c r="D84" s="1499" t="str">
        <f>IF(VLOOKUP(B84,'3.住戸一覧'!$B:$AN,3,0)="","",VLOOKUP(B84,'3.住戸一覧'!$B:$AN,3,0))</f>
        <v/>
      </c>
      <c r="E84" s="1499"/>
      <c r="F84" s="1499"/>
      <c r="G84" s="1499"/>
      <c r="H84" s="1499" t="str">
        <f>IF(VLOOKUP(B84,'3.住戸一覧'!$B:$AN,6,0)="","",VLOOKUP(B84,'3.住戸一覧'!$B:$AN,6,0))</f>
        <v/>
      </c>
      <c r="I84" s="1499"/>
      <c r="J84" s="1495"/>
      <c r="K84" s="1495"/>
      <c r="L84" s="1495"/>
      <c r="M84" s="1376"/>
      <c r="N84" s="1376"/>
      <c r="O84" s="1495"/>
      <c r="P84" s="1495"/>
      <c r="Q84" s="1495"/>
      <c r="R84" s="1376"/>
      <c r="S84" s="1376"/>
      <c r="X84" s="20"/>
      <c r="Y84" s="20"/>
      <c r="Z84" s="20"/>
      <c r="AB84" s="20"/>
    </row>
    <row r="85" spans="1:28" ht="21">
      <c r="A85" s="345"/>
      <c r="B85" s="1497">
        <v>70</v>
      </c>
      <c r="C85" s="1498"/>
      <c r="D85" s="1499" t="str">
        <f>IF(VLOOKUP(B85,'3.住戸一覧'!$B:$AN,3,0)="","",VLOOKUP(B85,'3.住戸一覧'!$B:$AN,3,0))</f>
        <v/>
      </c>
      <c r="E85" s="1499"/>
      <c r="F85" s="1499"/>
      <c r="G85" s="1499"/>
      <c r="H85" s="1499" t="str">
        <f>IF(VLOOKUP(B85,'3.住戸一覧'!$B:$AN,6,0)="","",VLOOKUP(B85,'3.住戸一覧'!$B:$AN,6,0))</f>
        <v/>
      </c>
      <c r="I85" s="1499"/>
      <c r="J85" s="1495"/>
      <c r="K85" s="1495"/>
      <c r="L85" s="1495"/>
      <c r="M85" s="1376"/>
      <c r="N85" s="1376"/>
      <c r="O85" s="1495"/>
      <c r="P85" s="1495"/>
      <c r="Q85" s="1495"/>
      <c r="R85" s="1376"/>
      <c r="S85" s="1376"/>
      <c r="X85" s="20"/>
      <c r="Y85" s="20"/>
      <c r="Z85" s="20"/>
      <c r="AB85" s="20"/>
    </row>
    <row r="86" spans="1:28" ht="21">
      <c r="A86" s="345"/>
      <c r="B86" s="1497">
        <v>71</v>
      </c>
      <c r="C86" s="1498"/>
      <c r="D86" s="1499" t="str">
        <f>IF(VLOOKUP(B86,'3.住戸一覧'!$B:$AN,3,0)="","",VLOOKUP(B86,'3.住戸一覧'!$B:$AN,3,0))</f>
        <v/>
      </c>
      <c r="E86" s="1499"/>
      <c r="F86" s="1499"/>
      <c r="G86" s="1499"/>
      <c r="H86" s="1499" t="str">
        <f>IF(VLOOKUP(B86,'3.住戸一覧'!$B:$AN,6,0)="","",VLOOKUP(B86,'3.住戸一覧'!$B:$AN,6,0))</f>
        <v/>
      </c>
      <c r="I86" s="1499"/>
      <c r="J86" s="1495"/>
      <c r="K86" s="1495"/>
      <c r="L86" s="1495"/>
      <c r="M86" s="1376"/>
      <c r="N86" s="1376"/>
      <c r="O86" s="1495"/>
      <c r="P86" s="1495"/>
      <c r="Q86" s="1495"/>
      <c r="R86" s="1376"/>
      <c r="S86" s="1376"/>
      <c r="X86" s="20"/>
      <c r="Y86" s="20"/>
      <c r="Z86" s="20"/>
      <c r="AB86" s="20"/>
    </row>
    <row r="87" spans="1:28" ht="21">
      <c r="A87" s="345"/>
      <c r="B87" s="1497">
        <v>72</v>
      </c>
      <c r="C87" s="1498"/>
      <c r="D87" s="1499" t="str">
        <f>IF(VLOOKUP(B87,'3.住戸一覧'!$B:$AN,3,0)="","",VLOOKUP(B87,'3.住戸一覧'!$B:$AN,3,0))</f>
        <v/>
      </c>
      <c r="E87" s="1499"/>
      <c r="F87" s="1499"/>
      <c r="G87" s="1499"/>
      <c r="H87" s="1499" t="str">
        <f>IF(VLOOKUP(B87,'3.住戸一覧'!$B:$AN,6,0)="","",VLOOKUP(B87,'3.住戸一覧'!$B:$AN,6,0))</f>
        <v/>
      </c>
      <c r="I87" s="1499"/>
      <c r="J87" s="1495"/>
      <c r="K87" s="1495"/>
      <c r="L87" s="1495"/>
      <c r="M87" s="1376"/>
      <c r="N87" s="1376"/>
      <c r="O87" s="1495"/>
      <c r="P87" s="1495"/>
      <c r="Q87" s="1495"/>
      <c r="R87" s="1376"/>
      <c r="S87" s="1376"/>
      <c r="X87" s="20"/>
      <c r="Y87" s="20"/>
      <c r="Z87" s="20"/>
      <c r="AB87" s="20"/>
    </row>
    <row r="88" spans="1:28" ht="21">
      <c r="A88" s="345"/>
      <c r="B88" s="1497">
        <v>73</v>
      </c>
      <c r="C88" s="1498"/>
      <c r="D88" s="1499" t="str">
        <f>IF(VLOOKUP(B88,'3.住戸一覧'!$B:$AN,3,0)="","",VLOOKUP(B88,'3.住戸一覧'!$B:$AN,3,0))</f>
        <v/>
      </c>
      <c r="E88" s="1499"/>
      <c r="F88" s="1499"/>
      <c r="G88" s="1499"/>
      <c r="H88" s="1499" t="str">
        <f>IF(VLOOKUP(B88,'3.住戸一覧'!$B:$AN,6,0)="","",VLOOKUP(B88,'3.住戸一覧'!$B:$AN,6,0))</f>
        <v/>
      </c>
      <c r="I88" s="1499"/>
      <c r="J88" s="1495"/>
      <c r="K88" s="1495"/>
      <c r="L88" s="1495"/>
      <c r="M88" s="1376"/>
      <c r="N88" s="1376"/>
      <c r="O88" s="1495"/>
      <c r="P88" s="1495"/>
      <c r="Q88" s="1495"/>
      <c r="R88" s="1376"/>
      <c r="S88" s="1376"/>
      <c r="X88" s="20"/>
      <c r="Y88" s="20"/>
      <c r="Z88" s="20"/>
      <c r="AB88" s="20"/>
    </row>
    <row r="89" spans="1:28" ht="21">
      <c r="A89" s="345"/>
      <c r="B89" s="1497">
        <v>74</v>
      </c>
      <c r="C89" s="1498"/>
      <c r="D89" s="1499" t="str">
        <f>IF(VLOOKUP(B89,'3.住戸一覧'!$B:$AN,3,0)="","",VLOOKUP(B89,'3.住戸一覧'!$B:$AN,3,0))</f>
        <v/>
      </c>
      <c r="E89" s="1499"/>
      <c r="F89" s="1499"/>
      <c r="G89" s="1499"/>
      <c r="H89" s="1499" t="str">
        <f>IF(VLOOKUP(B89,'3.住戸一覧'!$B:$AN,6,0)="","",VLOOKUP(B89,'3.住戸一覧'!$B:$AN,6,0))</f>
        <v/>
      </c>
      <c r="I89" s="1499"/>
      <c r="J89" s="1495"/>
      <c r="K89" s="1495"/>
      <c r="L89" s="1495"/>
      <c r="M89" s="1376"/>
      <c r="N89" s="1376"/>
      <c r="O89" s="1495"/>
      <c r="P89" s="1495"/>
      <c r="Q89" s="1495"/>
      <c r="R89" s="1376"/>
      <c r="S89" s="1376"/>
      <c r="X89" s="20"/>
      <c r="Y89" s="20"/>
      <c r="Z89" s="20"/>
      <c r="AB89" s="20"/>
    </row>
    <row r="90" spans="1:28" ht="21">
      <c r="A90" s="345"/>
      <c r="B90" s="1497">
        <v>75</v>
      </c>
      <c r="C90" s="1498"/>
      <c r="D90" s="1499" t="str">
        <f>IF(VLOOKUP(B90,'3.住戸一覧'!$B:$AN,3,0)="","",VLOOKUP(B90,'3.住戸一覧'!$B:$AN,3,0))</f>
        <v/>
      </c>
      <c r="E90" s="1499"/>
      <c r="F90" s="1499"/>
      <c r="G90" s="1499"/>
      <c r="H90" s="1499" t="str">
        <f>IF(VLOOKUP(B90,'3.住戸一覧'!$B:$AN,6,0)="","",VLOOKUP(B90,'3.住戸一覧'!$B:$AN,6,0))</f>
        <v/>
      </c>
      <c r="I90" s="1499"/>
      <c r="J90" s="1495"/>
      <c r="K90" s="1495"/>
      <c r="L90" s="1495"/>
      <c r="M90" s="1376"/>
      <c r="N90" s="1376"/>
      <c r="O90" s="1495"/>
      <c r="P90" s="1495"/>
      <c r="Q90" s="1495"/>
      <c r="R90" s="1376"/>
      <c r="S90" s="1376"/>
      <c r="X90" s="20"/>
      <c r="Y90" s="20"/>
      <c r="Z90" s="20"/>
      <c r="AB90" s="20"/>
    </row>
    <row r="91" spans="1:28" ht="21">
      <c r="A91" s="345"/>
      <c r="B91" s="1497">
        <v>76</v>
      </c>
      <c r="C91" s="1498"/>
      <c r="D91" s="1499" t="str">
        <f>IF(VLOOKUP(B91,'3.住戸一覧'!$B:$AN,3,0)="","",VLOOKUP(B91,'3.住戸一覧'!$B:$AN,3,0))</f>
        <v/>
      </c>
      <c r="E91" s="1499"/>
      <c r="F91" s="1499"/>
      <c r="G91" s="1499"/>
      <c r="H91" s="1499" t="str">
        <f>IF(VLOOKUP(B91,'3.住戸一覧'!$B:$AN,6,0)="","",VLOOKUP(B91,'3.住戸一覧'!$B:$AN,6,0))</f>
        <v/>
      </c>
      <c r="I91" s="1499"/>
      <c r="J91" s="1495"/>
      <c r="K91" s="1495"/>
      <c r="L91" s="1495"/>
      <c r="M91" s="1376"/>
      <c r="N91" s="1376"/>
      <c r="O91" s="1495"/>
      <c r="P91" s="1495"/>
      <c r="Q91" s="1495"/>
      <c r="R91" s="1376"/>
      <c r="S91" s="1376"/>
      <c r="X91" s="20"/>
      <c r="Y91" s="20"/>
      <c r="Z91" s="20"/>
      <c r="AB91" s="20"/>
    </row>
    <row r="92" spans="1:28" ht="21">
      <c r="A92" s="345"/>
      <c r="B92" s="1497">
        <v>77</v>
      </c>
      <c r="C92" s="1498"/>
      <c r="D92" s="1499" t="str">
        <f>IF(VLOOKUP(B92,'3.住戸一覧'!$B:$AN,3,0)="","",VLOOKUP(B92,'3.住戸一覧'!$B:$AN,3,0))</f>
        <v/>
      </c>
      <c r="E92" s="1499"/>
      <c r="F92" s="1499"/>
      <c r="G92" s="1499"/>
      <c r="H92" s="1499" t="str">
        <f>IF(VLOOKUP(B92,'3.住戸一覧'!$B:$AN,6,0)="","",VLOOKUP(B92,'3.住戸一覧'!$B:$AN,6,0))</f>
        <v/>
      </c>
      <c r="I92" s="1499"/>
      <c r="J92" s="1495"/>
      <c r="K92" s="1495"/>
      <c r="L92" s="1495"/>
      <c r="M92" s="1376"/>
      <c r="N92" s="1376"/>
      <c r="O92" s="1495"/>
      <c r="P92" s="1495"/>
      <c r="Q92" s="1495"/>
      <c r="R92" s="1376"/>
      <c r="S92" s="1376"/>
      <c r="X92" s="20"/>
      <c r="Y92" s="20"/>
      <c r="Z92" s="20"/>
      <c r="AB92" s="20"/>
    </row>
    <row r="93" spans="1:28" ht="21">
      <c r="A93" s="345"/>
      <c r="B93" s="1497">
        <v>78</v>
      </c>
      <c r="C93" s="1498"/>
      <c r="D93" s="1499" t="str">
        <f>IF(VLOOKUP(B93,'3.住戸一覧'!$B:$AN,3,0)="","",VLOOKUP(B93,'3.住戸一覧'!$B:$AN,3,0))</f>
        <v/>
      </c>
      <c r="E93" s="1499"/>
      <c r="F93" s="1499"/>
      <c r="G93" s="1499"/>
      <c r="H93" s="1499" t="str">
        <f>IF(VLOOKUP(B93,'3.住戸一覧'!$B:$AN,6,0)="","",VLOOKUP(B93,'3.住戸一覧'!$B:$AN,6,0))</f>
        <v/>
      </c>
      <c r="I93" s="1499"/>
      <c r="J93" s="1495"/>
      <c r="K93" s="1495"/>
      <c r="L93" s="1495"/>
      <c r="M93" s="1376"/>
      <c r="N93" s="1376"/>
      <c r="O93" s="1495"/>
      <c r="P93" s="1495"/>
      <c r="Q93" s="1495"/>
      <c r="R93" s="1376"/>
      <c r="S93" s="1376"/>
      <c r="X93" s="20"/>
      <c r="Y93" s="20"/>
      <c r="Z93" s="20"/>
      <c r="AB93" s="20"/>
    </row>
    <row r="94" spans="1:28" ht="21">
      <c r="A94" s="345"/>
      <c r="B94" s="1497">
        <v>79</v>
      </c>
      <c r="C94" s="1498"/>
      <c r="D94" s="1499" t="str">
        <f>IF(VLOOKUP(B94,'3.住戸一覧'!$B:$AN,3,0)="","",VLOOKUP(B94,'3.住戸一覧'!$B:$AN,3,0))</f>
        <v/>
      </c>
      <c r="E94" s="1499"/>
      <c r="F94" s="1499"/>
      <c r="G94" s="1499"/>
      <c r="H94" s="1499" t="str">
        <f>IF(VLOOKUP(B94,'3.住戸一覧'!$B:$AN,6,0)="","",VLOOKUP(B94,'3.住戸一覧'!$B:$AN,6,0))</f>
        <v/>
      </c>
      <c r="I94" s="1499"/>
      <c r="J94" s="1495"/>
      <c r="K94" s="1495"/>
      <c r="L94" s="1495"/>
      <c r="M94" s="1376"/>
      <c r="N94" s="1376"/>
      <c r="O94" s="1495"/>
      <c r="P94" s="1495"/>
      <c r="Q94" s="1495"/>
      <c r="R94" s="1376"/>
      <c r="S94" s="1376"/>
      <c r="X94" s="20"/>
      <c r="Y94" s="20"/>
      <c r="Z94" s="20"/>
      <c r="AB94" s="20"/>
    </row>
    <row r="95" spans="1:28" ht="21">
      <c r="A95" s="345"/>
      <c r="B95" s="1497">
        <v>80</v>
      </c>
      <c r="C95" s="1498"/>
      <c r="D95" s="1499" t="str">
        <f>IF(VLOOKUP(B95,'3.住戸一覧'!$B:$AN,3,0)="","",VLOOKUP(B95,'3.住戸一覧'!$B:$AN,3,0))</f>
        <v/>
      </c>
      <c r="E95" s="1499"/>
      <c r="F95" s="1499"/>
      <c r="G95" s="1499"/>
      <c r="H95" s="1499" t="str">
        <f>IF(VLOOKUP(B95,'3.住戸一覧'!$B:$AN,6,0)="","",VLOOKUP(B95,'3.住戸一覧'!$B:$AN,6,0))</f>
        <v/>
      </c>
      <c r="I95" s="1499"/>
      <c r="J95" s="1495"/>
      <c r="K95" s="1495"/>
      <c r="L95" s="1495"/>
      <c r="M95" s="1376"/>
      <c r="N95" s="1376"/>
      <c r="O95" s="1495"/>
      <c r="P95" s="1495"/>
      <c r="Q95" s="1495"/>
      <c r="R95" s="1376"/>
      <c r="S95" s="1376"/>
      <c r="X95" s="20"/>
      <c r="Y95" s="20"/>
      <c r="Z95" s="20"/>
      <c r="AB95" s="20"/>
    </row>
    <row r="96" spans="1:28" ht="21">
      <c r="A96" s="345"/>
      <c r="B96" s="1497">
        <v>81</v>
      </c>
      <c r="C96" s="1498"/>
      <c r="D96" s="1499" t="str">
        <f>IF(VLOOKUP(B96,'3.住戸一覧'!$B:$AN,3,0)="","",VLOOKUP(B96,'3.住戸一覧'!$B:$AN,3,0))</f>
        <v/>
      </c>
      <c r="E96" s="1499"/>
      <c r="F96" s="1499"/>
      <c r="G96" s="1499"/>
      <c r="H96" s="1499" t="str">
        <f>IF(VLOOKUP(B96,'3.住戸一覧'!$B:$AN,6,0)="","",VLOOKUP(B96,'3.住戸一覧'!$B:$AN,6,0))</f>
        <v/>
      </c>
      <c r="I96" s="1499"/>
      <c r="J96" s="1495"/>
      <c r="K96" s="1495"/>
      <c r="L96" s="1495"/>
      <c r="M96" s="1376"/>
      <c r="N96" s="1376"/>
      <c r="O96" s="1495"/>
      <c r="P96" s="1495"/>
      <c r="Q96" s="1495"/>
      <c r="R96" s="1376"/>
      <c r="S96" s="1376"/>
      <c r="X96" s="20"/>
      <c r="Y96" s="20"/>
      <c r="Z96" s="20"/>
      <c r="AB96" s="20"/>
    </row>
    <row r="97" spans="1:28" ht="21">
      <c r="A97" s="345"/>
      <c r="B97" s="1497">
        <v>82</v>
      </c>
      <c r="C97" s="1498"/>
      <c r="D97" s="1499" t="str">
        <f>IF(VLOOKUP(B97,'3.住戸一覧'!$B:$AN,3,0)="","",VLOOKUP(B97,'3.住戸一覧'!$B:$AN,3,0))</f>
        <v/>
      </c>
      <c r="E97" s="1499"/>
      <c r="F97" s="1499"/>
      <c r="G97" s="1499"/>
      <c r="H97" s="1499" t="str">
        <f>IF(VLOOKUP(B97,'3.住戸一覧'!$B:$AN,6,0)="","",VLOOKUP(B97,'3.住戸一覧'!$B:$AN,6,0))</f>
        <v/>
      </c>
      <c r="I97" s="1499"/>
      <c r="J97" s="1495"/>
      <c r="K97" s="1495"/>
      <c r="L97" s="1495"/>
      <c r="M97" s="1376"/>
      <c r="N97" s="1376"/>
      <c r="O97" s="1495"/>
      <c r="P97" s="1495"/>
      <c r="Q97" s="1495"/>
      <c r="R97" s="1376"/>
      <c r="S97" s="1376"/>
      <c r="X97" s="20"/>
      <c r="Y97" s="20"/>
      <c r="Z97" s="20"/>
      <c r="AB97" s="20"/>
    </row>
    <row r="98" spans="1:28" ht="21">
      <c r="A98" s="345"/>
      <c r="B98" s="1497">
        <v>83</v>
      </c>
      <c r="C98" s="1498"/>
      <c r="D98" s="1499" t="str">
        <f>IF(VLOOKUP(B98,'3.住戸一覧'!$B:$AN,3,0)="","",VLOOKUP(B98,'3.住戸一覧'!$B:$AN,3,0))</f>
        <v/>
      </c>
      <c r="E98" s="1499"/>
      <c r="F98" s="1499"/>
      <c r="G98" s="1499"/>
      <c r="H98" s="1499" t="str">
        <f>IF(VLOOKUP(B98,'3.住戸一覧'!$B:$AN,6,0)="","",VLOOKUP(B98,'3.住戸一覧'!$B:$AN,6,0))</f>
        <v/>
      </c>
      <c r="I98" s="1499"/>
      <c r="J98" s="1495"/>
      <c r="K98" s="1495"/>
      <c r="L98" s="1495"/>
      <c r="M98" s="1376"/>
      <c r="N98" s="1376"/>
      <c r="O98" s="1495"/>
      <c r="P98" s="1495"/>
      <c r="Q98" s="1495"/>
      <c r="R98" s="1376"/>
      <c r="S98" s="1376"/>
      <c r="X98" s="20"/>
      <c r="Y98" s="20"/>
      <c r="Z98" s="20"/>
      <c r="AB98" s="20"/>
    </row>
    <row r="99" spans="1:28" ht="21">
      <c r="A99" s="345"/>
      <c r="B99" s="1497">
        <v>84</v>
      </c>
      <c r="C99" s="1498"/>
      <c r="D99" s="1499" t="str">
        <f>IF(VLOOKUP(B99,'3.住戸一覧'!$B:$AN,3,0)="","",VLOOKUP(B99,'3.住戸一覧'!$B:$AN,3,0))</f>
        <v/>
      </c>
      <c r="E99" s="1499"/>
      <c r="F99" s="1499"/>
      <c r="G99" s="1499"/>
      <c r="H99" s="1499" t="str">
        <f>IF(VLOOKUP(B99,'3.住戸一覧'!$B:$AN,6,0)="","",VLOOKUP(B99,'3.住戸一覧'!$B:$AN,6,0))</f>
        <v/>
      </c>
      <c r="I99" s="1499"/>
      <c r="J99" s="1495"/>
      <c r="K99" s="1495"/>
      <c r="L99" s="1495"/>
      <c r="M99" s="1376"/>
      <c r="N99" s="1376"/>
      <c r="O99" s="1495"/>
      <c r="P99" s="1495"/>
      <c r="Q99" s="1495"/>
      <c r="R99" s="1376"/>
      <c r="S99" s="1376"/>
      <c r="X99" s="20"/>
      <c r="Y99" s="20"/>
      <c r="Z99" s="20"/>
      <c r="AB99" s="20"/>
    </row>
    <row r="100" spans="1:28" ht="21">
      <c r="A100" s="345"/>
      <c r="B100" s="1497">
        <v>85</v>
      </c>
      <c r="C100" s="1498"/>
      <c r="D100" s="1499" t="str">
        <f>IF(VLOOKUP(B100,'3.住戸一覧'!$B:$AN,3,0)="","",VLOOKUP(B100,'3.住戸一覧'!$B:$AN,3,0))</f>
        <v/>
      </c>
      <c r="E100" s="1499"/>
      <c r="F100" s="1499"/>
      <c r="G100" s="1499"/>
      <c r="H100" s="1499" t="str">
        <f>IF(VLOOKUP(B100,'3.住戸一覧'!$B:$AN,6,0)="","",VLOOKUP(B100,'3.住戸一覧'!$B:$AN,6,0))</f>
        <v/>
      </c>
      <c r="I100" s="1499"/>
      <c r="J100" s="1495"/>
      <c r="K100" s="1495"/>
      <c r="L100" s="1495"/>
      <c r="M100" s="1376"/>
      <c r="N100" s="1376"/>
      <c r="O100" s="1495"/>
      <c r="P100" s="1495"/>
      <c r="Q100" s="1495"/>
      <c r="R100" s="1376"/>
      <c r="S100" s="1376"/>
      <c r="X100" s="20"/>
      <c r="Y100" s="20"/>
      <c r="Z100" s="20"/>
      <c r="AB100" s="20"/>
    </row>
    <row r="101" spans="1:28" ht="21">
      <c r="A101" s="345"/>
      <c r="B101" s="1497">
        <v>86</v>
      </c>
      <c r="C101" s="1498"/>
      <c r="D101" s="1499" t="str">
        <f>IF(VLOOKUP(B101,'3.住戸一覧'!$B:$AN,3,0)="","",VLOOKUP(B101,'3.住戸一覧'!$B:$AN,3,0))</f>
        <v/>
      </c>
      <c r="E101" s="1499"/>
      <c r="F101" s="1499"/>
      <c r="G101" s="1499"/>
      <c r="H101" s="1499" t="str">
        <f>IF(VLOOKUP(B101,'3.住戸一覧'!$B:$AN,6,0)="","",VLOOKUP(B101,'3.住戸一覧'!$B:$AN,6,0))</f>
        <v/>
      </c>
      <c r="I101" s="1499"/>
      <c r="J101" s="1495"/>
      <c r="K101" s="1495"/>
      <c r="L101" s="1495"/>
      <c r="M101" s="1376"/>
      <c r="N101" s="1376"/>
      <c r="O101" s="1495"/>
      <c r="P101" s="1495"/>
      <c r="Q101" s="1495"/>
      <c r="R101" s="1376"/>
      <c r="S101" s="1376"/>
      <c r="X101" s="20"/>
      <c r="Y101" s="20"/>
      <c r="Z101" s="20"/>
      <c r="AB101" s="20"/>
    </row>
    <row r="102" spans="1:28" ht="21">
      <c r="A102" s="345"/>
      <c r="B102" s="1497">
        <v>87</v>
      </c>
      <c r="C102" s="1498"/>
      <c r="D102" s="1499" t="str">
        <f>IF(VLOOKUP(B102,'3.住戸一覧'!$B:$AN,3,0)="","",VLOOKUP(B102,'3.住戸一覧'!$B:$AN,3,0))</f>
        <v/>
      </c>
      <c r="E102" s="1499"/>
      <c r="F102" s="1499"/>
      <c r="G102" s="1499"/>
      <c r="H102" s="1499" t="str">
        <f>IF(VLOOKUP(B102,'3.住戸一覧'!$B:$AN,6,0)="","",VLOOKUP(B102,'3.住戸一覧'!$B:$AN,6,0))</f>
        <v/>
      </c>
      <c r="I102" s="1499"/>
      <c r="J102" s="1495"/>
      <c r="K102" s="1495"/>
      <c r="L102" s="1495"/>
      <c r="M102" s="1376"/>
      <c r="N102" s="1376"/>
      <c r="O102" s="1495"/>
      <c r="P102" s="1495"/>
      <c r="Q102" s="1495"/>
      <c r="R102" s="1376"/>
      <c r="S102" s="1376"/>
      <c r="X102" s="20"/>
      <c r="Y102" s="20"/>
      <c r="Z102" s="20"/>
      <c r="AB102" s="20"/>
    </row>
    <row r="103" spans="1:28" ht="21">
      <c r="A103" s="345"/>
      <c r="B103" s="1497">
        <v>88</v>
      </c>
      <c r="C103" s="1498"/>
      <c r="D103" s="1499" t="str">
        <f>IF(VLOOKUP(B103,'3.住戸一覧'!$B:$AN,3,0)="","",VLOOKUP(B103,'3.住戸一覧'!$B:$AN,3,0))</f>
        <v/>
      </c>
      <c r="E103" s="1499"/>
      <c r="F103" s="1499"/>
      <c r="G103" s="1499"/>
      <c r="H103" s="1499" t="str">
        <f>IF(VLOOKUP(B103,'3.住戸一覧'!$B:$AN,6,0)="","",VLOOKUP(B103,'3.住戸一覧'!$B:$AN,6,0))</f>
        <v/>
      </c>
      <c r="I103" s="1499"/>
      <c r="J103" s="1495"/>
      <c r="K103" s="1495"/>
      <c r="L103" s="1495"/>
      <c r="M103" s="1376"/>
      <c r="N103" s="1376"/>
      <c r="O103" s="1495"/>
      <c r="P103" s="1495"/>
      <c r="Q103" s="1495"/>
      <c r="R103" s="1376"/>
      <c r="S103" s="1376"/>
      <c r="X103" s="20"/>
      <c r="Y103" s="20"/>
      <c r="Z103" s="20"/>
      <c r="AB103" s="20"/>
    </row>
    <row r="104" spans="1:28" ht="21">
      <c r="A104" s="345"/>
      <c r="B104" s="1497">
        <v>89</v>
      </c>
      <c r="C104" s="1498"/>
      <c r="D104" s="1499" t="str">
        <f>IF(VLOOKUP(B104,'3.住戸一覧'!$B:$AN,3,0)="","",VLOOKUP(B104,'3.住戸一覧'!$B:$AN,3,0))</f>
        <v/>
      </c>
      <c r="E104" s="1499"/>
      <c r="F104" s="1499"/>
      <c r="G104" s="1499"/>
      <c r="H104" s="1499" t="str">
        <f>IF(VLOOKUP(B104,'3.住戸一覧'!$B:$AN,6,0)="","",VLOOKUP(B104,'3.住戸一覧'!$B:$AN,6,0))</f>
        <v/>
      </c>
      <c r="I104" s="1499"/>
      <c r="J104" s="1495"/>
      <c r="K104" s="1495"/>
      <c r="L104" s="1495"/>
      <c r="M104" s="1376"/>
      <c r="N104" s="1376"/>
      <c r="O104" s="1495"/>
      <c r="P104" s="1495"/>
      <c r="Q104" s="1495"/>
      <c r="R104" s="1376"/>
      <c r="S104" s="1376"/>
      <c r="X104" s="20"/>
      <c r="Y104" s="20"/>
      <c r="Z104" s="20"/>
      <c r="AB104" s="20"/>
    </row>
    <row r="105" spans="1:28" ht="21">
      <c r="A105" s="345"/>
      <c r="B105" s="1497">
        <v>90</v>
      </c>
      <c r="C105" s="1498"/>
      <c r="D105" s="1499" t="str">
        <f>IF(VLOOKUP(B105,'3.住戸一覧'!$B:$AN,3,0)="","",VLOOKUP(B105,'3.住戸一覧'!$B:$AN,3,0))</f>
        <v/>
      </c>
      <c r="E105" s="1499"/>
      <c r="F105" s="1499"/>
      <c r="G105" s="1499"/>
      <c r="H105" s="1499" t="str">
        <f>IF(VLOOKUP(B105,'3.住戸一覧'!$B:$AN,6,0)="","",VLOOKUP(B105,'3.住戸一覧'!$B:$AN,6,0))</f>
        <v/>
      </c>
      <c r="I105" s="1499"/>
      <c r="J105" s="1495"/>
      <c r="K105" s="1495"/>
      <c r="L105" s="1495"/>
      <c r="M105" s="1376"/>
      <c r="N105" s="1376"/>
      <c r="O105" s="1495"/>
      <c r="P105" s="1495"/>
      <c r="Q105" s="1495"/>
      <c r="R105" s="1376"/>
      <c r="S105" s="1376"/>
      <c r="X105" s="20"/>
      <c r="Y105" s="20"/>
      <c r="Z105" s="20"/>
      <c r="AB105" s="20"/>
    </row>
    <row r="106" spans="1:28" ht="21">
      <c r="A106" s="345"/>
      <c r="B106" s="1497">
        <v>91</v>
      </c>
      <c r="C106" s="1498"/>
      <c r="D106" s="1499" t="str">
        <f>IF(VLOOKUP(B106,'3.住戸一覧'!$B:$AN,3,0)="","",VLOOKUP(B106,'3.住戸一覧'!$B:$AN,3,0))</f>
        <v/>
      </c>
      <c r="E106" s="1499"/>
      <c r="F106" s="1499"/>
      <c r="G106" s="1499"/>
      <c r="H106" s="1499" t="str">
        <f>IF(VLOOKUP(B106,'3.住戸一覧'!$B:$AN,6,0)="","",VLOOKUP(B106,'3.住戸一覧'!$B:$AN,6,0))</f>
        <v/>
      </c>
      <c r="I106" s="1499"/>
      <c r="J106" s="1495"/>
      <c r="K106" s="1495"/>
      <c r="L106" s="1495"/>
      <c r="M106" s="1376"/>
      <c r="N106" s="1376"/>
      <c r="O106" s="1495"/>
      <c r="P106" s="1495"/>
      <c r="Q106" s="1495"/>
      <c r="R106" s="1376"/>
      <c r="S106" s="1376"/>
      <c r="X106" s="20"/>
      <c r="Y106" s="20"/>
      <c r="Z106" s="20"/>
      <c r="AB106" s="20"/>
    </row>
    <row r="107" spans="1:28" ht="21">
      <c r="A107" s="345"/>
      <c r="B107" s="1497">
        <v>92</v>
      </c>
      <c r="C107" s="1498"/>
      <c r="D107" s="1499" t="str">
        <f>IF(VLOOKUP(B107,'3.住戸一覧'!$B:$AN,3,0)="","",VLOOKUP(B107,'3.住戸一覧'!$B:$AN,3,0))</f>
        <v/>
      </c>
      <c r="E107" s="1499"/>
      <c r="F107" s="1499"/>
      <c r="G107" s="1499"/>
      <c r="H107" s="1499" t="str">
        <f>IF(VLOOKUP(B107,'3.住戸一覧'!$B:$AN,6,0)="","",VLOOKUP(B107,'3.住戸一覧'!$B:$AN,6,0))</f>
        <v/>
      </c>
      <c r="I107" s="1499"/>
      <c r="J107" s="1495"/>
      <c r="K107" s="1495"/>
      <c r="L107" s="1495"/>
      <c r="M107" s="1376"/>
      <c r="N107" s="1376"/>
      <c r="O107" s="1495"/>
      <c r="P107" s="1495"/>
      <c r="Q107" s="1495"/>
      <c r="R107" s="1376"/>
      <c r="S107" s="1376"/>
      <c r="X107" s="20"/>
      <c r="Y107" s="20"/>
      <c r="Z107" s="20"/>
      <c r="AB107" s="20"/>
    </row>
    <row r="108" spans="1:28" ht="21">
      <c r="A108" s="345"/>
      <c r="B108" s="1497">
        <v>93</v>
      </c>
      <c r="C108" s="1498"/>
      <c r="D108" s="1499" t="str">
        <f>IF(VLOOKUP(B108,'3.住戸一覧'!$B:$AN,3,0)="","",VLOOKUP(B108,'3.住戸一覧'!$B:$AN,3,0))</f>
        <v/>
      </c>
      <c r="E108" s="1499"/>
      <c r="F108" s="1499"/>
      <c r="G108" s="1499"/>
      <c r="H108" s="1499" t="str">
        <f>IF(VLOOKUP(B108,'3.住戸一覧'!$B:$AN,6,0)="","",VLOOKUP(B108,'3.住戸一覧'!$B:$AN,6,0))</f>
        <v/>
      </c>
      <c r="I108" s="1499"/>
      <c r="J108" s="1495"/>
      <c r="K108" s="1495"/>
      <c r="L108" s="1495"/>
      <c r="M108" s="1376"/>
      <c r="N108" s="1376"/>
      <c r="O108" s="1495"/>
      <c r="P108" s="1495"/>
      <c r="Q108" s="1495"/>
      <c r="R108" s="1376"/>
      <c r="S108" s="1376"/>
      <c r="X108" s="20"/>
      <c r="Y108" s="20"/>
      <c r="Z108" s="20"/>
      <c r="AB108" s="20"/>
    </row>
    <row r="109" spans="1:28" ht="21">
      <c r="A109" s="345"/>
      <c r="B109" s="1497">
        <v>94</v>
      </c>
      <c r="C109" s="1498"/>
      <c r="D109" s="1499" t="str">
        <f>IF(VLOOKUP(B109,'3.住戸一覧'!$B:$AN,3,0)="","",VLOOKUP(B109,'3.住戸一覧'!$B:$AN,3,0))</f>
        <v/>
      </c>
      <c r="E109" s="1499"/>
      <c r="F109" s="1499"/>
      <c r="G109" s="1499"/>
      <c r="H109" s="1499" t="str">
        <f>IF(VLOOKUP(B109,'3.住戸一覧'!$B:$AN,6,0)="","",VLOOKUP(B109,'3.住戸一覧'!$B:$AN,6,0))</f>
        <v/>
      </c>
      <c r="I109" s="1499"/>
      <c r="J109" s="1495"/>
      <c r="K109" s="1495"/>
      <c r="L109" s="1495"/>
      <c r="M109" s="1376"/>
      <c r="N109" s="1376"/>
      <c r="O109" s="1495"/>
      <c r="P109" s="1495"/>
      <c r="Q109" s="1495"/>
      <c r="R109" s="1376"/>
      <c r="S109" s="1376"/>
      <c r="X109" s="20"/>
      <c r="Y109" s="20"/>
      <c r="Z109" s="20"/>
      <c r="AB109" s="20"/>
    </row>
    <row r="110" spans="1:28" ht="21">
      <c r="A110" s="345"/>
      <c r="B110" s="1497">
        <v>95</v>
      </c>
      <c r="C110" s="1498"/>
      <c r="D110" s="1499" t="str">
        <f>IF(VLOOKUP(B110,'3.住戸一覧'!$B:$AN,3,0)="","",VLOOKUP(B110,'3.住戸一覧'!$B:$AN,3,0))</f>
        <v/>
      </c>
      <c r="E110" s="1499"/>
      <c r="F110" s="1499"/>
      <c r="G110" s="1499"/>
      <c r="H110" s="1499" t="str">
        <f>IF(VLOOKUP(B110,'3.住戸一覧'!$B:$AN,6,0)="","",VLOOKUP(B110,'3.住戸一覧'!$B:$AN,6,0))</f>
        <v/>
      </c>
      <c r="I110" s="1499"/>
      <c r="J110" s="1495"/>
      <c r="K110" s="1495"/>
      <c r="L110" s="1495"/>
      <c r="M110" s="1376"/>
      <c r="N110" s="1376"/>
      <c r="O110" s="1495"/>
      <c r="P110" s="1495"/>
      <c r="Q110" s="1495"/>
      <c r="R110" s="1376"/>
      <c r="S110" s="1376"/>
      <c r="X110" s="20"/>
      <c r="Y110" s="20"/>
      <c r="Z110" s="20"/>
      <c r="AB110" s="20"/>
    </row>
    <row r="111" spans="1:28" ht="21">
      <c r="A111" s="345"/>
      <c r="B111" s="1497">
        <v>96</v>
      </c>
      <c r="C111" s="1498"/>
      <c r="D111" s="1499" t="str">
        <f>IF(VLOOKUP(B111,'3.住戸一覧'!$B:$AN,3,0)="","",VLOOKUP(B111,'3.住戸一覧'!$B:$AN,3,0))</f>
        <v/>
      </c>
      <c r="E111" s="1499"/>
      <c r="F111" s="1499"/>
      <c r="G111" s="1499"/>
      <c r="H111" s="1499" t="str">
        <f>IF(VLOOKUP(B111,'3.住戸一覧'!$B:$AN,6,0)="","",VLOOKUP(B111,'3.住戸一覧'!$B:$AN,6,0))</f>
        <v/>
      </c>
      <c r="I111" s="1499"/>
      <c r="J111" s="1495"/>
      <c r="K111" s="1495"/>
      <c r="L111" s="1495"/>
      <c r="M111" s="1376"/>
      <c r="N111" s="1376"/>
      <c r="O111" s="1495"/>
      <c r="P111" s="1495"/>
      <c r="Q111" s="1495"/>
      <c r="R111" s="1376"/>
      <c r="S111" s="1376"/>
      <c r="X111" s="20"/>
      <c r="Y111" s="20"/>
      <c r="Z111" s="20"/>
      <c r="AB111" s="20"/>
    </row>
    <row r="112" spans="1:28" ht="21">
      <c r="A112" s="345"/>
      <c r="B112" s="1497">
        <v>97</v>
      </c>
      <c r="C112" s="1498"/>
      <c r="D112" s="1499" t="str">
        <f>IF(VLOOKUP(B112,'3.住戸一覧'!$B:$AN,3,0)="","",VLOOKUP(B112,'3.住戸一覧'!$B:$AN,3,0))</f>
        <v/>
      </c>
      <c r="E112" s="1499"/>
      <c r="F112" s="1499"/>
      <c r="G112" s="1499"/>
      <c r="H112" s="1499" t="str">
        <f>IF(VLOOKUP(B112,'3.住戸一覧'!$B:$AN,6,0)="","",VLOOKUP(B112,'3.住戸一覧'!$B:$AN,6,0))</f>
        <v/>
      </c>
      <c r="I112" s="1499"/>
      <c r="J112" s="1495"/>
      <c r="K112" s="1495"/>
      <c r="L112" s="1495"/>
      <c r="M112" s="1376"/>
      <c r="N112" s="1376"/>
      <c r="O112" s="1495"/>
      <c r="P112" s="1495"/>
      <c r="Q112" s="1495"/>
      <c r="R112" s="1376"/>
      <c r="S112" s="1376"/>
      <c r="X112" s="20"/>
      <c r="Y112" s="20"/>
      <c r="Z112" s="20"/>
      <c r="AB112" s="20"/>
    </row>
    <row r="113" spans="1:28" ht="21">
      <c r="A113" s="345"/>
      <c r="B113" s="1497">
        <v>98</v>
      </c>
      <c r="C113" s="1498"/>
      <c r="D113" s="1499" t="str">
        <f>IF(VLOOKUP(B113,'3.住戸一覧'!$B:$AN,3,0)="","",VLOOKUP(B113,'3.住戸一覧'!$B:$AN,3,0))</f>
        <v/>
      </c>
      <c r="E113" s="1499"/>
      <c r="F113" s="1499"/>
      <c r="G113" s="1499"/>
      <c r="H113" s="1499" t="str">
        <f>IF(VLOOKUP(B113,'3.住戸一覧'!$B:$AN,6,0)="","",VLOOKUP(B113,'3.住戸一覧'!$B:$AN,6,0))</f>
        <v/>
      </c>
      <c r="I113" s="1499"/>
      <c r="J113" s="1495"/>
      <c r="K113" s="1495"/>
      <c r="L113" s="1495"/>
      <c r="M113" s="1376"/>
      <c r="N113" s="1376"/>
      <c r="O113" s="1495"/>
      <c r="P113" s="1495"/>
      <c r="Q113" s="1495"/>
      <c r="R113" s="1376"/>
      <c r="S113" s="1376"/>
      <c r="X113" s="20"/>
      <c r="Y113" s="20"/>
      <c r="Z113" s="20"/>
      <c r="AB113" s="20"/>
    </row>
    <row r="114" spans="1:28" ht="21">
      <c r="A114" s="345"/>
      <c r="B114" s="1497">
        <v>99</v>
      </c>
      <c r="C114" s="1498"/>
      <c r="D114" s="1499" t="str">
        <f>IF(VLOOKUP(B114,'3.住戸一覧'!$B:$AN,3,0)="","",VLOOKUP(B114,'3.住戸一覧'!$B:$AN,3,0))</f>
        <v/>
      </c>
      <c r="E114" s="1499"/>
      <c r="F114" s="1499"/>
      <c r="G114" s="1499"/>
      <c r="H114" s="1499" t="str">
        <f>IF(VLOOKUP(B114,'3.住戸一覧'!$B:$AN,6,0)="","",VLOOKUP(B114,'3.住戸一覧'!$B:$AN,6,0))</f>
        <v/>
      </c>
      <c r="I114" s="1499"/>
      <c r="J114" s="1495"/>
      <c r="K114" s="1495"/>
      <c r="L114" s="1495"/>
      <c r="M114" s="1376"/>
      <c r="N114" s="1376"/>
      <c r="O114" s="1495"/>
      <c r="P114" s="1495"/>
      <c r="Q114" s="1495"/>
      <c r="R114" s="1376"/>
      <c r="S114" s="1376"/>
      <c r="X114" s="20"/>
      <c r="Y114" s="20"/>
      <c r="Z114" s="20"/>
      <c r="AB114" s="20"/>
    </row>
    <row r="115" spans="1:28" ht="21">
      <c r="A115" s="345"/>
      <c r="B115" s="1497">
        <v>100</v>
      </c>
      <c r="C115" s="1498"/>
      <c r="D115" s="1499" t="str">
        <f>IF(VLOOKUP(B115,'3.住戸一覧'!$B:$AN,3,0)="","",VLOOKUP(B115,'3.住戸一覧'!$B:$AN,3,0))</f>
        <v/>
      </c>
      <c r="E115" s="1499"/>
      <c r="F115" s="1499"/>
      <c r="G115" s="1499"/>
      <c r="H115" s="1499" t="str">
        <f>IF(VLOOKUP(B115,'3.住戸一覧'!$B:$AN,6,0)="","",VLOOKUP(B115,'3.住戸一覧'!$B:$AN,6,0))</f>
        <v/>
      </c>
      <c r="I115" s="1499"/>
      <c r="J115" s="1495"/>
      <c r="K115" s="1495"/>
      <c r="L115" s="1495"/>
      <c r="M115" s="1376"/>
      <c r="N115" s="1376"/>
      <c r="O115" s="1495"/>
      <c r="P115" s="1495"/>
      <c r="Q115" s="1495"/>
      <c r="R115" s="1376"/>
      <c r="S115" s="1376"/>
      <c r="X115" s="20"/>
      <c r="Y115" s="20"/>
      <c r="Z115" s="20"/>
      <c r="AB115" s="20"/>
    </row>
    <row r="116" spans="1:28" ht="21">
      <c r="A116" s="345"/>
      <c r="B116" s="1497">
        <v>101</v>
      </c>
      <c r="C116" s="1498"/>
      <c r="D116" s="1499" t="str">
        <f>IF(VLOOKUP(B116,'3.住戸一覧'!$B:$AN,3,0)="","",VLOOKUP(B116,'3.住戸一覧'!$B:$AN,3,0))</f>
        <v/>
      </c>
      <c r="E116" s="1499"/>
      <c r="F116" s="1499"/>
      <c r="G116" s="1499"/>
      <c r="H116" s="1499" t="str">
        <f>IF(VLOOKUP(B116,'3.住戸一覧'!$B:$AN,6,0)="","",VLOOKUP(B116,'3.住戸一覧'!$B:$AN,6,0))</f>
        <v/>
      </c>
      <c r="I116" s="1499"/>
      <c r="J116" s="1495"/>
      <c r="K116" s="1495"/>
      <c r="L116" s="1495"/>
      <c r="M116" s="1376"/>
      <c r="N116" s="1376"/>
      <c r="O116" s="1495"/>
      <c r="P116" s="1495"/>
      <c r="Q116" s="1495"/>
      <c r="R116" s="1376"/>
      <c r="S116" s="1376"/>
      <c r="X116" s="20"/>
      <c r="Y116" s="20"/>
      <c r="Z116" s="20"/>
      <c r="AB116" s="20"/>
    </row>
    <row r="117" spans="1:28" ht="21">
      <c r="A117" s="345"/>
      <c r="B117" s="1497">
        <v>102</v>
      </c>
      <c r="C117" s="1498"/>
      <c r="D117" s="1499" t="str">
        <f>IF(VLOOKUP(B117,'3.住戸一覧'!$B:$AN,3,0)="","",VLOOKUP(B117,'3.住戸一覧'!$B:$AN,3,0))</f>
        <v/>
      </c>
      <c r="E117" s="1499"/>
      <c r="F117" s="1499"/>
      <c r="G117" s="1499"/>
      <c r="H117" s="1499" t="str">
        <f>IF(VLOOKUP(B117,'3.住戸一覧'!$B:$AN,6,0)="","",VLOOKUP(B117,'3.住戸一覧'!$B:$AN,6,0))</f>
        <v/>
      </c>
      <c r="I117" s="1499"/>
      <c r="J117" s="1495"/>
      <c r="K117" s="1495"/>
      <c r="L117" s="1495"/>
      <c r="M117" s="1376"/>
      <c r="N117" s="1376"/>
      <c r="O117" s="1495"/>
      <c r="P117" s="1495"/>
      <c r="Q117" s="1495"/>
      <c r="R117" s="1376"/>
      <c r="S117" s="1376"/>
      <c r="X117" s="20"/>
      <c r="Y117" s="20"/>
      <c r="Z117" s="20"/>
      <c r="AB117" s="20"/>
    </row>
    <row r="118" spans="1:28" ht="21">
      <c r="A118" s="345"/>
      <c r="B118" s="1497">
        <v>103</v>
      </c>
      <c r="C118" s="1498"/>
      <c r="D118" s="1499" t="str">
        <f>IF(VLOOKUP(B118,'3.住戸一覧'!$B:$AN,3,0)="","",VLOOKUP(B118,'3.住戸一覧'!$B:$AN,3,0))</f>
        <v/>
      </c>
      <c r="E118" s="1499"/>
      <c r="F118" s="1499"/>
      <c r="G118" s="1499"/>
      <c r="H118" s="1499" t="str">
        <f>IF(VLOOKUP(B118,'3.住戸一覧'!$B:$AN,6,0)="","",VLOOKUP(B118,'3.住戸一覧'!$B:$AN,6,0))</f>
        <v/>
      </c>
      <c r="I118" s="1499"/>
      <c r="J118" s="1495"/>
      <c r="K118" s="1495"/>
      <c r="L118" s="1495"/>
      <c r="M118" s="1376"/>
      <c r="N118" s="1376"/>
      <c r="O118" s="1495"/>
      <c r="P118" s="1495"/>
      <c r="Q118" s="1495"/>
      <c r="R118" s="1376"/>
      <c r="S118" s="1376"/>
      <c r="X118" s="20"/>
      <c r="Y118" s="20"/>
      <c r="Z118" s="20"/>
      <c r="AB118" s="20"/>
    </row>
    <row r="119" spans="1:28" ht="21">
      <c r="A119" s="345"/>
      <c r="B119" s="1497">
        <v>104</v>
      </c>
      <c r="C119" s="1498"/>
      <c r="D119" s="1499" t="str">
        <f>IF(VLOOKUP(B119,'3.住戸一覧'!$B:$AN,3,0)="","",VLOOKUP(B119,'3.住戸一覧'!$B:$AN,3,0))</f>
        <v/>
      </c>
      <c r="E119" s="1499"/>
      <c r="F119" s="1499"/>
      <c r="G119" s="1499"/>
      <c r="H119" s="1499" t="str">
        <f>IF(VLOOKUP(B119,'3.住戸一覧'!$B:$AN,6,0)="","",VLOOKUP(B119,'3.住戸一覧'!$B:$AN,6,0))</f>
        <v/>
      </c>
      <c r="I119" s="1499"/>
      <c r="J119" s="1495"/>
      <c r="K119" s="1495"/>
      <c r="L119" s="1495"/>
      <c r="M119" s="1376"/>
      <c r="N119" s="1376"/>
      <c r="O119" s="1495"/>
      <c r="P119" s="1495"/>
      <c r="Q119" s="1495"/>
      <c r="R119" s="1376"/>
      <c r="S119" s="1376"/>
      <c r="X119" s="20"/>
      <c r="Y119" s="20"/>
      <c r="Z119" s="20"/>
      <c r="AB119" s="20"/>
    </row>
    <row r="120" spans="1:28" ht="21">
      <c r="A120" s="345"/>
      <c r="B120" s="1497">
        <v>105</v>
      </c>
      <c r="C120" s="1498"/>
      <c r="D120" s="1499" t="str">
        <f>IF(VLOOKUP(B120,'3.住戸一覧'!$B:$AN,3,0)="","",VLOOKUP(B120,'3.住戸一覧'!$B:$AN,3,0))</f>
        <v/>
      </c>
      <c r="E120" s="1499"/>
      <c r="F120" s="1499"/>
      <c r="G120" s="1499"/>
      <c r="H120" s="1499" t="str">
        <f>IF(VLOOKUP(B120,'3.住戸一覧'!$B:$AN,6,0)="","",VLOOKUP(B120,'3.住戸一覧'!$B:$AN,6,0))</f>
        <v/>
      </c>
      <c r="I120" s="1499"/>
      <c r="J120" s="1495"/>
      <c r="K120" s="1495"/>
      <c r="L120" s="1495"/>
      <c r="M120" s="1376"/>
      <c r="N120" s="1376"/>
      <c r="O120" s="1495"/>
      <c r="P120" s="1495"/>
      <c r="Q120" s="1495"/>
      <c r="R120" s="1376"/>
      <c r="S120" s="1376"/>
      <c r="X120" s="20"/>
      <c r="Y120" s="20"/>
      <c r="Z120" s="20"/>
      <c r="AB120" s="20"/>
    </row>
    <row r="121" spans="1:28" ht="21">
      <c r="A121" s="345"/>
      <c r="B121" s="1497">
        <v>106</v>
      </c>
      <c r="C121" s="1498"/>
      <c r="D121" s="1499" t="str">
        <f>IF(VLOOKUP(B121,'3.住戸一覧'!$B:$AN,3,0)="","",VLOOKUP(B121,'3.住戸一覧'!$B:$AN,3,0))</f>
        <v/>
      </c>
      <c r="E121" s="1499"/>
      <c r="F121" s="1499"/>
      <c r="G121" s="1499"/>
      <c r="H121" s="1499" t="str">
        <f>IF(VLOOKUP(B121,'3.住戸一覧'!$B:$AN,6,0)="","",VLOOKUP(B121,'3.住戸一覧'!$B:$AN,6,0))</f>
        <v/>
      </c>
      <c r="I121" s="1499"/>
      <c r="J121" s="1495"/>
      <c r="K121" s="1495"/>
      <c r="L121" s="1495"/>
      <c r="M121" s="1376"/>
      <c r="N121" s="1376"/>
      <c r="O121" s="1495"/>
      <c r="P121" s="1495"/>
      <c r="Q121" s="1495"/>
      <c r="R121" s="1376"/>
      <c r="S121" s="1376"/>
      <c r="X121" s="20"/>
      <c r="Y121" s="20"/>
      <c r="Z121" s="20"/>
      <c r="AB121" s="20"/>
    </row>
    <row r="122" spans="1:28" ht="21">
      <c r="A122" s="345"/>
      <c r="B122" s="1497">
        <v>107</v>
      </c>
      <c r="C122" s="1498"/>
      <c r="D122" s="1499" t="str">
        <f>IF(VLOOKUP(B122,'3.住戸一覧'!$B:$AN,3,0)="","",VLOOKUP(B122,'3.住戸一覧'!$B:$AN,3,0))</f>
        <v/>
      </c>
      <c r="E122" s="1499"/>
      <c r="F122" s="1499"/>
      <c r="G122" s="1499"/>
      <c r="H122" s="1499" t="str">
        <f>IF(VLOOKUP(B122,'3.住戸一覧'!$B:$AN,6,0)="","",VLOOKUP(B122,'3.住戸一覧'!$B:$AN,6,0))</f>
        <v/>
      </c>
      <c r="I122" s="1499"/>
      <c r="J122" s="1495"/>
      <c r="K122" s="1495"/>
      <c r="L122" s="1495"/>
      <c r="M122" s="1376"/>
      <c r="N122" s="1376"/>
      <c r="O122" s="1495"/>
      <c r="P122" s="1495"/>
      <c r="Q122" s="1495"/>
      <c r="R122" s="1376"/>
      <c r="S122" s="1376"/>
      <c r="X122" s="20"/>
      <c r="Y122" s="20"/>
      <c r="Z122" s="20"/>
      <c r="AB122" s="20"/>
    </row>
    <row r="123" spans="1:28" ht="21">
      <c r="A123" s="345"/>
      <c r="B123" s="1497">
        <v>108</v>
      </c>
      <c r="C123" s="1498"/>
      <c r="D123" s="1499" t="str">
        <f>IF(VLOOKUP(B123,'3.住戸一覧'!$B:$AN,3,0)="","",VLOOKUP(B123,'3.住戸一覧'!$B:$AN,3,0))</f>
        <v/>
      </c>
      <c r="E123" s="1499"/>
      <c r="F123" s="1499"/>
      <c r="G123" s="1499"/>
      <c r="H123" s="1499" t="str">
        <f>IF(VLOOKUP(B123,'3.住戸一覧'!$B:$AN,6,0)="","",VLOOKUP(B123,'3.住戸一覧'!$B:$AN,6,0))</f>
        <v/>
      </c>
      <c r="I123" s="1499"/>
      <c r="J123" s="1495"/>
      <c r="K123" s="1495"/>
      <c r="L123" s="1495"/>
      <c r="M123" s="1376"/>
      <c r="N123" s="1376"/>
      <c r="O123" s="1495"/>
      <c r="P123" s="1495"/>
      <c r="Q123" s="1495"/>
      <c r="R123" s="1376"/>
      <c r="S123" s="1376"/>
      <c r="X123" s="20"/>
      <c r="Y123" s="20"/>
      <c r="Z123" s="20"/>
      <c r="AB123" s="20"/>
    </row>
    <row r="124" spans="1:28" ht="21">
      <c r="A124" s="345"/>
      <c r="B124" s="1497">
        <v>109</v>
      </c>
      <c r="C124" s="1498"/>
      <c r="D124" s="1499" t="str">
        <f>IF(VLOOKUP(B124,'3.住戸一覧'!$B:$AN,3,0)="","",VLOOKUP(B124,'3.住戸一覧'!$B:$AN,3,0))</f>
        <v/>
      </c>
      <c r="E124" s="1499"/>
      <c r="F124" s="1499"/>
      <c r="G124" s="1499"/>
      <c r="H124" s="1499" t="str">
        <f>IF(VLOOKUP(B124,'3.住戸一覧'!$B:$AN,6,0)="","",VLOOKUP(B124,'3.住戸一覧'!$B:$AN,6,0))</f>
        <v/>
      </c>
      <c r="I124" s="1499"/>
      <c r="J124" s="1495"/>
      <c r="K124" s="1495"/>
      <c r="L124" s="1495"/>
      <c r="M124" s="1376"/>
      <c r="N124" s="1376"/>
      <c r="O124" s="1495"/>
      <c r="P124" s="1495"/>
      <c r="Q124" s="1495"/>
      <c r="R124" s="1376"/>
      <c r="S124" s="1376"/>
      <c r="X124" s="20"/>
      <c r="Y124" s="20"/>
      <c r="Z124" s="20"/>
      <c r="AB124" s="20"/>
    </row>
    <row r="125" spans="1:28" ht="21">
      <c r="A125" s="345"/>
      <c r="B125" s="1497">
        <v>110</v>
      </c>
      <c r="C125" s="1498"/>
      <c r="D125" s="1499" t="str">
        <f>IF(VLOOKUP(B125,'3.住戸一覧'!$B:$AN,3,0)="","",VLOOKUP(B125,'3.住戸一覧'!$B:$AN,3,0))</f>
        <v/>
      </c>
      <c r="E125" s="1499"/>
      <c r="F125" s="1499"/>
      <c r="G125" s="1499"/>
      <c r="H125" s="1499" t="str">
        <f>IF(VLOOKUP(B125,'3.住戸一覧'!$B:$AN,6,0)="","",VLOOKUP(B125,'3.住戸一覧'!$B:$AN,6,0))</f>
        <v/>
      </c>
      <c r="I125" s="1499"/>
      <c r="J125" s="1495"/>
      <c r="K125" s="1495"/>
      <c r="L125" s="1495"/>
      <c r="M125" s="1376"/>
      <c r="N125" s="1376"/>
      <c r="O125" s="1495"/>
      <c r="P125" s="1495"/>
      <c r="Q125" s="1495"/>
      <c r="R125" s="1376"/>
      <c r="S125" s="1376"/>
      <c r="X125" s="20"/>
      <c r="Y125" s="20"/>
      <c r="Z125" s="20"/>
      <c r="AB125" s="20"/>
    </row>
    <row r="126" spans="1:28" ht="21">
      <c r="A126" s="345"/>
      <c r="B126" s="1497">
        <v>111</v>
      </c>
      <c r="C126" s="1498"/>
      <c r="D126" s="1499" t="str">
        <f>IF(VLOOKUP(B126,'3.住戸一覧'!$B:$AN,3,0)="","",VLOOKUP(B126,'3.住戸一覧'!$B:$AN,3,0))</f>
        <v/>
      </c>
      <c r="E126" s="1499"/>
      <c r="F126" s="1499"/>
      <c r="G126" s="1499"/>
      <c r="H126" s="1499" t="str">
        <f>IF(VLOOKUP(B126,'3.住戸一覧'!$B:$AN,6,0)="","",VLOOKUP(B126,'3.住戸一覧'!$B:$AN,6,0))</f>
        <v/>
      </c>
      <c r="I126" s="1499"/>
      <c r="J126" s="1495"/>
      <c r="K126" s="1495"/>
      <c r="L126" s="1495"/>
      <c r="M126" s="1376"/>
      <c r="N126" s="1376"/>
      <c r="O126" s="1495"/>
      <c r="P126" s="1495"/>
      <c r="Q126" s="1495"/>
      <c r="R126" s="1376"/>
      <c r="S126" s="1376"/>
      <c r="X126" s="20"/>
      <c r="Y126" s="20"/>
      <c r="Z126" s="20"/>
      <c r="AB126" s="20"/>
    </row>
    <row r="127" spans="1:28" ht="21">
      <c r="A127" s="345"/>
      <c r="B127" s="1497">
        <v>112</v>
      </c>
      <c r="C127" s="1498"/>
      <c r="D127" s="1499" t="str">
        <f>IF(VLOOKUP(B127,'3.住戸一覧'!$B:$AN,3,0)="","",VLOOKUP(B127,'3.住戸一覧'!$B:$AN,3,0))</f>
        <v/>
      </c>
      <c r="E127" s="1499"/>
      <c r="F127" s="1499"/>
      <c r="G127" s="1499"/>
      <c r="H127" s="1499" t="str">
        <f>IF(VLOOKUP(B127,'3.住戸一覧'!$B:$AN,6,0)="","",VLOOKUP(B127,'3.住戸一覧'!$B:$AN,6,0))</f>
        <v/>
      </c>
      <c r="I127" s="1499"/>
      <c r="J127" s="1495"/>
      <c r="K127" s="1495"/>
      <c r="L127" s="1495"/>
      <c r="M127" s="1376"/>
      <c r="N127" s="1376"/>
      <c r="O127" s="1495"/>
      <c r="P127" s="1495"/>
      <c r="Q127" s="1495"/>
      <c r="R127" s="1376"/>
      <c r="S127" s="1376"/>
      <c r="X127" s="20"/>
      <c r="Y127" s="20"/>
      <c r="Z127" s="20"/>
      <c r="AB127" s="20"/>
    </row>
    <row r="128" spans="1:28" ht="21">
      <c r="A128" s="345"/>
      <c r="B128" s="1497">
        <v>113</v>
      </c>
      <c r="C128" s="1498"/>
      <c r="D128" s="1499" t="str">
        <f>IF(VLOOKUP(B128,'3.住戸一覧'!$B:$AN,3,0)="","",VLOOKUP(B128,'3.住戸一覧'!$B:$AN,3,0))</f>
        <v/>
      </c>
      <c r="E128" s="1499"/>
      <c r="F128" s="1499"/>
      <c r="G128" s="1499"/>
      <c r="H128" s="1499" t="str">
        <f>IF(VLOOKUP(B128,'3.住戸一覧'!$B:$AN,6,0)="","",VLOOKUP(B128,'3.住戸一覧'!$B:$AN,6,0))</f>
        <v/>
      </c>
      <c r="I128" s="1499"/>
      <c r="J128" s="1495"/>
      <c r="K128" s="1495"/>
      <c r="L128" s="1495"/>
      <c r="M128" s="1376"/>
      <c r="N128" s="1376"/>
      <c r="O128" s="1495"/>
      <c r="P128" s="1495"/>
      <c r="Q128" s="1495"/>
      <c r="R128" s="1376"/>
      <c r="S128" s="1376"/>
      <c r="X128" s="20"/>
      <c r="Y128" s="20"/>
      <c r="Z128" s="20"/>
      <c r="AB128" s="20"/>
    </row>
    <row r="129" spans="1:28" ht="21">
      <c r="A129" s="345"/>
      <c r="B129" s="1497">
        <v>114</v>
      </c>
      <c r="C129" s="1498"/>
      <c r="D129" s="1499" t="str">
        <f>IF(VLOOKUP(B129,'3.住戸一覧'!$B:$AN,3,0)="","",VLOOKUP(B129,'3.住戸一覧'!$B:$AN,3,0))</f>
        <v/>
      </c>
      <c r="E129" s="1499"/>
      <c r="F129" s="1499"/>
      <c r="G129" s="1499"/>
      <c r="H129" s="1499" t="str">
        <f>IF(VLOOKUP(B129,'3.住戸一覧'!$B:$AN,6,0)="","",VLOOKUP(B129,'3.住戸一覧'!$B:$AN,6,0))</f>
        <v/>
      </c>
      <c r="I129" s="1499"/>
      <c r="J129" s="1495"/>
      <c r="K129" s="1495"/>
      <c r="L129" s="1495"/>
      <c r="M129" s="1376"/>
      <c r="N129" s="1376"/>
      <c r="O129" s="1495"/>
      <c r="P129" s="1495"/>
      <c r="Q129" s="1495"/>
      <c r="R129" s="1376"/>
      <c r="S129" s="1376"/>
      <c r="X129" s="20"/>
      <c r="Y129" s="20"/>
      <c r="Z129" s="20"/>
      <c r="AB129" s="20"/>
    </row>
    <row r="130" spans="1:28" ht="21">
      <c r="A130" s="345"/>
      <c r="B130" s="1497">
        <v>115</v>
      </c>
      <c r="C130" s="1498"/>
      <c r="D130" s="1499" t="str">
        <f>IF(VLOOKUP(B130,'3.住戸一覧'!$B:$AN,3,0)="","",VLOOKUP(B130,'3.住戸一覧'!$B:$AN,3,0))</f>
        <v/>
      </c>
      <c r="E130" s="1499"/>
      <c r="F130" s="1499"/>
      <c r="G130" s="1499"/>
      <c r="H130" s="1499" t="str">
        <f>IF(VLOOKUP(B130,'3.住戸一覧'!$B:$AN,6,0)="","",VLOOKUP(B130,'3.住戸一覧'!$B:$AN,6,0))</f>
        <v/>
      </c>
      <c r="I130" s="1499"/>
      <c r="J130" s="1495"/>
      <c r="K130" s="1495"/>
      <c r="L130" s="1495"/>
      <c r="M130" s="1376"/>
      <c r="N130" s="1376"/>
      <c r="O130" s="1495"/>
      <c r="P130" s="1495"/>
      <c r="Q130" s="1495"/>
      <c r="R130" s="1376"/>
      <c r="S130" s="1376"/>
      <c r="X130" s="20"/>
      <c r="Y130" s="20"/>
      <c r="Z130" s="20"/>
      <c r="AB130" s="20"/>
    </row>
    <row r="131" spans="1:28" ht="21">
      <c r="A131" s="345"/>
      <c r="B131" s="1497">
        <v>116</v>
      </c>
      <c r="C131" s="1498"/>
      <c r="D131" s="1499" t="str">
        <f>IF(VLOOKUP(B131,'3.住戸一覧'!$B:$AN,3,0)="","",VLOOKUP(B131,'3.住戸一覧'!$B:$AN,3,0))</f>
        <v/>
      </c>
      <c r="E131" s="1499"/>
      <c r="F131" s="1499"/>
      <c r="G131" s="1499"/>
      <c r="H131" s="1499" t="str">
        <f>IF(VLOOKUP(B131,'3.住戸一覧'!$B:$AN,6,0)="","",VLOOKUP(B131,'3.住戸一覧'!$B:$AN,6,0))</f>
        <v/>
      </c>
      <c r="I131" s="1499"/>
      <c r="J131" s="1495"/>
      <c r="K131" s="1495"/>
      <c r="L131" s="1495"/>
      <c r="M131" s="1376"/>
      <c r="N131" s="1376"/>
      <c r="O131" s="1495"/>
      <c r="P131" s="1495"/>
      <c r="Q131" s="1495"/>
      <c r="R131" s="1376"/>
      <c r="S131" s="1376"/>
      <c r="X131" s="20"/>
      <c r="Y131" s="20"/>
      <c r="Z131" s="20"/>
      <c r="AB131" s="20"/>
    </row>
    <row r="132" spans="1:28" ht="21">
      <c r="A132" s="345"/>
      <c r="B132" s="1497">
        <v>117</v>
      </c>
      <c r="C132" s="1498"/>
      <c r="D132" s="1499" t="str">
        <f>IF(VLOOKUP(B132,'3.住戸一覧'!$B:$AN,3,0)="","",VLOOKUP(B132,'3.住戸一覧'!$B:$AN,3,0))</f>
        <v/>
      </c>
      <c r="E132" s="1499"/>
      <c r="F132" s="1499"/>
      <c r="G132" s="1499"/>
      <c r="H132" s="1499" t="str">
        <f>IF(VLOOKUP(B132,'3.住戸一覧'!$B:$AN,6,0)="","",VLOOKUP(B132,'3.住戸一覧'!$B:$AN,6,0))</f>
        <v/>
      </c>
      <c r="I132" s="1499"/>
      <c r="J132" s="1495"/>
      <c r="K132" s="1495"/>
      <c r="L132" s="1495"/>
      <c r="M132" s="1376"/>
      <c r="N132" s="1376"/>
      <c r="O132" s="1495"/>
      <c r="P132" s="1495"/>
      <c r="Q132" s="1495"/>
      <c r="R132" s="1376"/>
      <c r="S132" s="1376"/>
      <c r="X132" s="20"/>
      <c r="Y132" s="20"/>
      <c r="Z132" s="20"/>
      <c r="AB132" s="20"/>
    </row>
    <row r="133" spans="1:28" ht="21">
      <c r="A133" s="345"/>
      <c r="B133" s="1497">
        <v>118</v>
      </c>
      <c r="C133" s="1498"/>
      <c r="D133" s="1499" t="str">
        <f>IF(VLOOKUP(B133,'3.住戸一覧'!$B:$AN,3,0)="","",VLOOKUP(B133,'3.住戸一覧'!$B:$AN,3,0))</f>
        <v/>
      </c>
      <c r="E133" s="1499"/>
      <c r="F133" s="1499"/>
      <c r="G133" s="1499"/>
      <c r="H133" s="1499" t="str">
        <f>IF(VLOOKUP(B133,'3.住戸一覧'!$B:$AN,6,0)="","",VLOOKUP(B133,'3.住戸一覧'!$B:$AN,6,0))</f>
        <v/>
      </c>
      <c r="I133" s="1499"/>
      <c r="J133" s="1495"/>
      <c r="K133" s="1495"/>
      <c r="L133" s="1495"/>
      <c r="M133" s="1376"/>
      <c r="N133" s="1376"/>
      <c r="O133" s="1495"/>
      <c r="P133" s="1495"/>
      <c r="Q133" s="1495"/>
      <c r="R133" s="1376"/>
      <c r="S133" s="1376"/>
      <c r="X133" s="20"/>
      <c r="Y133" s="20"/>
      <c r="Z133" s="20"/>
      <c r="AB133" s="20"/>
    </row>
    <row r="134" spans="1:28" ht="21">
      <c r="A134" s="345"/>
      <c r="B134" s="1497">
        <v>119</v>
      </c>
      <c r="C134" s="1498"/>
      <c r="D134" s="1499" t="str">
        <f>IF(VLOOKUP(B134,'3.住戸一覧'!$B:$AN,3,0)="","",VLOOKUP(B134,'3.住戸一覧'!$B:$AN,3,0))</f>
        <v/>
      </c>
      <c r="E134" s="1499"/>
      <c r="F134" s="1499"/>
      <c r="G134" s="1499"/>
      <c r="H134" s="1499" t="str">
        <f>IF(VLOOKUP(B134,'3.住戸一覧'!$B:$AN,6,0)="","",VLOOKUP(B134,'3.住戸一覧'!$B:$AN,6,0))</f>
        <v/>
      </c>
      <c r="I134" s="1499"/>
      <c r="J134" s="1495"/>
      <c r="K134" s="1495"/>
      <c r="L134" s="1495"/>
      <c r="M134" s="1376"/>
      <c r="N134" s="1376"/>
      <c r="O134" s="1495"/>
      <c r="P134" s="1495"/>
      <c r="Q134" s="1495"/>
      <c r="R134" s="1376"/>
      <c r="S134" s="1376"/>
      <c r="X134" s="20"/>
      <c r="Y134" s="20"/>
      <c r="Z134" s="20"/>
      <c r="AB134" s="20"/>
    </row>
    <row r="135" spans="1:28" ht="21">
      <c r="A135" s="345"/>
      <c r="B135" s="1497">
        <v>120</v>
      </c>
      <c r="C135" s="1498"/>
      <c r="D135" s="1499" t="str">
        <f>IF(VLOOKUP(B135,'3.住戸一覧'!$B:$AN,3,0)="","",VLOOKUP(B135,'3.住戸一覧'!$B:$AN,3,0))</f>
        <v/>
      </c>
      <c r="E135" s="1499"/>
      <c r="F135" s="1499"/>
      <c r="G135" s="1499"/>
      <c r="H135" s="1499" t="str">
        <f>IF(VLOOKUP(B135,'3.住戸一覧'!$B:$AN,6,0)="","",VLOOKUP(B135,'3.住戸一覧'!$B:$AN,6,0))</f>
        <v/>
      </c>
      <c r="I135" s="1499"/>
      <c r="J135" s="1495"/>
      <c r="K135" s="1495"/>
      <c r="L135" s="1495"/>
      <c r="M135" s="1376"/>
      <c r="N135" s="1376"/>
      <c r="O135" s="1495"/>
      <c r="P135" s="1495"/>
      <c r="Q135" s="1495"/>
      <c r="R135" s="1376"/>
      <c r="S135" s="1376"/>
      <c r="X135" s="20"/>
      <c r="Y135" s="20"/>
      <c r="Z135" s="20"/>
      <c r="AB135" s="20"/>
    </row>
    <row r="136" spans="1:28" ht="21">
      <c r="A136" s="345"/>
      <c r="B136" s="1497">
        <v>121</v>
      </c>
      <c r="C136" s="1498"/>
      <c r="D136" s="1499" t="str">
        <f>IF(VLOOKUP(B136,'3.住戸一覧'!$B:$AN,3,0)="","",VLOOKUP(B136,'3.住戸一覧'!$B:$AN,3,0))</f>
        <v/>
      </c>
      <c r="E136" s="1499"/>
      <c r="F136" s="1499"/>
      <c r="G136" s="1499"/>
      <c r="H136" s="1499" t="str">
        <f>IF(VLOOKUP(B136,'3.住戸一覧'!$B:$AN,6,0)="","",VLOOKUP(B136,'3.住戸一覧'!$B:$AN,6,0))</f>
        <v/>
      </c>
      <c r="I136" s="1499"/>
      <c r="J136" s="1495"/>
      <c r="K136" s="1495"/>
      <c r="L136" s="1495"/>
      <c r="M136" s="1376"/>
      <c r="N136" s="1376"/>
      <c r="O136" s="1495"/>
      <c r="P136" s="1495"/>
      <c r="Q136" s="1495"/>
      <c r="R136" s="1376"/>
      <c r="S136" s="1376"/>
      <c r="X136" s="20"/>
      <c r="Y136" s="20"/>
      <c r="Z136" s="20"/>
      <c r="AB136" s="20"/>
    </row>
    <row r="137" spans="1:28" ht="21">
      <c r="A137" s="345"/>
      <c r="B137" s="1497">
        <v>122</v>
      </c>
      <c r="C137" s="1498"/>
      <c r="D137" s="1499" t="str">
        <f>IF(VLOOKUP(B137,'3.住戸一覧'!$B:$AN,3,0)="","",VLOOKUP(B137,'3.住戸一覧'!$B:$AN,3,0))</f>
        <v/>
      </c>
      <c r="E137" s="1499"/>
      <c r="F137" s="1499"/>
      <c r="G137" s="1499"/>
      <c r="H137" s="1499" t="str">
        <f>IF(VLOOKUP(B137,'3.住戸一覧'!$B:$AN,6,0)="","",VLOOKUP(B137,'3.住戸一覧'!$B:$AN,6,0))</f>
        <v/>
      </c>
      <c r="I137" s="1499"/>
      <c r="J137" s="1495"/>
      <c r="K137" s="1495"/>
      <c r="L137" s="1495"/>
      <c r="M137" s="1376"/>
      <c r="N137" s="1376"/>
      <c r="O137" s="1495"/>
      <c r="P137" s="1495"/>
      <c r="Q137" s="1495"/>
      <c r="R137" s="1376"/>
      <c r="S137" s="1376"/>
      <c r="X137" s="20"/>
      <c r="Y137" s="20"/>
      <c r="Z137" s="20"/>
      <c r="AB137" s="20"/>
    </row>
    <row r="138" spans="1:28" ht="21">
      <c r="A138" s="345"/>
      <c r="B138" s="1497">
        <v>123</v>
      </c>
      <c r="C138" s="1498"/>
      <c r="D138" s="1499" t="str">
        <f>IF(VLOOKUP(B138,'3.住戸一覧'!$B:$AN,3,0)="","",VLOOKUP(B138,'3.住戸一覧'!$B:$AN,3,0))</f>
        <v/>
      </c>
      <c r="E138" s="1499"/>
      <c r="F138" s="1499"/>
      <c r="G138" s="1499"/>
      <c r="H138" s="1499" t="str">
        <f>IF(VLOOKUP(B138,'3.住戸一覧'!$B:$AN,6,0)="","",VLOOKUP(B138,'3.住戸一覧'!$B:$AN,6,0))</f>
        <v/>
      </c>
      <c r="I138" s="1499"/>
      <c r="J138" s="1495"/>
      <c r="K138" s="1495"/>
      <c r="L138" s="1495"/>
      <c r="M138" s="1376"/>
      <c r="N138" s="1376"/>
      <c r="O138" s="1495"/>
      <c r="P138" s="1495"/>
      <c r="Q138" s="1495"/>
      <c r="R138" s="1376"/>
      <c r="S138" s="1376"/>
      <c r="X138" s="20"/>
      <c r="Y138" s="20"/>
      <c r="Z138" s="20"/>
      <c r="AB138" s="20"/>
    </row>
    <row r="139" spans="1:28" ht="21">
      <c r="A139" s="345"/>
      <c r="B139" s="1497">
        <v>124</v>
      </c>
      <c r="C139" s="1498"/>
      <c r="D139" s="1499" t="str">
        <f>IF(VLOOKUP(B139,'3.住戸一覧'!$B:$AN,3,0)="","",VLOOKUP(B139,'3.住戸一覧'!$B:$AN,3,0))</f>
        <v/>
      </c>
      <c r="E139" s="1499"/>
      <c r="F139" s="1499"/>
      <c r="G139" s="1499"/>
      <c r="H139" s="1499" t="str">
        <f>IF(VLOOKUP(B139,'3.住戸一覧'!$B:$AN,6,0)="","",VLOOKUP(B139,'3.住戸一覧'!$B:$AN,6,0))</f>
        <v/>
      </c>
      <c r="I139" s="1499"/>
      <c r="J139" s="1495"/>
      <c r="K139" s="1495"/>
      <c r="L139" s="1495"/>
      <c r="M139" s="1376"/>
      <c r="N139" s="1376"/>
      <c r="O139" s="1495"/>
      <c r="P139" s="1495"/>
      <c r="Q139" s="1495"/>
      <c r="R139" s="1376"/>
      <c r="S139" s="1376"/>
      <c r="X139" s="20"/>
      <c r="Y139" s="20"/>
      <c r="Z139" s="20"/>
      <c r="AB139" s="20"/>
    </row>
    <row r="140" spans="1:28" ht="21">
      <c r="A140" s="345"/>
      <c r="B140" s="1497">
        <v>125</v>
      </c>
      <c r="C140" s="1498"/>
      <c r="D140" s="1499" t="str">
        <f>IF(VLOOKUP(B140,'3.住戸一覧'!$B:$AN,3,0)="","",VLOOKUP(B140,'3.住戸一覧'!$B:$AN,3,0))</f>
        <v/>
      </c>
      <c r="E140" s="1499"/>
      <c r="F140" s="1499"/>
      <c r="G140" s="1499"/>
      <c r="H140" s="1499" t="str">
        <f>IF(VLOOKUP(B140,'3.住戸一覧'!$B:$AN,6,0)="","",VLOOKUP(B140,'3.住戸一覧'!$B:$AN,6,0))</f>
        <v/>
      </c>
      <c r="I140" s="1499"/>
      <c r="J140" s="1495"/>
      <c r="K140" s="1495"/>
      <c r="L140" s="1495"/>
      <c r="M140" s="1376"/>
      <c r="N140" s="1376"/>
      <c r="O140" s="1495"/>
      <c r="P140" s="1495"/>
      <c r="Q140" s="1495"/>
      <c r="R140" s="1376"/>
      <c r="S140" s="1376"/>
      <c r="X140" s="20"/>
      <c r="Y140" s="20"/>
      <c r="Z140" s="20"/>
      <c r="AB140" s="20"/>
    </row>
    <row r="141" spans="1:28" ht="21">
      <c r="A141" s="345"/>
      <c r="B141" s="1497">
        <v>126</v>
      </c>
      <c r="C141" s="1498"/>
      <c r="D141" s="1499" t="str">
        <f>IF(VLOOKUP(B141,'3.住戸一覧'!$B:$AN,3,0)="","",VLOOKUP(B141,'3.住戸一覧'!$B:$AN,3,0))</f>
        <v/>
      </c>
      <c r="E141" s="1499"/>
      <c r="F141" s="1499"/>
      <c r="G141" s="1499"/>
      <c r="H141" s="1499" t="str">
        <f>IF(VLOOKUP(B141,'3.住戸一覧'!$B:$AN,6,0)="","",VLOOKUP(B141,'3.住戸一覧'!$B:$AN,6,0))</f>
        <v/>
      </c>
      <c r="I141" s="1499"/>
      <c r="J141" s="1495"/>
      <c r="K141" s="1495"/>
      <c r="L141" s="1495"/>
      <c r="M141" s="1376"/>
      <c r="N141" s="1376"/>
      <c r="O141" s="1495"/>
      <c r="P141" s="1495"/>
      <c r="Q141" s="1495"/>
      <c r="R141" s="1376"/>
      <c r="S141" s="1376"/>
      <c r="X141" s="20"/>
      <c r="Y141" s="20"/>
      <c r="Z141" s="20"/>
      <c r="AB141" s="20"/>
    </row>
    <row r="142" spans="1:28" ht="21">
      <c r="A142" s="345"/>
      <c r="B142" s="1497">
        <v>127</v>
      </c>
      <c r="C142" s="1498"/>
      <c r="D142" s="1499" t="str">
        <f>IF(VLOOKUP(B142,'3.住戸一覧'!$B:$AN,3,0)="","",VLOOKUP(B142,'3.住戸一覧'!$B:$AN,3,0))</f>
        <v/>
      </c>
      <c r="E142" s="1499"/>
      <c r="F142" s="1499"/>
      <c r="G142" s="1499"/>
      <c r="H142" s="1499" t="str">
        <f>IF(VLOOKUP(B142,'3.住戸一覧'!$B:$AN,6,0)="","",VLOOKUP(B142,'3.住戸一覧'!$B:$AN,6,0))</f>
        <v/>
      </c>
      <c r="I142" s="1499"/>
      <c r="J142" s="1495"/>
      <c r="K142" s="1495"/>
      <c r="L142" s="1495"/>
      <c r="M142" s="1376"/>
      <c r="N142" s="1376"/>
      <c r="O142" s="1495"/>
      <c r="P142" s="1495"/>
      <c r="Q142" s="1495"/>
      <c r="R142" s="1376"/>
      <c r="S142" s="1376"/>
      <c r="X142" s="20"/>
      <c r="Y142" s="20"/>
      <c r="Z142" s="20"/>
      <c r="AB142" s="20"/>
    </row>
    <row r="143" spans="1:28" ht="21">
      <c r="A143" s="345"/>
      <c r="B143" s="1497">
        <v>128</v>
      </c>
      <c r="C143" s="1498"/>
      <c r="D143" s="1499" t="str">
        <f>IF(VLOOKUP(B143,'3.住戸一覧'!$B:$AN,3,0)="","",VLOOKUP(B143,'3.住戸一覧'!$B:$AN,3,0))</f>
        <v/>
      </c>
      <c r="E143" s="1499"/>
      <c r="F143" s="1499"/>
      <c r="G143" s="1499"/>
      <c r="H143" s="1499" t="str">
        <f>IF(VLOOKUP(B143,'3.住戸一覧'!$B:$AN,6,0)="","",VLOOKUP(B143,'3.住戸一覧'!$B:$AN,6,0))</f>
        <v/>
      </c>
      <c r="I143" s="1499"/>
      <c r="J143" s="1495"/>
      <c r="K143" s="1495"/>
      <c r="L143" s="1495"/>
      <c r="M143" s="1376"/>
      <c r="N143" s="1376"/>
      <c r="O143" s="1495"/>
      <c r="P143" s="1495"/>
      <c r="Q143" s="1495"/>
      <c r="R143" s="1376"/>
      <c r="S143" s="1376"/>
      <c r="X143" s="20"/>
      <c r="Y143" s="20"/>
      <c r="Z143" s="20"/>
      <c r="AB143" s="20"/>
    </row>
    <row r="144" spans="1:28" ht="21">
      <c r="A144" s="345"/>
      <c r="B144" s="1497">
        <v>129</v>
      </c>
      <c r="C144" s="1498"/>
      <c r="D144" s="1499" t="str">
        <f>IF(VLOOKUP(B144,'3.住戸一覧'!$B:$AN,3,0)="","",VLOOKUP(B144,'3.住戸一覧'!$B:$AN,3,0))</f>
        <v/>
      </c>
      <c r="E144" s="1499"/>
      <c r="F144" s="1499"/>
      <c r="G144" s="1499"/>
      <c r="H144" s="1499" t="str">
        <f>IF(VLOOKUP(B144,'3.住戸一覧'!$B:$AN,6,0)="","",VLOOKUP(B144,'3.住戸一覧'!$B:$AN,6,0))</f>
        <v/>
      </c>
      <c r="I144" s="1499"/>
      <c r="J144" s="1495"/>
      <c r="K144" s="1495"/>
      <c r="L144" s="1495"/>
      <c r="M144" s="1376"/>
      <c r="N144" s="1376"/>
      <c r="O144" s="1495"/>
      <c r="P144" s="1495"/>
      <c r="Q144" s="1495"/>
      <c r="R144" s="1376"/>
      <c r="S144" s="1376"/>
      <c r="X144" s="20"/>
      <c r="Y144" s="20"/>
      <c r="Z144" s="20"/>
      <c r="AB144" s="20"/>
    </row>
    <row r="145" spans="1:28" ht="21">
      <c r="A145" s="345"/>
      <c r="B145" s="1497">
        <v>130</v>
      </c>
      <c r="C145" s="1498"/>
      <c r="D145" s="1499" t="str">
        <f>IF(VLOOKUP(B145,'3.住戸一覧'!$B:$AN,3,0)="","",VLOOKUP(B145,'3.住戸一覧'!$B:$AN,3,0))</f>
        <v/>
      </c>
      <c r="E145" s="1499"/>
      <c r="F145" s="1499"/>
      <c r="G145" s="1499"/>
      <c r="H145" s="1499" t="str">
        <f>IF(VLOOKUP(B145,'3.住戸一覧'!$B:$AN,6,0)="","",VLOOKUP(B145,'3.住戸一覧'!$B:$AN,6,0))</f>
        <v/>
      </c>
      <c r="I145" s="1499"/>
      <c r="J145" s="1495"/>
      <c r="K145" s="1495"/>
      <c r="L145" s="1495"/>
      <c r="M145" s="1376"/>
      <c r="N145" s="1376"/>
      <c r="O145" s="1495"/>
      <c r="P145" s="1495"/>
      <c r="Q145" s="1495"/>
      <c r="R145" s="1376"/>
      <c r="S145" s="1376"/>
      <c r="X145" s="20"/>
      <c r="Y145" s="20"/>
      <c r="Z145" s="20"/>
      <c r="AB145" s="20"/>
    </row>
    <row r="146" spans="1:28" ht="21">
      <c r="A146" s="345"/>
      <c r="B146" s="1497">
        <v>131</v>
      </c>
      <c r="C146" s="1498"/>
      <c r="D146" s="1499" t="str">
        <f>IF(VLOOKUP(B146,'3.住戸一覧'!$B:$AN,3,0)="","",VLOOKUP(B146,'3.住戸一覧'!$B:$AN,3,0))</f>
        <v/>
      </c>
      <c r="E146" s="1499"/>
      <c r="F146" s="1499"/>
      <c r="G146" s="1499"/>
      <c r="H146" s="1499" t="str">
        <f>IF(VLOOKUP(B146,'3.住戸一覧'!$B:$AN,6,0)="","",VLOOKUP(B146,'3.住戸一覧'!$B:$AN,6,0))</f>
        <v/>
      </c>
      <c r="I146" s="1499"/>
      <c r="J146" s="1495"/>
      <c r="K146" s="1495"/>
      <c r="L146" s="1495"/>
      <c r="M146" s="1376"/>
      <c r="N146" s="1376"/>
      <c r="O146" s="1495"/>
      <c r="P146" s="1495"/>
      <c r="Q146" s="1495"/>
      <c r="R146" s="1376"/>
      <c r="S146" s="1376"/>
      <c r="X146" s="20"/>
      <c r="Y146" s="20"/>
      <c r="Z146" s="20"/>
      <c r="AB146" s="20"/>
    </row>
    <row r="147" spans="1:28" ht="21">
      <c r="A147" s="345"/>
      <c r="B147" s="1497">
        <v>132</v>
      </c>
      <c r="C147" s="1498"/>
      <c r="D147" s="1499" t="str">
        <f>IF(VLOOKUP(B147,'3.住戸一覧'!$B:$AN,3,0)="","",VLOOKUP(B147,'3.住戸一覧'!$B:$AN,3,0))</f>
        <v/>
      </c>
      <c r="E147" s="1499"/>
      <c r="F147" s="1499"/>
      <c r="G147" s="1499"/>
      <c r="H147" s="1499" t="str">
        <f>IF(VLOOKUP(B147,'3.住戸一覧'!$B:$AN,6,0)="","",VLOOKUP(B147,'3.住戸一覧'!$B:$AN,6,0))</f>
        <v/>
      </c>
      <c r="I147" s="1499"/>
      <c r="J147" s="1495"/>
      <c r="K147" s="1495"/>
      <c r="L147" s="1495"/>
      <c r="M147" s="1376"/>
      <c r="N147" s="1376"/>
      <c r="O147" s="1495"/>
      <c r="P147" s="1495"/>
      <c r="Q147" s="1495"/>
      <c r="R147" s="1376"/>
      <c r="S147" s="1376"/>
      <c r="X147" s="20"/>
      <c r="Y147" s="20"/>
      <c r="Z147" s="20"/>
      <c r="AB147" s="20"/>
    </row>
    <row r="148" spans="1:28" ht="21">
      <c r="A148" s="345"/>
      <c r="B148" s="1497">
        <v>133</v>
      </c>
      <c r="C148" s="1498"/>
      <c r="D148" s="1499" t="str">
        <f>IF(VLOOKUP(B148,'3.住戸一覧'!$B:$AN,3,0)="","",VLOOKUP(B148,'3.住戸一覧'!$B:$AN,3,0))</f>
        <v/>
      </c>
      <c r="E148" s="1499"/>
      <c r="F148" s="1499"/>
      <c r="G148" s="1499"/>
      <c r="H148" s="1499" t="str">
        <f>IF(VLOOKUP(B148,'3.住戸一覧'!$B:$AN,6,0)="","",VLOOKUP(B148,'3.住戸一覧'!$B:$AN,6,0))</f>
        <v/>
      </c>
      <c r="I148" s="1499"/>
      <c r="J148" s="1495"/>
      <c r="K148" s="1495"/>
      <c r="L148" s="1495"/>
      <c r="M148" s="1376"/>
      <c r="N148" s="1376"/>
      <c r="O148" s="1495"/>
      <c r="P148" s="1495"/>
      <c r="Q148" s="1495"/>
      <c r="R148" s="1376"/>
      <c r="S148" s="1376"/>
      <c r="X148" s="20"/>
      <c r="Y148" s="20"/>
      <c r="Z148" s="20"/>
      <c r="AB148" s="20"/>
    </row>
    <row r="149" spans="1:28" ht="21">
      <c r="A149" s="345"/>
      <c r="B149" s="1497">
        <v>134</v>
      </c>
      <c r="C149" s="1498"/>
      <c r="D149" s="1499" t="str">
        <f>IF(VLOOKUP(B149,'3.住戸一覧'!$B:$AN,3,0)="","",VLOOKUP(B149,'3.住戸一覧'!$B:$AN,3,0))</f>
        <v/>
      </c>
      <c r="E149" s="1499"/>
      <c r="F149" s="1499"/>
      <c r="G149" s="1499"/>
      <c r="H149" s="1499" t="str">
        <f>IF(VLOOKUP(B149,'3.住戸一覧'!$B:$AN,6,0)="","",VLOOKUP(B149,'3.住戸一覧'!$B:$AN,6,0))</f>
        <v/>
      </c>
      <c r="I149" s="1499"/>
      <c r="J149" s="1495"/>
      <c r="K149" s="1495"/>
      <c r="L149" s="1495"/>
      <c r="M149" s="1376"/>
      <c r="N149" s="1376"/>
      <c r="O149" s="1495"/>
      <c r="P149" s="1495"/>
      <c r="Q149" s="1495"/>
      <c r="R149" s="1376"/>
      <c r="S149" s="1376"/>
      <c r="X149" s="20"/>
      <c r="Y149" s="20"/>
      <c r="Z149" s="20"/>
      <c r="AB149" s="20"/>
    </row>
    <row r="150" spans="1:28" ht="21">
      <c r="A150" s="345"/>
      <c r="B150" s="1497">
        <v>135</v>
      </c>
      <c r="C150" s="1498"/>
      <c r="D150" s="1499" t="str">
        <f>IF(VLOOKUP(B150,'3.住戸一覧'!$B:$AN,3,0)="","",VLOOKUP(B150,'3.住戸一覧'!$B:$AN,3,0))</f>
        <v/>
      </c>
      <c r="E150" s="1499"/>
      <c r="F150" s="1499"/>
      <c r="G150" s="1499"/>
      <c r="H150" s="1499" t="str">
        <f>IF(VLOOKUP(B150,'3.住戸一覧'!$B:$AN,6,0)="","",VLOOKUP(B150,'3.住戸一覧'!$B:$AN,6,0))</f>
        <v/>
      </c>
      <c r="I150" s="1499"/>
      <c r="J150" s="1495"/>
      <c r="K150" s="1495"/>
      <c r="L150" s="1495"/>
      <c r="M150" s="1376"/>
      <c r="N150" s="1376"/>
      <c r="O150" s="1495"/>
      <c r="P150" s="1495"/>
      <c r="Q150" s="1495"/>
      <c r="R150" s="1376"/>
      <c r="S150" s="1376"/>
      <c r="X150" s="20"/>
      <c r="Y150" s="20"/>
      <c r="Z150" s="20"/>
      <c r="AB150" s="20"/>
    </row>
    <row r="151" spans="1:28" ht="21">
      <c r="A151" s="345"/>
      <c r="B151" s="1497">
        <v>136</v>
      </c>
      <c r="C151" s="1498"/>
      <c r="D151" s="1499" t="str">
        <f>IF(VLOOKUP(B151,'3.住戸一覧'!$B:$AN,3,0)="","",VLOOKUP(B151,'3.住戸一覧'!$B:$AN,3,0))</f>
        <v/>
      </c>
      <c r="E151" s="1499"/>
      <c r="F151" s="1499"/>
      <c r="G151" s="1499"/>
      <c r="H151" s="1499" t="str">
        <f>IF(VLOOKUP(B151,'3.住戸一覧'!$B:$AN,6,0)="","",VLOOKUP(B151,'3.住戸一覧'!$B:$AN,6,0))</f>
        <v/>
      </c>
      <c r="I151" s="1499"/>
      <c r="J151" s="1495"/>
      <c r="K151" s="1495"/>
      <c r="L151" s="1495"/>
      <c r="M151" s="1376"/>
      <c r="N151" s="1376"/>
      <c r="O151" s="1495"/>
      <c r="P151" s="1495"/>
      <c r="Q151" s="1495"/>
      <c r="R151" s="1376"/>
      <c r="S151" s="1376"/>
      <c r="X151" s="20"/>
      <c r="Y151" s="20"/>
      <c r="Z151" s="20"/>
      <c r="AB151" s="20"/>
    </row>
    <row r="152" spans="1:28" ht="21">
      <c r="A152" s="345"/>
      <c r="B152" s="1497">
        <v>137</v>
      </c>
      <c r="C152" s="1498"/>
      <c r="D152" s="1499" t="str">
        <f>IF(VLOOKUP(B152,'3.住戸一覧'!$B:$AN,3,0)="","",VLOOKUP(B152,'3.住戸一覧'!$B:$AN,3,0))</f>
        <v/>
      </c>
      <c r="E152" s="1499"/>
      <c r="F152" s="1499"/>
      <c r="G152" s="1499"/>
      <c r="H152" s="1499" t="str">
        <f>IF(VLOOKUP(B152,'3.住戸一覧'!$B:$AN,6,0)="","",VLOOKUP(B152,'3.住戸一覧'!$B:$AN,6,0))</f>
        <v/>
      </c>
      <c r="I152" s="1499"/>
      <c r="J152" s="1495"/>
      <c r="K152" s="1495"/>
      <c r="L152" s="1495"/>
      <c r="M152" s="1376"/>
      <c r="N152" s="1376"/>
      <c r="O152" s="1495"/>
      <c r="P152" s="1495"/>
      <c r="Q152" s="1495"/>
      <c r="R152" s="1376"/>
      <c r="S152" s="1376"/>
      <c r="X152" s="20"/>
      <c r="Y152" s="20"/>
      <c r="Z152" s="20"/>
      <c r="AB152" s="20"/>
    </row>
    <row r="153" spans="1:28" ht="21">
      <c r="A153" s="345"/>
      <c r="B153" s="1497">
        <v>138</v>
      </c>
      <c r="C153" s="1498"/>
      <c r="D153" s="1499" t="str">
        <f>IF(VLOOKUP(B153,'3.住戸一覧'!$B:$AN,3,0)="","",VLOOKUP(B153,'3.住戸一覧'!$B:$AN,3,0))</f>
        <v/>
      </c>
      <c r="E153" s="1499"/>
      <c r="F153" s="1499"/>
      <c r="G153" s="1499"/>
      <c r="H153" s="1499" t="str">
        <f>IF(VLOOKUP(B153,'3.住戸一覧'!$B:$AN,6,0)="","",VLOOKUP(B153,'3.住戸一覧'!$B:$AN,6,0))</f>
        <v/>
      </c>
      <c r="I153" s="1499"/>
      <c r="J153" s="1495"/>
      <c r="K153" s="1495"/>
      <c r="L153" s="1495"/>
      <c r="M153" s="1376"/>
      <c r="N153" s="1376"/>
      <c r="O153" s="1495"/>
      <c r="P153" s="1495"/>
      <c r="Q153" s="1495"/>
      <c r="R153" s="1376"/>
      <c r="S153" s="1376"/>
      <c r="X153" s="20"/>
      <c r="Y153" s="20"/>
      <c r="Z153" s="20"/>
      <c r="AB153" s="20"/>
    </row>
    <row r="154" spans="1:28" ht="21">
      <c r="A154" s="345"/>
      <c r="B154" s="1497">
        <v>139</v>
      </c>
      <c r="C154" s="1498"/>
      <c r="D154" s="1499" t="str">
        <f>IF(VLOOKUP(B154,'3.住戸一覧'!$B:$AN,3,0)="","",VLOOKUP(B154,'3.住戸一覧'!$B:$AN,3,0))</f>
        <v/>
      </c>
      <c r="E154" s="1499"/>
      <c r="F154" s="1499"/>
      <c r="G154" s="1499"/>
      <c r="H154" s="1499" t="str">
        <f>IF(VLOOKUP(B154,'3.住戸一覧'!$B:$AN,6,0)="","",VLOOKUP(B154,'3.住戸一覧'!$B:$AN,6,0))</f>
        <v/>
      </c>
      <c r="I154" s="1499"/>
      <c r="J154" s="1495"/>
      <c r="K154" s="1495"/>
      <c r="L154" s="1495"/>
      <c r="M154" s="1376"/>
      <c r="N154" s="1376"/>
      <c r="O154" s="1495"/>
      <c r="P154" s="1495"/>
      <c r="Q154" s="1495"/>
      <c r="R154" s="1376"/>
      <c r="S154" s="1376"/>
      <c r="X154" s="20"/>
      <c r="Y154" s="20"/>
      <c r="Z154" s="20"/>
      <c r="AB154" s="20"/>
    </row>
    <row r="155" spans="1:28" ht="21">
      <c r="A155" s="345"/>
      <c r="B155" s="1497">
        <v>140</v>
      </c>
      <c r="C155" s="1498"/>
      <c r="D155" s="1499" t="str">
        <f>IF(VLOOKUP(B155,'3.住戸一覧'!$B:$AN,3,0)="","",VLOOKUP(B155,'3.住戸一覧'!$B:$AN,3,0))</f>
        <v/>
      </c>
      <c r="E155" s="1499"/>
      <c r="F155" s="1499"/>
      <c r="G155" s="1499"/>
      <c r="H155" s="1499" t="str">
        <f>IF(VLOOKUP(B155,'3.住戸一覧'!$B:$AN,6,0)="","",VLOOKUP(B155,'3.住戸一覧'!$B:$AN,6,0))</f>
        <v/>
      </c>
      <c r="I155" s="1499"/>
      <c r="J155" s="1495"/>
      <c r="K155" s="1495"/>
      <c r="L155" s="1495"/>
      <c r="M155" s="1376"/>
      <c r="N155" s="1376"/>
      <c r="O155" s="1495"/>
      <c r="P155" s="1495"/>
      <c r="Q155" s="1495"/>
      <c r="R155" s="1376"/>
      <c r="S155" s="1376"/>
      <c r="X155" s="20"/>
      <c r="Y155" s="20"/>
      <c r="Z155" s="20"/>
      <c r="AB155" s="20"/>
    </row>
    <row r="156" spans="1:28" ht="21">
      <c r="A156" s="345"/>
      <c r="B156" s="1497">
        <v>141</v>
      </c>
      <c r="C156" s="1498"/>
      <c r="D156" s="1499" t="str">
        <f>IF(VLOOKUP(B156,'3.住戸一覧'!$B:$AN,3,0)="","",VLOOKUP(B156,'3.住戸一覧'!$B:$AN,3,0))</f>
        <v/>
      </c>
      <c r="E156" s="1499"/>
      <c r="F156" s="1499"/>
      <c r="G156" s="1499"/>
      <c r="H156" s="1499" t="str">
        <f>IF(VLOOKUP(B156,'3.住戸一覧'!$B:$AN,6,0)="","",VLOOKUP(B156,'3.住戸一覧'!$B:$AN,6,0))</f>
        <v/>
      </c>
      <c r="I156" s="1499"/>
      <c r="J156" s="1495"/>
      <c r="K156" s="1495"/>
      <c r="L156" s="1495"/>
      <c r="M156" s="1376"/>
      <c r="N156" s="1376"/>
      <c r="O156" s="1495"/>
      <c r="P156" s="1495"/>
      <c r="Q156" s="1495"/>
      <c r="R156" s="1376"/>
      <c r="S156" s="1376"/>
      <c r="X156" s="20"/>
      <c r="Y156" s="20"/>
      <c r="Z156" s="20"/>
      <c r="AB156" s="20"/>
    </row>
    <row r="157" spans="1:28" ht="21">
      <c r="A157" s="345"/>
      <c r="B157" s="1497">
        <v>142</v>
      </c>
      <c r="C157" s="1498"/>
      <c r="D157" s="1499" t="str">
        <f>IF(VLOOKUP(B157,'3.住戸一覧'!$B:$AN,3,0)="","",VLOOKUP(B157,'3.住戸一覧'!$B:$AN,3,0))</f>
        <v/>
      </c>
      <c r="E157" s="1499"/>
      <c r="F157" s="1499"/>
      <c r="G157" s="1499"/>
      <c r="H157" s="1499" t="str">
        <f>IF(VLOOKUP(B157,'3.住戸一覧'!$B:$AN,6,0)="","",VLOOKUP(B157,'3.住戸一覧'!$B:$AN,6,0))</f>
        <v/>
      </c>
      <c r="I157" s="1499"/>
      <c r="J157" s="1495"/>
      <c r="K157" s="1495"/>
      <c r="L157" s="1495"/>
      <c r="M157" s="1376"/>
      <c r="N157" s="1376"/>
      <c r="O157" s="1495"/>
      <c r="P157" s="1495"/>
      <c r="Q157" s="1495"/>
      <c r="R157" s="1376"/>
      <c r="S157" s="1376"/>
      <c r="X157" s="20"/>
      <c r="Y157" s="20"/>
      <c r="Z157" s="20"/>
      <c r="AB157" s="20"/>
    </row>
    <row r="158" spans="1:28" ht="21">
      <c r="A158" s="345"/>
      <c r="B158" s="1497">
        <v>143</v>
      </c>
      <c r="C158" s="1498"/>
      <c r="D158" s="1499" t="str">
        <f>IF(VLOOKUP(B158,'3.住戸一覧'!$B:$AN,3,0)="","",VLOOKUP(B158,'3.住戸一覧'!$B:$AN,3,0))</f>
        <v/>
      </c>
      <c r="E158" s="1499"/>
      <c r="F158" s="1499"/>
      <c r="G158" s="1499"/>
      <c r="H158" s="1499" t="str">
        <f>IF(VLOOKUP(B158,'3.住戸一覧'!$B:$AN,6,0)="","",VLOOKUP(B158,'3.住戸一覧'!$B:$AN,6,0))</f>
        <v/>
      </c>
      <c r="I158" s="1499"/>
      <c r="J158" s="1495"/>
      <c r="K158" s="1495"/>
      <c r="L158" s="1495"/>
      <c r="M158" s="1376"/>
      <c r="N158" s="1376"/>
      <c r="O158" s="1495"/>
      <c r="P158" s="1495"/>
      <c r="Q158" s="1495"/>
      <c r="R158" s="1376"/>
      <c r="S158" s="1376"/>
      <c r="X158" s="20"/>
      <c r="Y158" s="20"/>
      <c r="Z158" s="20"/>
      <c r="AB158" s="20"/>
    </row>
    <row r="159" spans="1:28" ht="21">
      <c r="A159" s="345"/>
      <c r="B159" s="1497">
        <v>144</v>
      </c>
      <c r="C159" s="1498"/>
      <c r="D159" s="1499" t="str">
        <f>IF(VLOOKUP(B159,'3.住戸一覧'!$B:$AN,3,0)="","",VLOOKUP(B159,'3.住戸一覧'!$B:$AN,3,0))</f>
        <v/>
      </c>
      <c r="E159" s="1499"/>
      <c r="F159" s="1499"/>
      <c r="G159" s="1499"/>
      <c r="H159" s="1499" t="str">
        <f>IF(VLOOKUP(B159,'3.住戸一覧'!$B:$AN,6,0)="","",VLOOKUP(B159,'3.住戸一覧'!$B:$AN,6,0))</f>
        <v/>
      </c>
      <c r="I159" s="1499"/>
      <c r="J159" s="1495"/>
      <c r="K159" s="1495"/>
      <c r="L159" s="1495"/>
      <c r="M159" s="1376"/>
      <c r="N159" s="1376"/>
      <c r="O159" s="1495"/>
      <c r="P159" s="1495"/>
      <c r="Q159" s="1495"/>
      <c r="R159" s="1376"/>
      <c r="S159" s="1376"/>
      <c r="X159" s="20"/>
      <c r="Y159" s="20"/>
      <c r="Z159" s="20"/>
      <c r="AB159" s="20"/>
    </row>
    <row r="160" spans="1:28" ht="21">
      <c r="A160" s="345"/>
      <c r="B160" s="1497">
        <v>145</v>
      </c>
      <c r="C160" s="1498"/>
      <c r="D160" s="1499" t="str">
        <f>IF(VLOOKUP(B160,'3.住戸一覧'!$B:$AN,3,0)="","",VLOOKUP(B160,'3.住戸一覧'!$B:$AN,3,0))</f>
        <v/>
      </c>
      <c r="E160" s="1499"/>
      <c r="F160" s="1499"/>
      <c r="G160" s="1499"/>
      <c r="H160" s="1499" t="str">
        <f>IF(VLOOKUP(B160,'3.住戸一覧'!$B:$AN,6,0)="","",VLOOKUP(B160,'3.住戸一覧'!$B:$AN,6,0))</f>
        <v/>
      </c>
      <c r="I160" s="1499"/>
      <c r="J160" s="1495"/>
      <c r="K160" s="1495"/>
      <c r="L160" s="1495"/>
      <c r="M160" s="1376"/>
      <c r="N160" s="1376"/>
      <c r="O160" s="1495"/>
      <c r="P160" s="1495"/>
      <c r="Q160" s="1495"/>
      <c r="R160" s="1376"/>
      <c r="S160" s="1376"/>
      <c r="X160" s="20"/>
      <c r="Y160" s="20"/>
      <c r="Z160" s="20"/>
      <c r="AB160" s="20"/>
    </row>
    <row r="161" spans="1:28" ht="21">
      <c r="A161" s="345"/>
      <c r="B161" s="1497">
        <v>146</v>
      </c>
      <c r="C161" s="1498"/>
      <c r="D161" s="1499" t="str">
        <f>IF(VLOOKUP(B161,'3.住戸一覧'!$B:$AN,3,0)="","",VLOOKUP(B161,'3.住戸一覧'!$B:$AN,3,0))</f>
        <v/>
      </c>
      <c r="E161" s="1499"/>
      <c r="F161" s="1499"/>
      <c r="G161" s="1499"/>
      <c r="H161" s="1499" t="str">
        <f>IF(VLOOKUP(B161,'3.住戸一覧'!$B:$AN,6,0)="","",VLOOKUP(B161,'3.住戸一覧'!$B:$AN,6,0))</f>
        <v/>
      </c>
      <c r="I161" s="1499"/>
      <c r="J161" s="1495"/>
      <c r="K161" s="1495"/>
      <c r="L161" s="1495"/>
      <c r="M161" s="1376"/>
      <c r="N161" s="1376"/>
      <c r="O161" s="1495"/>
      <c r="P161" s="1495"/>
      <c r="Q161" s="1495"/>
      <c r="R161" s="1376"/>
      <c r="S161" s="1376"/>
      <c r="X161" s="20"/>
      <c r="Y161" s="20"/>
      <c r="Z161" s="20"/>
      <c r="AB161" s="20"/>
    </row>
    <row r="162" spans="1:28" ht="21">
      <c r="A162" s="345"/>
      <c r="B162" s="1497">
        <v>147</v>
      </c>
      <c r="C162" s="1498"/>
      <c r="D162" s="1499" t="str">
        <f>IF(VLOOKUP(B162,'3.住戸一覧'!$B:$AN,3,0)="","",VLOOKUP(B162,'3.住戸一覧'!$B:$AN,3,0))</f>
        <v/>
      </c>
      <c r="E162" s="1499"/>
      <c r="F162" s="1499"/>
      <c r="G162" s="1499"/>
      <c r="H162" s="1499" t="str">
        <f>IF(VLOOKUP(B162,'3.住戸一覧'!$B:$AN,6,0)="","",VLOOKUP(B162,'3.住戸一覧'!$B:$AN,6,0))</f>
        <v/>
      </c>
      <c r="I162" s="1499"/>
      <c r="J162" s="1495"/>
      <c r="K162" s="1495"/>
      <c r="L162" s="1495"/>
      <c r="M162" s="1376"/>
      <c r="N162" s="1376"/>
      <c r="O162" s="1495"/>
      <c r="P162" s="1495"/>
      <c r="Q162" s="1495"/>
      <c r="R162" s="1376"/>
      <c r="S162" s="1376"/>
      <c r="X162" s="20"/>
      <c r="Y162" s="20"/>
      <c r="Z162" s="20"/>
      <c r="AB162" s="20"/>
    </row>
    <row r="163" spans="1:28" ht="21">
      <c r="A163" s="345"/>
      <c r="B163" s="1497">
        <v>148</v>
      </c>
      <c r="C163" s="1498"/>
      <c r="D163" s="1499" t="str">
        <f>IF(VLOOKUP(B163,'3.住戸一覧'!$B:$AN,3,0)="","",VLOOKUP(B163,'3.住戸一覧'!$B:$AN,3,0))</f>
        <v/>
      </c>
      <c r="E163" s="1499"/>
      <c r="F163" s="1499"/>
      <c r="G163" s="1499"/>
      <c r="H163" s="1499" t="str">
        <f>IF(VLOOKUP(B163,'3.住戸一覧'!$B:$AN,6,0)="","",VLOOKUP(B163,'3.住戸一覧'!$B:$AN,6,0))</f>
        <v/>
      </c>
      <c r="I163" s="1499"/>
      <c r="J163" s="1495"/>
      <c r="K163" s="1495"/>
      <c r="L163" s="1495"/>
      <c r="M163" s="1376"/>
      <c r="N163" s="1376"/>
      <c r="O163" s="1495"/>
      <c r="P163" s="1495"/>
      <c r="Q163" s="1495"/>
      <c r="R163" s="1376"/>
      <c r="S163" s="1376"/>
      <c r="X163" s="20"/>
      <c r="Y163" s="20"/>
      <c r="Z163" s="20"/>
      <c r="AB163" s="20"/>
    </row>
    <row r="164" spans="1:28" ht="21">
      <c r="A164" s="345"/>
      <c r="B164" s="1497">
        <v>149</v>
      </c>
      <c r="C164" s="1498"/>
      <c r="D164" s="1499" t="str">
        <f>IF(VLOOKUP(B164,'3.住戸一覧'!$B:$AN,3,0)="","",VLOOKUP(B164,'3.住戸一覧'!$B:$AN,3,0))</f>
        <v/>
      </c>
      <c r="E164" s="1499"/>
      <c r="F164" s="1499"/>
      <c r="G164" s="1499"/>
      <c r="H164" s="1499" t="str">
        <f>IF(VLOOKUP(B164,'3.住戸一覧'!$B:$AN,6,0)="","",VLOOKUP(B164,'3.住戸一覧'!$B:$AN,6,0))</f>
        <v/>
      </c>
      <c r="I164" s="1499"/>
      <c r="J164" s="1495"/>
      <c r="K164" s="1495"/>
      <c r="L164" s="1495"/>
      <c r="M164" s="1376"/>
      <c r="N164" s="1376"/>
      <c r="O164" s="1495"/>
      <c r="P164" s="1495"/>
      <c r="Q164" s="1495"/>
      <c r="R164" s="1376"/>
      <c r="S164" s="1376"/>
      <c r="X164" s="20"/>
      <c r="Y164" s="20"/>
      <c r="Z164" s="20"/>
      <c r="AB164" s="20"/>
    </row>
    <row r="165" spans="1:28" ht="21">
      <c r="A165" s="345"/>
      <c r="B165" s="1497">
        <v>150</v>
      </c>
      <c r="C165" s="1498"/>
      <c r="D165" s="1499" t="str">
        <f>IF(VLOOKUP(B165,'3.住戸一覧'!$B:$AN,3,0)="","",VLOOKUP(B165,'3.住戸一覧'!$B:$AN,3,0))</f>
        <v/>
      </c>
      <c r="E165" s="1499"/>
      <c r="F165" s="1499"/>
      <c r="G165" s="1499"/>
      <c r="H165" s="1499" t="str">
        <f>IF(VLOOKUP(B165,'3.住戸一覧'!$B:$AN,6,0)="","",VLOOKUP(B165,'3.住戸一覧'!$B:$AN,6,0))</f>
        <v/>
      </c>
      <c r="I165" s="1499"/>
      <c r="J165" s="1495"/>
      <c r="K165" s="1495"/>
      <c r="L165" s="1495"/>
      <c r="M165" s="1376"/>
      <c r="N165" s="1376"/>
      <c r="O165" s="1495"/>
      <c r="P165" s="1495"/>
      <c r="Q165" s="1495"/>
      <c r="R165" s="1376"/>
      <c r="S165" s="1376"/>
      <c r="X165" s="20"/>
      <c r="Y165" s="20"/>
      <c r="Z165" s="20"/>
      <c r="AB165" s="20"/>
    </row>
    <row r="166" spans="1:28" ht="21">
      <c r="A166" s="345"/>
      <c r="B166" s="1497">
        <v>151</v>
      </c>
      <c r="C166" s="1498"/>
      <c r="D166" s="1499" t="str">
        <f>IF(VLOOKUP(B166,'3.住戸一覧'!$B:$AN,3,0)="","",VLOOKUP(B166,'3.住戸一覧'!$B:$AN,3,0))</f>
        <v/>
      </c>
      <c r="E166" s="1499"/>
      <c r="F166" s="1499"/>
      <c r="G166" s="1499"/>
      <c r="H166" s="1499" t="str">
        <f>IF(VLOOKUP(B166,'3.住戸一覧'!$B:$AN,6,0)="","",VLOOKUP(B166,'3.住戸一覧'!$B:$AN,6,0))</f>
        <v/>
      </c>
      <c r="I166" s="1499"/>
      <c r="J166" s="1495"/>
      <c r="K166" s="1495"/>
      <c r="L166" s="1495"/>
      <c r="M166" s="1376"/>
      <c r="N166" s="1376"/>
      <c r="O166" s="1495"/>
      <c r="P166" s="1495"/>
      <c r="Q166" s="1495"/>
      <c r="R166" s="1376"/>
      <c r="S166" s="1376"/>
      <c r="X166" s="20"/>
      <c r="Y166" s="20"/>
      <c r="Z166" s="20"/>
      <c r="AB166" s="20"/>
    </row>
    <row r="167" spans="1:28" ht="21">
      <c r="A167" s="345"/>
      <c r="B167" s="1497">
        <v>152</v>
      </c>
      <c r="C167" s="1498"/>
      <c r="D167" s="1499" t="str">
        <f>IF(VLOOKUP(B167,'3.住戸一覧'!$B:$AN,3,0)="","",VLOOKUP(B167,'3.住戸一覧'!$B:$AN,3,0))</f>
        <v/>
      </c>
      <c r="E167" s="1499"/>
      <c r="F167" s="1499"/>
      <c r="G167" s="1499"/>
      <c r="H167" s="1499" t="str">
        <f>IF(VLOOKUP(B167,'3.住戸一覧'!$B:$AN,6,0)="","",VLOOKUP(B167,'3.住戸一覧'!$B:$AN,6,0))</f>
        <v/>
      </c>
      <c r="I167" s="1499"/>
      <c r="J167" s="1495"/>
      <c r="K167" s="1495"/>
      <c r="L167" s="1495"/>
      <c r="M167" s="1376"/>
      <c r="N167" s="1376"/>
      <c r="O167" s="1495"/>
      <c r="P167" s="1495"/>
      <c r="Q167" s="1495"/>
      <c r="R167" s="1376"/>
      <c r="S167" s="1376"/>
      <c r="X167" s="20"/>
      <c r="Y167" s="20"/>
      <c r="Z167" s="20"/>
      <c r="AB167" s="20"/>
    </row>
    <row r="168" spans="1:28" ht="21">
      <c r="A168" s="345"/>
      <c r="B168" s="1497">
        <v>153</v>
      </c>
      <c r="C168" s="1498"/>
      <c r="D168" s="1499" t="str">
        <f>IF(VLOOKUP(B168,'3.住戸一覧'!$B:$AN,3,0)="","",VLOOKUP(B168,'3.住戸一覧'!$B:$AN,3,0))</f>
        <v/>
      </c>
      <c r="E168" s="1499"/>
      <c r="F168" s="1499"/>
      <c r="G168" s="1499"/>
      <c r="H168" s="1499" t="str">
        <f>IF(VLOOKUP(B168,'3.住戸一覧'!$B:$AN,6,0)="","",VLOOKUP(B168,'3.住戸一覧'!$B:$AN,6,0))</f>
        <v/>
      </c>
      <c r="I168" s="1499"/>
      <c r="J168" s="1495"/>
      <c r="K168" s="1495"/>
      <c r="L168" s="1495"/>
      <c r="M168" s="1376"/>
      <c r="N168" s="1376"/>
      <c r="O168" s="1495"/>
      <c r="P168" s="1495"/>
      <c r="Q168" s="1495"/>
      <c r="R168" s="1376"/>
      <c r="S168" s="1376"/>
      <c r="X168" s="20"/>
      <c r="Y168" s="20"/>
      <c r="Z168" s="20"/>
      <c r="AB168" s="20"/>
    </row>
    <row r="169" spans="1:28" ht="21">
      <c r="A169" s="345"/>
      <c r="B169" s="1497">
        <v>154</v>
      </c>
      <c r="C169" s="1498"/>
      <c r="D169" s="1499" t="str">
        <f>IF(VLOOKUP(B169,'3.住戸一覧'!$B:$AN,3,0)="","",VLOOKUP(B169,'3.住戸一覧'!$B:$AN,3,0))</f>
        <v/>
      </c>
      <c r="E169" s="1499"/>
      <c r="F169" s="1499"/>
      <c r="G169" s="1499"/>
      <c r="H169" s="1499" t="str">
        <f>IF(VLOOKUP(B169,'3.住戸一覧'!$B:$AN,6,0)="","",VLOOKUP(B169,'3.住戸一覧'!$B:$AN,6,0))</f>
        <v/>
      </c>
      <c r="I169" s="1499"/>
      <c r="J169" s="1495"/>
      <c r="K169" s="1495"/>
      <c r="L169" s="1495"/>
      <c r="M169" s="1376"/>
      <c r="N169" s="1376"/>
      <c r="O169" s="1495"/>
      <c r="P169" s="1495"/>
      <c r="Q169" s="1495"/>
      <c r="R169" s="1376"/>
      <c r="S169" s="1376"/>
      <c r="X169" s="20"/>
      <c r="Y169" s="20"/>
      <c r="Z169" s="20"/>
      <c r="AB169" s="20"/>
    </row>
    <row r="170" spans="1:28" ht="21">
      <c r="A170" s="345"/>
      <c r="B170" s="1497">
        <v>155</v>
      </c>
      <c r="C170" s="1498"/>
      <c r="D170" s="1499" t="str">
        <f>IF(VLOOKUP(B170,'3.住戸一覧'!$B:$AN,3,0)="","",VLOOKUP(B170,'3.住戸一覧'!$B:$AN,3,0))</f>
        <v/>
      </c>
      <c r="E170" s="1499"/>
      <c r="F170" s="1499"/>
      <c r="G170" s="1499"/>
      <c r="H170" s="1499" t="str">
        <f>IF(VLOOKUP(B170,'3.住戸一覧'!$B:$AN,6,0)="","",VLOOKUP(B170,'3.住戸一覧'!$B:$AN,6,0))</f>
        <v/>
      </c>
      <c r="I170" s="1499"/>
      <c r="J170" s="1495"/>
      <c r="K170" s="1495"/>
      <c r="L170" s="1495"/>
      <c r="M170" s="1376"/>
      <c r="N170" s="1376"/>
      <c r="O170" s="1495"/>
      <c r="P170" s="1495"/>
      <c r="Q170" s="1495"/>
      <c r="R170" s="1376"/>
      <c r="S170" s="1376"/>
      <c r="X170" s="20"/>
      <c r="Y170" s="20"/>
      <c r="Z170" s="20"/>
      <c r="AB170" s="20"/>
    </row>
    <row r="171" spans="1:28" ht="21">
      <c r="A171" s="345"/>
      <c r="B171" s="1497">
        <v>156</v>
      </c>
      <c r="C171" s="1498"/>
      <c r="D171" s="1499" t="str">
        <f>IF(VLOOKUP(B171,'3.住戸一覧'!$B:$AN,3,0)="","",VLOOKUP(B171,'3.住戸一覧'!$B:$AN,3,0))</f>
        <v/>
      </c>
      <c r="E171" s="1499"/>
      <c r="F171" s="1499"/>
      <c r="G171" s="1499"/>
      <c r="H171" s="1499" t="str">
        <f>IF(VLOOKUP(B171,'3.住戸一覧'!$B:$AN,6,0)="","",VLOOKUP(B171,'3.住戸一覧'!$B:$AN,6,0))</f>
        <v/>
      </c>
      <c r="I171" s="1499"/>
      <c r="J171" s="1495"/>
      <c r="K171" s="1495"/>
      <c r="L171" s="1495"/>
      <c r="M171" s="1376"/>
      <c r="N171" s="1376"/>
      <c r="O171" s="1495"/>
      <c r="P171" s="1495"/>
      <c r="Q171" s="1495"/>
      <c r="R171" s="1376"/>
      <c r="S171" s="1376"/>
      <c r="X171" s="20"/>
      <c r="Y171" s="20"/>
      <c r="Z171" s="20"/>
      <c r="AB171" s="20"/>
    </row>
    <row r="172" spans="1:28" ht="21">
      <c r="A172" s="345"/>
      <c r="B172" s="1497">
        <v>157</v>
      </c>
      <c r="C172" s="1498"/>
      <c r="D172" s="1499" t="str">
        <f>IF(VLOOKUP(B172,'3.住戸一覧'!$B:$AN,3,0)="","",VLOOKUP(B172,'3.住戸一覧'!$B:$AN,3,0))</f>
        <v/>
      </c>
      <c r="E172" s="1499"/>
      <c r="F172" s="1499"/>
      <c r="G172" s="1499"/>
      <c r="H172" s="1499" t="str">
        <f>IF(VLOOKUP(B172,'3.住戸一覧'!$B:$AN,6,0)="","",VLOOKUP(B172,'3.住戸一覧'!$B:$AN,6,0))</f>
        <v/>
      </c>
      <c r="I172" s="1499"/>
      <c r="J172" s="1495"/>
      <c r="K172" s="1495"/>
      <c r="L172" s="1495"/>
      <c r="M172" s="1376"/>
      <c r="N172" s="1376"/>
      <c r="O172" s="1495"/>
      <c r="P172" s="1495"/>
      <c r="Q172" s="1495"/>
      <c r="R172" s="1376"/>
      <c r="S172" s="1376"/>
      <c r="X172" s="20"/>
      <c r="Y172" s="20"/>
      <c r="Z172" s="20"/>
      <c r="AB172" s="20"/>
    </row>
    <row r="173" spans="1:28" ht="21">
      <c r="A173" s="345"/>
      <c r="B173" s="1497">
        <v>158</v>
      </c>
      <c r="C173" s="1498"/>
      <c r="D173" s="1499" t="str">
        <f>IF(VLOOKUP(B173,'3.住戸一覧'!$B:$AN,3,0)="","",VLOOKUP(B173,'3.住戸一覧'!$B:$AN,3,0))</f>
        <v/>
      </c>
      <c r="E173" s="1499"/>
      <c r="F173" s="1499"/>
      <c r="G173" s="1499"/>
      <c r="H173" s="1499" t="str">
        <f>IF(VLOOKUP(B173,'3.住戸一覧'!$B:$AN,6,0)="","",VLOOKUP(B173,'3.住戸一覧'!$B:$AN,6,0))</f>
        <v/>
      </c>
      <c r="I173" s="1499"/>
      <c r="J173" s="1495"/>
      <c r="K173" s="1495"/>
      <c r="L173" s="1495"/>
      <c r="M173" s="1376"/>
      <c r="N173" s="1376"/>
      <c r="O173" s="1495"/>
      <c r="P173" s="1495"/>
      <c r="Q173" s="1495"/>
      <c r="R173" s="1376"/>
      <c r="S173" s="1376"/>
      <c r="X173" s="20"/>
      <c r="Y173" s="20"/>
      <c r="Z173" s="20"/>
      <c r="AB173" s="20"/>
    </row>
    <row r="174" spans="1:28" ht="21">
      <c r="A174" s="345"/>
      <c r="B174" s="1497">
        <v>159</v>
      </c>
      <c r="C174" s="1498"/>
      <c r="D174" s="1499" t="str">
        <f>IF(VLOOKUP(B174,'3.住戸一覧'!$B:$AN,3,0)="","",VLOOKUP(B174,'3.住戸一覧'!$B:$AN,3,0))</f>
        <v/>
      </c>
      <c r="E174" s="1499"/>
      <c r="F174" s="1499"/>
      <c r="G174" s="1499"/>
      <c r="H174" s="1499" t="str">
        <f>IF(VLOOKUP(B174,'3.住戸一覧'!$B:$AN,6,0)="","",VLOOKUP(B174,'3.住戸一覧'!$B:$AN,6,0))</f>
        <v/>
      </c>
      <c r="I174" s="1499"/>
      <c r="J174" s="1495"/>
      <c r="K174" s="1495"/>
      <c r="L174" s="1495"/>
      <c r="M174" s="1376"/>
      <c r="N174" s="1376"/>
      <c r="O174" s="1495"/>
      <c r="P174" s="1495"/>
      <c r="Q174" s="1495"/>
      <c r="R174" s="1376"/>
      <c r="S174" s="1376"/>
      <c r="X174" s="20"/>
      <c r="Y174" s="20"/>
      <c r="Z174" s="20"/>
      <c r="AB174" s="20"/>
    </row>
    <row r="175" spans="1:28" ht="21">
      <c r="A175" s="345"/>
      <c r="B175" s="1497">
        <v>160</v>
      </c>
      <c r="C175" s="1498"/>
      <c r="D175" s="1499" t="str">
        <f>IF(VLOOKUP(B175,'3.住戸一覧'!$B:$AN,3,0)="","",VLOOKUP(B175,'3.住戸一覧'!$B:$AN,3,0))</f>
        <v/>
      </c>
      <c r="E175" s="1499"/>
      <c r="F175" s="1499"/>
      <c r="G175" s="1499"/>
      <c r="H175" s="1499" t="str">
        <f>IF(VLOOKUP(B175,'3.住戸一覧'!$B:$AN,6,0)="","",VLOOKUP(B175,'3.住戸一覧'!$B:$AN,6,0))</f>
        <v/>
      </c>
      <c r="I175" s="1499"/>
      <c r="J175" s="1495"/>
      <c r="K175" s="1495"/>
      <c r="L175" s="1495"/>
      <c r="M175" s="1376"/>
      <c r="N175" s="1376"/>
      <c r="O175" s="1495"/>
      <c r="P175" s="1495"/>
      <c r="Q175" s="1495"/>
      <c r="R175" s="1376"/>
      <c r="S175" s="1376"/>
      <c r="X175" s="20"/>
      <c r="Y175" s="20"/>
      <c r="Z175" s="20"/>
      <c r="AB175" s="20"/>
    </row>
    <row r="176" spans="1:28" ht="21">
      <c r="A176" s="345"/>
      <c r="B176" s="1497">
        <v>161</v>
      </c>
      <c r="C176" s="1498"/>
      <c r="D176" s="1499" t="str">
        <f>IF(VLOOKUP(B176,'3.住戸一覧'!$B:$AN,3,0)="","",VLOOKUP(B176,'3.住戸一覧'!$B:$AN,3,0))</f>
        <v/>
      </c>
      <c r="E176" s="1499"/>
      <c r="F176" s="1499"/>
      <c r="G176" s="1499"/>
      <c r="H176" s="1499" t="str">
        <f>IF(VLOOKUP(B176,'3.住戸一覧'!$B:$AN,6,0)="","",VLOOKUP(B176,'3.住戸一覧'!$B:$AN,6,0))</f>
        <v/>
      </c>
      <c r="I176" s="1499"/>
      <c r="J176" s="1495"/>
      <c r="K176" s="1495"/>
      <c r="L176" s="1495"/>
      <c r="M176" s="1376"/>
      <c r="N176" s="1376"/>
      <c r="O176" s="1495"/>
      <c r="P176" s="1495"/>
      <c r="Q176" s="1495"/>
      <c r="R176" s="1376"/>
      <c r="S176" s="1376"/>
      <c r="X176" s="20"/>
      <c r="Y176" s="20"/>
      <c r="Z176" s="20"/>
      <c r="AB176" s="20"/>
    </row>
    <row r="177" spans="1:28" ht="21">
      <c r="A177" s="345"/>
      <c r="B177" s="1497">
        <v>162</v>
      </c>
      <c r="C177" s="1498"/>
      <c r="D177" s="1499" t="str">
        <f>IF(VLOOKUP(B177,'3.住戸一覧'!$B:$AN,3,0)="","",VLOOKUP(B177,'3.住戸一覧'!$B:$AN,3,0))</f>
        <v/>
      </c>
      <c r="E177" s="1499"/>
      <c r="F177" s="1499"/>
      <c r="G177" s="1499"/>
      <c r="H177" s="1499" t="str">
        <f>IF(VLOOKUP(B177,'3.住戸一覧'!$B:$AN,6,0)="","",VLOOKUP(B177,'3.住戸一覧'!$B:$AN,6,0))</f>
        <v/>
      </c>
      <c r="I177" s="1499"/>
      <c r="J177" s="1495"/>
      <c r="K177" s="1495"/>
      <c r="L177" s="1495"/>
      <c r="M177" s="1376"/>
      <c r="N177" s="1376"/>
      <c r="O177" s="1495"/>
      <c r="P177" s="1495"/>
      <c r="Q177" s="1495"/>
      <c r="R177" s="1376"/>
      <c r="S177" s="1376"/>
      <c r="X177" s="20"/>
      <c r="Y177" s="20"/>
      <c r="Z177" s="20"/>
      <c r="AB177" s="20"/>
    </row>
    <row r="178" spans="1:28" ht="21">
      <c r="A178" s="345"/>
      <c r="B178" s="1497">
        <v>163</v>
      </c>
      <c r="C178" s="1498"/>
      <c r="D178" s="1499" t="str">
        <f>IF(VLOOKUP(B178,'3.住戸一覧'!$B:$AN,3,0)="","",VLOOKUP(B178,'3.住戸一覧'!$B:$AN,3,0))</f>
        <v/>
      </c>
      <c r="E178" s="1499"/>
      <c r="F178" s="1499"/>
      <c r="G178" s="1499"/>
      <c r="H178" s="1499" t="str">
        <f>IF(VLOOKUP(B178,'3.住戸一覧'!$B:$AN,6,0)="","",VLOOKUP(B178,'3.住戸一覧'!$B:$AN,6,0))</f>
        <v/>
      </c>
      <c r="I178" s="1499"/>
      <c r="J178" s="1495"/>
      <c r="K178" s="1495"/>
      <c r="L178" s="1495"/>
      <c r="M178" s="1376"/>
      <c r="N178" s="1376"/>
      <c r="O178" s="1495"/>
      <c r="P178" s="1495"/>
      <c r="Q178" s="1495"/>
      <c r="R178" s="1376"/>
      <c r="S178" s="1376"/>
      <c r="X178" s="20"/>
      <c r="Y178" s="20"/>
      <c r="Z178" s="20"/>
      <c r="AB178" s="20"/>
    </row>
    <row r="179" spans="1:28" ht="21">
      <c r="A179" s="345"/>
      <c r="B179" s="1497">
        <v>164</v>
      </c>
      <c r="C179" s="1498"/>
      <c r="D179" s="1499" t="str">
        <f>IF(VLOOKUP(B179,'3.住戸一覧'!$B:$AN,3,0)="","",VLOOKUP(B179,'3.住戸一覧'!$B:$AN,3,0))</f>
        <v/>
      </c>
      <c r="E179" s="1499"/>
      <c r="F179" s="1499"/>
      <c r="G179" s="1499"/>
      <c r="H179" s="1499" t="str">
        <f>IF(VLOOKUP(B179,'3.住戸一覧'!$B:$AN,6,0)="","",VLOOKUP(B179,'3.住戸一覧'!$B:$AN,6,0))</f>
        <v/>
      </c>
      <c r="I179" s="1499"/>
      <c r="J179" s="1495"/>
      <c r="K179" s="1495"/>
      <c r="L179" s="1495"/>
      <c r="M179" s="1376"/>
      <c r="N179" s="1376"/>
      <c r="O179" s="1495"/>
      <c r="P179" s="1495"/>
      <c r="Q179" s="1495"/>
      <c r="R179" s="1376"/>
      <c r="S179" s="1376"/>
      <c r="X179" s="20"/>
      <c r="Y179" s="20"/>
      <c r="Z179" s="20"/>
      <c r="AB179" s="20"/>
    </row>
    <row r="180" spans="1:28" ht="21">
      <c r="A180" s="345"/>
      <c r="B180" s="1497">
        <v>165</v>
      </c>
      <c r="C180" s="1498"/>
      <c r="D180" s="1499" t="str">
        <f>IF(VLOOKUP(B180,'3.住戸一覧'!$B:$AN,3,0)="","",VLOOKUP(B180,'3.住戸一覧'!$B:$AN,3,0))</f>
        <v/>
      </c>
      <c r="E180" s="1499"/>
      <c r="F180" s="1499"/>
      <c r="G180" s="1499"/>
      <c r="H180" s="1499" t="str">
        <f>IF(VLOOKUP(B180,'3.住戸一覧'!$B:$AN,6,0)="","",VLOOKUP(B180,'3.住戸一覧'!$B:$AN,6,0))</f>
        <v/>
      </c>
      <c r="I180" s="1499"/>
      <c r="J180" s="1495"/>
      <c r="K180" s="1495"/>
      <c r="L180" s="1495"/>
      <c r="M180" s="1376"/>
      <c r="N180" s="1376"/>
      <c r="O180" s="1495"/>
      <c r="P180" s="1495"/>
      <c r="Q180" s="1495"/>
      <c r="R180" s="1376"/>
      <c r="S180" s="1376"/>
      <c r="X180" s="20"/>
      <c r="Y180" s="20"/>
      <c r="Z180" s="20"/>
      <c r="AB180" s="20"/>
    </row>
    <row r="181" spans="1:28" ht="21">
      <c r="A181" s="345"/>
      <c r="B181" s="1497">
        <v>166</v>
      </c>
      <c r="C181" s="1498"/>
      <c r="D181" s="1499" t="str">
        <f>IF(VLOOKUP(B181,'3.住戸一覧'!$B:$AN,3,0)="","",VLOOKUP(B181,'3.住戸一覧'!$B:$AN,3,0))</f>
        <v/>
      </c>
      <c r="E181" s="1499"/>
      <c r="F181" s="1499"/>
      <c r="G181" s="1499"/>
      <c r="H181" s="1499" t="str">
        <f>IF(VLOOKUP(B181,'3.住戸一覧'!$B:$AN,6,0)="","",VLOOKUP(B181,'3.住戸一覧'!$B:$AN,6,0))</f>
        <v/>
      </c>
      <c r="I181" s="1499"/>
      <c r="J181" s="1495"/>
      <c r="K181" s="1495"/>
      <c r="L181" s="1495"/>
      <c r="M181" s="1376"/>
      <c r="N181" s="1376"/>
      <c r="O181" s="1495"/>
      <c r="P181" s="1495"/>
      <c r="Q181" s="1495"/>
      <c r="R181" s="1376"/>
      <c r="S181" s="1376"/>
      <c r="X181" s="20"/>
      <c r="Y181" s="20"/>
      <c r="Z181" s="20"/>
      <c r="AB181" s="20"/>
    </row>
    <row r="182" spans="1:28" ht="21">
      <c r="A182" s="345"/>
      <c r="B182" s="1497">
        <v>167</v>
      </c>
      <c r="C182" s="1498"/>
      <c r="D182" s="1499" t="str">
        <f>IF(VLOOKUP(B182,'3.住戸一覧'!$B:$AN,3,0)="","",VLOOKUP(B182,'3.住戸一覧'!$B:$AN,3,0))</f>
        <v/>
      </c>
      <c r="E182" s="1499"/>
      <c r="F182" s="1499"/>
      <c r="G182" s="1499"/>
      <c r="H182" s="1499" t="str">
        <f>IF(VLOOKUP(B182,'3.住戸一覧'!$B:$AN,6,0)="","",VLOOKUP(B182,'3.住戸一覧'!$B:$AN,6,0))</f>
        <v/>
      </c>
      <c r="I182" s="1499"/>
      <c r="J182" s="1495"/>
      <c r="K182" s="1495"/>
      <c r="L182" s="1495"/>
      <c r="M182" s="1376"/>
      <c r="N182" s="1376"/>
      <c r="O182" s="1495"/>
      <c r="P182" s="1495"/>
      <c r="Q182" s="1495"/>
      <c r="R182" s="1376"/>
      <c r="S182" s="1376"/>
      <c r="X182" s="20"/>
      <c r="Y182" s="20"/>
      <c r="Z182" s="20"/>
      <c r="AB182" s="20"/>
    </row>
    <row r="183" spans="1:28" ht="21">
      <c r="A183" s="345"/>
      <c r="B183" s="1497">
        <v>168</v>
      </c>
      <c r="C183" s="1498"/>
      <c r="D183" s="1499" t="str">
        <f>IF(VLOOKUP(B183,'3.住戸一覧'!$B:$AN,3,0)="","",VLOOKUP(B183,'3.住戸一覧'!$B:$AN,3,0))</f>
        <v/>
      </c>
      <c r="E183" s="1499"/>
      <c r="F183" s="1499"/>
      <c r="G183" s="1499"/>
      <c r="H183" s="1499" t="str">
        <f>IF(VLOOKUP(B183,'3.住戸一覧'!$B:$AN,6,0)="","",VLOOKUP(B183,'3.住戸一覧'!$B:$AN,6,0))</f>
        <v/>
      </c>
      <c r="I183" s="1499"/>
      <c r="J183" s="1495"/>
      <c r="K183" s="1495"/>
      <c r="L183" s="1495"/>
      <c r="M183" s="1376"/>
      <c r="N183" s="1376"/>
      <c r="O183" s="1495"/>
      <c r="P183" s="1495"/>
      <c r="Q183" s="1495"/>
      <c r="R183" s="1376"/>
      <c r="S183" s="1376"/>
      <c r="X183" s="20"/>
      <c r="Y183" s="20"/>
      <c r="Z183" s="20"/>
      <c r="AB183" s="20"/>
    </row>
    <row r="184" spans="1:28" ht="21">
      <c r="A184" s="345"/>
      <c r="B184" s="1497">
        <v>169</v>
      </c>
      <c r="C184" s="1498"/>
      <c r="D184" s="1499" t="str">
        <f>IF(VLOOKUP(B184,'3.住戸一覧'!$B:$AN,3,0)="","",VLOOKUP(B184,'3.住戸一覧'!$B:$AN,3,0))</f>
        <v/>
      </c>
      <c r="E184" s="1499"/>
      <c r="F184" s="1499"/>
      <c r="G184" s="1499"/>
      <c r="H184" s="1499" t="str">
        <f>IF(VLOOKUP(B184,'3.住戸一覧'!$B:$AN,6,0)="","",VLOOKUP(B184,'3.住戸一覧'!$B:$AN,6,0))</f>
        <v/>
      </c>
      <c r="I184" s="1499"/>
      <c r="J184" s="1495"/>
      <c r="K184" s="1495"/>
      <c r="L184" s="1495"/>
      <c r="M184" s="1376"/>
      <c r="N184" s="1376"/>
      <c r="O184" s="1495"/>
      <c r="P184" s="1495"/>
      <c r="Q184" s="1495"/>
      <c r="R184" s="1376"/>
      <c r="S184" s="1376"/>
      <c r="X184" s="20"/>
      <c r="Y184" s="20"/>
      <c r="Z184" s="20"/>
      <c r="AB184" s="20"/>
    </row>
    <row r="185" spans="1:28" ht="21">
      <c r="A185" s="345"/>
      <c r="B185" s="1497">
        <v>170</v>
      </c>
      <c r="C185" s="1498"/>
      <c r="D185" s="1499" t="str">
        <f>IF(VLOOKUP(B185,'3.住戸一覧'!$B:$AN,3,0)="","",VLOOKUP(B185,'3.住戸一覧'!$B:$AN,3,0))</f>
        <v/>
      </c>
      <c r="E185" s="1499"/>
      <c r="F185" s="1499"/>
      <c r="G185" s="1499"/>
      <c r="H185" s="1499" t="str">
        <f>IF(VLOOKUP(B185,'3.住戸一覧'!$B:$AN,6,0)="","",VLOOKUP(B185,'3.住戸一覧'!$B:$AN,6,0))</f>
        <v/>
      </c>
      <c r="I185" s="1499"/>
      <c r="J185" s="1495"/>
      <c r="K185" s="1495"/>
      <c r="L185" s="1495"/>
      <c r="M185" s="1376"/>
      <c r="N185" s="1376"/>
      <c r="O185" s="1495"/>
      <c r="P185" s="1495"/>
      <c r="Q185" s="1495"/>
      <c r="R185" s="1376"/>
      <c r="S185" s="1376"/>
      <c r="X185" s="20"/>
      <c r="Y185" s="20"/>
      <c r="Z185" s="20"/>
      <c r="AB185" s="20"/>
    </row>
    <row r="186" spans="1:28" ht="21">
      <c r="A186" s="345"/>
      <c r="B186" s="1497">
        <v>171</v>
      </c>
      <c r="C186" s="1498"/>
      <c r="D186" s="1499" t="str">
        <f>IF(VLOOKUP(B186,'3.住戸一覧'!$B:$AN,3,0)="","",VLOOKUP(B186,'3.住戸一覧'!$B:$AN,3,0))</f>
        <v/>
      </c>
      <c r="E186" s="1499"/>
      <c r="F186" s="1499"/>
      <c r="G186" s="1499"/>
      <c r="H186" s="1499" t="str">
        <f>IF(VLOOKUP(B186,'3.住戸一覧'!$B:$AN,6,0)="","",VLOOKUP(B186,'3.住戸一覧'!$B:$AN,6,0))</f>
        <v/>
      </c>
      <c r="I186" s="1499"/>
      <c r="J186" s="1495"/>
      <c r="K186" s="1495"/>
      <c r="L186" s="1495"/>
      <c r="M186" s="1376"/>
      <c r="N186" s="1376"/>
      <c r="O186" s="1495"/>
      <c r="P186" s="1495"/>
      <c r="Q186" s="1495"/>
      <c r="R186" s="1376"/>
      <c r="S186" s="1376"/>
      <c r="X186" s="20"/>
      <c r="Y186" s="20"/>
      <c r="Z186" s="20"/>
      <c r="AB186" s="20"/>
    </row>
    <row r="187" spans="1:28" ht="21">
      <c r="A187" s="345"/>
      <c r="B187" s="1497">
        <v>172</v>
      </c>
      <c r="C187" s="1498"/>
      <c r="D187" s="1499" t="str">
        <f>IF(VLOOKUP(B187,'3.住戸一覧'!$B:$AN,3,0)="","",VLOOKUP(B187,'3.住戸一覧'!$B:$AN,3,0))</f>
        <v/>
      </c>
      <c r="E187" s="1499"/>
      <c r="F187" s="1499"/>
      <c r="G187" s="1499"/>
      <c r="H187" s="1499" t="str">
        <f>IF(VLOOKUP(B187,'3.住戸一覧'!$B:$AN,6,0)="","",VLOOKUP(B187,'3.住戸一覧'!$B:$AN,6,0))</f>
        <v/>
      </c>
      <c r="I187" s="1499"/>
      <c r="J187" s="1495"/>
      <c r="K187" s="1495"/>
      <c r="L187" s="1495"/>
      <c r="M187" s="1376"/>
      <c r="N187" s="1376"/>
      <c r="O187" s="1495"/>
      <c r="P187" s="1495"/>
      <c r="Q187" s="1495"/>
      <c r="R187" s="1376"/>
      <c r="S187" s="1376"/>
      <c r="X187" s="20"/>
      <c r="Y187" s="20"/>
      <c r="Z187" s="20"/>
      <c r="AB187" s="20"/>
    </row>
    <row r="188" spans="1:28" ht="21">
      <c r="A188" s="345"/>
      <c r="B188" s="1497">
        <v>173</v>
      </c>
      <c r="C188" s="1498"/>
      <c r="D188" s="1499" t="str">
        <f>IF(VLOOKUP(B188,'3.住戸一覧'!$B:$AN,3,0)="","",VLOOKUP(B188,'3.住戸一覧'!$B:$AN,3,0))</f>
        <v/>
      </c>
      <c r="E188" s="1499"/>
      <c r="F188" s="1499"/>
      <c r="G188" s="1499"/>
      <c r="H188" s="1499" t="str">
        <f>IF(VLOOKUP(B188,'3.住戸一覧'!$B:$AN,6,0)="","",VLOOKUP(B188,'3.住戸一覧'!$B:$AN,6,0))</f>
        <v/>
      </c>
      <c r="I188" s="1499"/>
      <c r="J188" s="1495"/>
      <c r="K188" s="1495"/>
      <c r="L188" s="1495"/>
      <c r="M188" s="1376"/>
      <c r="N188" s="1376"/>
      <c r="O188" s="1495"/>
      <c r="P188" s="1495"/>
      <c r="Q188" s="1495"/>
      <c r="R188" s="1376"/>
      <c r="S188" s="1376"/>
      <c r="X188" s="20"/>
      <c r="Y188" s="20"/>
      <c r="Z188" s="20"/>
      <c r="AB188" s="20"/>
    </row>
    <row r="189" spans="1:28" ht="21">
      <c r="A189" s="345"/>
      <c r="B189" s="1497">
        <v>174</v>
      </c>
      <c r="C189" s="1498"/>
      <c r="D189" s="1499" t="str">
        <f>IF(VLOOKUP(B189,'3.住戸一覧'!$B:$AN,3,0)="","",VLOOKUP(B189,'3.住戸一覧'!$B:$AN,3,0))</f>
        <v/>
      </c>
      <c r="E189" s="1499"/>
      <c r="F189" s="1499"/>
      <c r="G189" s="1499"/>
      <c r="H189" s="1499" t="str">
        <f>IF(VLOOKUP(B189,'3.住戸一覧'!$B:$AN,6,0)="","",VLOOKUP(B189,'3.住戸一覧'!$B:$AN,6,0))</f>
        <v/>
      </c>
      <c r="I189" s="1499"/>
      <c r="J189" s="1495"/>
      <c r="K189" s="1495"/>
      <c r="L189" s="1495"/>
      <c r="M189" s="1376"/>
      <c r="N189" s="1376"/>
      <c r="O189" s="1495"/>
      <c r="P189" s="1495"/>
      <c r="Q189" s="1495"/>
      <c r="R189" s="1376"/>
      <c r="S189" s="1376"/>
      <c r="X189" s="20"/>
      <c r="Y189" s="20"/>
      <c r="Z189" s="20"/>
      <c r="AB189" s="20"/>
    </row>
    <row r="190" spans="1:28" ht="21">
      <c r="A190" s="345"/>
      <c r="B190" s="1497">
        <v>175</v>
      </c>
      <c r="C190" s="1498"/>
      <c r="D190" s="1499" t="str">
        <f>IF(VLOOKUP(B190,'3.住戸一覧'!$B:$AN,3,0)="","",VLOOKUP(B190,'3.住戸一覧'!$B:$AN,3,0))</f>
        <v/>
      </c>
      <c r="E190" s="1499"/>
      <c r="F190" s="1499"/>
      <c r="G190" s="1499"/>
      <c r="H190" s="1499" t="str">
        <f>IF(VLOOKUP(B190,'3.住戸一覧'!$B:$AN,6,0)="","",VLOOKUP(B190,'3.住戸一覧'!$B:$AN,6,0))</f>
        <v/>
      </c>
      <c r="I190" s="1499"/>
      <c r="J190" s="1495"/>
      <c r="K190" s="1495"/>
      <c r="L190" s="1495"/>
      <c r="M190" s="1376"/>
      <c r="N190" s="1376"/>
      <c r="O190" s="1495"/>
      <c r="P190" s="1495"/>
      <c r="Q190" s="1495"/>
      <c r="R190" s="1376"/>
      <c r="S190" s="1376"/>
      <c r="X190" s="20"/>
      <c r="Y190" s="20"/>
      <c r="Z190" s="20"/>
      <c r="AB190" s="20"/>
    </row>
    <row r="191" spans="1:28" ht="21">
      <c r="A191" s="345"/>
      <c r="B191" s="1497">
        <v>176</v>
      </c>
      <c r="C191" s="1498"/>
      <c r="D191" s="1499" t="str">
        <f>IF(VLOOKUP(B191,'3.住戸一覧'!$B:$AN,3,0)="","",VLOOKUP(B191,'3.住戸一覧'!$B:$AN,3,0))</f>
        <v/>
      </c>
      <c r="E191" s="1499"/>
      <c r="F191" s="1499"/>
      <c r="G191" s="1499"/>
      <c r="H191" s="1499" t="str">
        <f>IF(VLOOKUP(B191,'3.住戸一覧'!$B:$AN,6,0)="","",VLOOKUP(B191,'3.住戸一覧'!$B:$AN,6,0))</f>
        <v/>
      </c>
      <c r="I191" s="1499"/>
      <c r="J191" s="1495"/>
      <c r="K191" s="1495"/>
      <c r="L191" s="1495"/>
      <c r="M191" s="1376"/>
      <c r="N191" s="1376"/>
      <c r="O191" s="1495"/>
      <c r="P191" s="1495"/>
      <c r="Q191" s="1495"/>
      <c r="R191" s="1376"/>
      <c r="S191" s="1376"/>
      <c r="X191" s="20"/>
      <c r="Y191" s="20"/>
      <c r="Z191" s="20"/>
      <c r="AB191" s="20"/>
    </row>
    <row r="192" spans="1:28" ht="21">
      <c r="A192" s="345"/>
      <c r="B192" s="1497">
        <v>177</v>
      </c>
      <c r="C192" s="1498"/>
      <c r="D192" s="1499" t="str">
        <f>IF(VLOOKUP(B192,'3.住戸一覧'!$B:$AN,3,0)="","",VLOOKUP(B192,'3.住戸一覧'!$B:$AN,3,0))</f>
        <v/>
      </c>
      <c r="E192" s="1499"/>
      <c r="F192" s="1499"/>
      <c r="G192" s="1499"/>
      <c r="H192" s="1499" t="str">
        <f>IF(VLOOKUP(B192,'3.住戸一覧'!$B:$AN,6,0)="","",VLOOKUP(B192,'3.住戸一覧'!$B:$AN,6,0))</f>
        <v/>
      </c>
      <c r="I192" s="1499"/>
      <c r="J192" s="1495"/>
      <c r="K192" s="1495"/>
      <c r="L192" s="1495"/>
      <c r="M192" s="1376"/>
      <c r="N192" s="1376"/>
      <c r="O192" s="1495"/>
      <c r="P192" s="1495"/>
      <c r="Q192" s="1495"/>
      <c r="R192" s="1376"/>
      <c r="S192" s="1376"/>
      <c r="X192" s="20"/>
      <c r="Y192" s="20"/>
      <c r="Z192" s="20"/>
      <c r="AB192" s="20"/>
    </row>
    <row r="193" spans="1:28" ht="21">
      <c r="A193" s="345"/>
      <c r="B193" s="1497">
        <v>178</v>
      </c>
      <c r="C193" s="1498"/>
      <c r="D193" s="1499" t="str">
        <f>IF(VLOOKUP(B193,'3.住戸一覧'!$B:$AN,3,0)="","",VLOOKUP(B193,'3.住戸一覧'!$B:$AN,3,0))</f>
        <v/>
      </c>
      <c r="E193" s="1499"/>
      <c r="F193" s="1499"/>
      <c r="G193" s="1499"/>
      <c r="H193" s="1499" t="str">
        <f>IF(VLOOKUP(B193,'3.住戸一覧'!$B:$AN,6,0)="","",VLOOKUP(B193,'3.住戸一覧'!$B:$AN,6,0))</f>
        <v/>
      </c>
      <c r="I193" s="1499"/>
      <c r="J193" s="1495"/>
      <c r="K193" s="1495"/>
      <c r="L193" s="1495"/>
      <c r="M193" s="1376"/>
      <c r="N193" s="1376"/>
      <c r="O193" s="1495"/>
      <c r="P193" s="1495"/>
      <c r="Q193" s="1495"/>
      <c r="R193" s="1376"/>
      <c r="S193" s="1376"/>
      <c r="X193" s="20"/>
      <c r="Y193" s="20"/>
      <c r="Z193" s="20"/>
      <c r="AB193" s="20"/>
    </row>
    <row r="194" spans="1:28" ht="21">
      <c r="A194" s="345"/>
      <c r="B194" s="1497">
        <v>179</v>
      </c>
      <c r="C194" s="1498"/>
      <c r="D194" s="1499" t="str">
        <f>IF(VLOOKUP(B194,'3.住戸一覧'!$B:$AN,3,0)="","",VLOOKUP(B194,'3.住戸一覧'!$B:$AN,3,0))</f>
        <v/>
      </c>
      <c r="E194" s="1499"/>
      <c r="F194" s="1499"/>
      <c r="G194" s="1499"/>
      <c r="H194" s="1499" t="str">
        <f>IF(VLOOKUP(B194,'3.住戸一覧'!$B:$AN,6,0)="","",VLOOKUP(B194,'3.住戸一覧'!$B:$AN,6,0))</f>
        <v/>
      </c>
      <c r="I194" s="1499"/>
      <c r="J194" s="1495"/>
      <c r="K194" s="1495"/>
      <c r="L194" s="1495"/>
      <c r="M194" s="1376"/>
      <c r="N194" s="1376"/>
      <c r="O194" s="1495"/>
      <c r="P194" s="1495"/>
      <c r="Q194" s="1495"/>
      <c r="R194" s="1376"/>
      <c r="S194" s="1376"/>
      <c r="X194" s="20"/>
      <c r="Y194" s="20"/>
      <c r="Z194" s="20"/>
      <c r="AB194" s="20"/>
    </row>
    <row r="195" spans="1:28" ht="21">
      <c r="A195" s="345"/>
      <c r="B195" s="1497">
        <v>180</v>
      </c>
      <c r="C195" s="1498"/>
      <c r="D195" s="1499" t="str">
        <f>IF(VLOOKUP(B195,'3.住戸一覧'!$B:$AN,3,0)="","",VLOOKUP(B195,'3.住戸一覧'!$B:$AN,3,0))</f>
        <v/>
      </c>
      <c r="E195" s="1499"/>
      <c r="F195" s="1499"/>
      <c r="G195" s="1499"/>
      <c r="H195" s="1499" t="str">
        <f>IF(VLOOKUP(B195,'3.住戸一覧'!$B:$AN,6,0)="","",VLOOKUP(B195,'3.住戸一覧'!$B:$AN,6,0))</f>
        <v/>
      </c>
      <c r="I195" s="1499"/>
      <c r="J195" s="1495"/>
      <c r="K195" s="1495"/>
      <c r="L195" s="1495"/>
      <c r="M195" s="1376"/>
      <c r="N195" s="1376"/>
      <c r="O195" s="1495"/>
      <c r="P195" s="1495"/>
      <c r="Q195" s="1495"/>
      <c r="R195" s="1376"/>
      <c r="S195" s="1376"/>
      <c r="X195" s="20"/>
      <c r="Y195" s="20"/>
      <c r="Z195" s="20"/>
      <c r="AB195" s="20"/>
    </row>
    <row r="196" spans="1:28" ht="21">
      <c r="A196" s="345"/>
      <c r="B196" s="1497">
        <v>181</v>
      </c>
      <c r="C196" s="1498"/>
      <c r="D196" s="1499" t="str">
        <f>IF(VLOOKUP(B196,'3.住戸一覧'!$B:$AN,3,0)="","",VLOOKUP(B196,'3.住戸一覧'!$B:$AN,3,0))</f>
        <v/>
      </c>
      <c r="E196" s="1499"/>
      <c r="F196" s="1499"/>
      <c r="G196" s="1499"/>
      <c r="H196" s="1499" t="str">
        <f>IF(VLOOKUP(B196,'3.住戸一覧'!$B:$AN,6,0)="","",VLOOKUP(B196,'3.住戸一覧'!$B:$AN,6,0))</f>
        <v/>
      </c>
      <c r="I196" s="1499"/>
      <c r="J196" s="1495"/>
      <c r="K196" s="1495"/>
      <c r="L196" s="1495"/>
      <c r="M196" s="1376"/>
      <c r="N196" s="1376"/>
      <c r="O196" s="1495"/>
      <c r="P196" s="1495"/>
      <c r="Q196" s="1495"/>
      <c r="R196" s="1376"/>
      <c r="S196" s="1376"/>
      <c r="X196" s="20"/>
      <c r="Y196" s="20"/>
      <c r="Z196" s="20"/>
      <c r="AB196" s="20"/>
    </row>
    <row r="197" spans="1:28" ht="21">
      <c r="A197" s="345"/>
      <c r="B197" s="1497">
        <v>182</v>
      </c>
      <c r="C197" s="1498"/>
      <c r="D197" s="1499" t="str">
        <f>IF(VLOOKUP(B197,'3.住戸一覧'!$B:$AN,3,0)="","",VLOOKUP(B197,'3.住戸一覧'!$B:$AN,3,0))</f>
        <v/>
      </c>
      <c r="E197" s="1499"/>
      <c r="F197" s="1499"/>
      <c r="G197" s="1499"/>
      <c r="H197" s="1499" t="str">
        <f>IF(VLOOKUP(B197,'3.住戸一覧'!$B:$AN,6,0)="","",VLOOKUP(B197,'3.住戸一覧'!$B:$AN,6,0))</f>
        <v/>
      </c>
      <c r="I197" s="1499"/>
      <c r="J197" s="1495"/>
      <c r="K197" s="1495"/>
      <c r="L197" s="1495"/>
      <c r="M197" s="1376"/>
      <c r="N197" s="1376"/>
      <c r="O197" s="1495"/>
      <c r="P197" s="1495"/>
      <c r="Q197" s="1495"/>
      <c r="R197" s="1376"/>
      <c r="S197" s="1376"/>
      <c r="X197" s="20"/>
      <c r="Y197" s="20"/>
      <c r="Z197" s="20"/>
      <c r="AB197" s="20"/>
    </row>
    <row r="198" spans="1:28" ht="21">
      <c r="A198" s="345"/>
      <c r="B198" s="1497">
        <v>183</v>
      </c>
      <c r="C198" s="1498"/>
      <c r="D198" s="1499" t="str">
        <f>IF(VLOOKUP(B198,'3.住戸一覧'!$B:$AN,3,0)="","",VLOOKUP(B198,'3.住戸一覧'!$B:$AN,3,0))</f>
        <v/>
      </c>
      <c r="E198" s="1499"/>
      <c r="F198" s="1499"/>
      <c r="G198" s="1499"/>
      <c r="H198" s="1499" t="str">
        <f>IF(VLOOKUP(B198,'3.住戸一覧'!$B:$AN,6,0)="","",VLOOKUP(B198,'3.住戸一覧'!$B:$AN,6,0))</f>
        <v/>
      </c>
      <c r="I198" s="1499"/>
      <c r="J198" s="1495"/>
      <c r="K198" s="1495"/>
      <c r="L198" s="1495"/>
      <c r="M198" s="1376"/>
      <c r="N198" s="1376"/>
      <c r="O198" s="1495"/>
      <c r="P198" s="1495"/>
      <c r="Q198" s="1495"/>
      <c r="R198" s="1376"/>
      <c r="S198" s="1376"/>
      <c r="X198" s="20"/>
      <c r="Y198" s="20"/>
      <c r="Z198" s="20"/>
      <c r="AB198" s="20"/>
    </row>
    <row r="199" spans="1:28" ht="21">
      <c r="A199" s="345"/>
      <c r="B199" s="1497">
        <v>184</v>
      </c>
      <c r="C199" s="1498"/>
      <c r="D199" s="1499" t="str">
        <f>IF(VLOOKUP(B199,'3.住戸一覧'!$B:$AN,3,0)="","",VLOOKUP(B199,'3.住戸一覧'!$B:$AN,3,0))</f>
        <v/>
      </c>
      <c r="E199" s="1499"/>
      <c r="F199" s="1499"/>
      <c r="G199" s="1499"/>
      <c r="H199" s="1499" t="str">
        <f>IF(VLOOKUP(B199,'3.住戸一覧'!$B:$AN,6,0)="","",VLOOKUP(B199,'3.住戸一覧'!$B:$AN,6,0))</f>
        <v/>
      </c>
      <c r="I199" s="1499"/>
      <c r="J199" s="1495"/>
      <c r="K199" s="1495"/>
      <c r="L199" s="1495"/>
      <c r="M199" s="1376"/>
      <c r="N199" s="1376"/>
      <c r="O199" s="1495"/>
      <c r="P199" s="1495"/>
      <c r="Q199" s="1495"/>
      <c r="R199" s="1376"/>
      <c r="S199" s="1376"/>
      <c r="X199" s="20"/>
      <c r="Y199" s="20"/>
      <c r="Z199" s="20"/>
      <c r="AB199" s="20"/>
    </row>
    <row r="200" spans="1:28" ht="21">
      <c r="A200" s="345"/>
      <c r="B200" s="1497">
        <v>185</v>
      </c>
      <c r="C200" s="1498"/>
      <c r="D200" s="1499" t="str">
        <f>IF(VLOOKUP(B200,'3.住戸一覧'!$B:$AN,3,0)="","",VLOOKUP(B200,'3.住戸一覧'!$B:$AN,3,0))</f>
        <v/>
      </c>
      <c r="E200" s="1499"/>
      <c r="F200" s="1499"/>
      <c r="G200" s="1499"/>
      <c r="H200" s="1499" t="str">
        <f>IF(VLOOKUP(B200,'3.住戸一覧'!$B:$AN,6,0)="","",VLOOKUP(B200,'3.住戸一覧'!$B:$AN,6,0))</f>
        <v/>
      </c>
      <c r="I200" s="1499"/>
      <c r="J200" s="1495"/>
      <c r="K200" s="1495"/>
      <c r="L200" s="1495"/>
      <c r="M200" s="1376"/>
      <c r="N200" s="1376"/>
      <c r="O200" s="1495"/>
      <c r="P200" s="1495"/>
      <c r="Q200" s="1495"/>
      <c r="R200" s="1376"/>
      <c r="S200" s="1376"/>
      <c r="X200" s="20"/>
      <c r="Y200" s="20"/>
      <c r="Z200" s="20"/>
      <c r="AB200" s="20"/>
    </row>
    <row r="201" spans="1:28" ht="21">
      <c r="A201" s="345"/>
      <c r="B201" s="1497">
        <v>186</v>
      </c>
      <c r="C201" s="1498"/>
      <c r="D201" s="1499" t="str">
        <f>IF(VLOOKUP(B201,'3.住戸一覧'!$B:$AN,3,0)="","",VLOOKUP(B201,'3.住戸一覧'!$B:$AN,3,0))</f>
        <v/>
      </c>
      <c r="E201" s="1499"/>
      <c r="F201" s="1499"/>
      <c r="G201" s="1499"/>
      <c r="H201" s="1499" t="str">
        <f>IF(VLOOKUP(B201,'3.住戸一覧'!$B:$AN,6,0)="","",VLOOKUP(B201,'3.住戸一覧'!$B:$AN,6,0))</f>
        <v/>
      </c>
      <c r="I201" s="1499"/>
      <c r="J201" s="1495"/>
      <c r="K201" s="1495"/>
      <c r="L201" s="1495"/>
      <c r="M201" s="1376"/>
      <c r="N201" s="1376"/>
      <c r="O201" s="1495"/>
      <c r="P201" s="1495"/>
      <c r="Q201" s="1495"/>
      <c r="R201" s="1376"/>
      <c r="S201" s="1376"/>
      <c r="X201" s="20"/>
      <c r="Y201" s="20"/>
      <c r="Z201" s="20"/>
      <c r="AB201" s="20"/>
    </row>
    <row r="202" spans="1:28" ht="21">
      <c r="A202" s="345"/>
      <c r="B202" s="1497">
        <v>187</v>
      </c>
      <c r="C202" s="1498"/>
      <c r="D202" s="1499" t="str">
        <f>IF(VLOOKUP(B202,'3.住戸一覧'!$B:$AN,3,0)="","",VLOOKUP(B202,'3.住戸一覧'!$B:$AN,3,0))</f>
        <v/>
      </c>
      <c r="E202" s="1499"/>
      <c r="F202" s="1499"/>
      <c r="G202" s="1499"/>
      <c r="H202" s="1499" t="str">
        <f>IF(VLOOKUP(B202,'3.住戸一覧'!$B:$AN,6,0)="","",VLOOKUP(B202,'3.住戸一覧'!$B:$AN,6,0))</f>
        <v/>
      </c>
      <c r="I202" s="1499"/>
      <c r="J202" s="1495"/>
      <c r="K202" s="1495"/>
      <c r="L202" s="1495"/>
      <c r="M202" s="1376"/>
      <c r="N202" s="1376"/>
      <c r="O202" s="1495"/>
      <c r="P202" s="1495"/>
      <c r="Q202" s="1495"/>
      <c r="R202" s="1376"/>
      <c r="S202" s="1376"/>
      <c r="X202" s="20"/>
      <c r="Y202" s="20"/>
      <c r="Z202" s="20"/>
      <c r="AB202" s="20"/>
    </row>
    <row r="203" spans="1:28" ht="21">
      <c r="A203" s="345"/>
      <c r="B203" s="1497">
        <v>188</v>
      </c>
      <c r="C203" s="1498"/>
      <c r="D203" s="1499" t="str">
        <f>IF(VLOOKUP(B203,'3.住戸一覧'!$B:$AN,3,0)="","",VLOOKUP(B203,'3.住戸一覧'!$B:$AN,3,0))</f>
        <v/>
      </c>
      <c r="E203" s="1499"/>
      <c r="F203" s="1499"/>
      <c r="G203" s="1499"/>
      <c r="H203" s="1499" t="str">
        <f>IF(VLOOKUP(B203,'3.住戸一覧'!$B:$AN,6,0)="","",VLOOKUP(B203,'3.住戸一覧'!$B:$AN,6,0))</f>
        <v/>
      </c>
      <c r="I203" s="1499"/>
      <c r="J203" s="1495"/>
      <c r="K203" s="1495"/>
      <c r="L203" s="1495"/>
      <c r="M203" s="1376"/>
      <c r="N203" s="1376"/>
      <c r="O203" s="1495"/>
      <c r="P203" s="1495"/>
      <c r="Q203" s="1495"/>
      <c r="R203" s="1376"/>
      <c r="S203" s="1376"/>
      <c r="X203" s="20"/>
      <c r="Y203" s="20"/>
      <c r="Z203" s="20"/>
      <c r="AB203" s="20"/>
    </row>
    <row r="204" spans="1:28" ht="21">
      <c r="A204" s="345"/>
      <c r="B204" s="1497">
        <v>189</v>
      </c>
      <c r="C204" s="1498"/>
      <c r="D204" s="1499" t="str">
        <f>IF(VLOOKUP(B204,'3.住戸一覧'!$B:$AN,3,0)="","",VLOOKUP(B204,'3.住戸一覧'!$B:$AN,3,0))</f>
        <v/>
      </c>
      <c r="E204" s="1499"/>
      <c r="F204" s="1499"/>
      <c r="G204" s="1499"/>
      <c r="H204" s="1499" t="str">
        <f>IF(VLOOKUP(B204,'3.住戸一覧'!$B:$AN,6,0)="","",VLOOKUP(B204,'3.住戸一覧'!$B:$AN,6,0))</f>
        <v/>
      </c>
      <c r="I204" s="1499"/>
      <c r="J204" s="1495"/>
      <c r="K204" s="1495"/>
      <c r="L204" s="1495"/>
      <c r="M204" s="1376"/>
      <c r="N204" s="1376"/>
      <c r="O204" s="1495"/>
      <c r="P204" s="1495"/>
      <c r="Q204" s="1495"/>
      <c r="R204" s="1376"/>
      <c r="S204" s="1376"/>
      <c r="X204" s="20"/>
      <c r="Y204" s="20"/>
      <c r="Z204" s="20"/>
      <c r="AB204" s="20"/>
    </row>
    <row r="205" spans="1:28" ht="21">
      <c r="A205" s="345"/>
      <c r="B205" s="1497">
        <v>190</v>
      </c>
      <c r="C205" s="1498"/>
      <c r="D205" s="1499" t="str">
        <f>IF(VLOOKUP(B205,'3.住戸一覧'!$B:$AN,3,0)="","",VLOOKUP(B205,'3.住戸一覧'!$B:$AN,3,0))</f>
        <v/>
      </c>
      <c r="E205" s="1499"/>
      <c r="F205" s="1499"/>
      <c r="G205" s="1499"/>
      <c r="H205" s="1499" t="str">
        <f>IF(VLOOKUP(B205,'3.住戸一覧'!$B:$AN,6,0)="","",VLOOKUP(B205,'3.住戸一覧'!$B:$AN,6,0))</f>
        <v/>
      </c>
      <c r="I205" s="1499"/>
      <c r="J205" s="1495"/>
      <c r="K205" s="1495"/>
      <c r="L205" s="1495"/>
      <c r="M205" s="1376"/>
      <c r="N205" s="1376"/>
      <c r="O205" s="1495"/>
      <c r="P205" s="1495"/>
      <c r="Q205" s="1495"/>
      <c r="R205" s="1376"/>
      <c r="S205" s="1376"/>
      <c r="X205" s="20"/>
      <c r="Y205" s="20"/>
      <c r="Z205" s="20"/>
      <c r="AB205" s="20"/>
    </row>
    <row r="206" spans="1:28" ht="21">
      <c r="A206" s="345"/>
      <c r="B206" s="1497">
        <v>191</v>
      </c>
      <c r="C206" s="1498"/>
      <c r="D206" s="1499" t="str">
        <f>IF(VLOOKUP(B206,'3.住戸一覧'!$B:$AN,3,0)="","",VLOOKUP(B206,'3.住戸一覧'!$B:$AN,3,0))</f>
        <v/>
      </c>
      <c r="E206" s="1499"/>
      <c r="F206" s="1499"/>
      <c r="G206" s="1499"/>
      <c r="H206" s="1499" t="str">
        <f>IF(VLOOKUP(B206,'3.住戸一覧'!$B:$AN,6,0)="","",VLOOKUP(B206,'3.住戸一覧'!$B:$AN,6,0))</f>
        <v/>
      </c>
      <c r="I206" s="1499"/>
      <c r="J206" s="1495"/>
      <c r="K206" s="1495"/>
      <c r="L206" s="1495"/>
      <c r="M206" s="1376"/>
      <c r="N206" s="1376"/>
      <c r="O206" s="1495"/>
      <c r="P206" s="1495"/>
      <c r="Q206" s="1495"/>
      <c r="R206" s="1376"/>
      <c r="S206" s="1376"/>
      <c r="X206" s="20"/>
      <c r="Y206" s="20"/>
      <c r="Z206" s="20"/>
      <c r="AB206" s="20"/>
    </row>
    <row r="207" spans="1:28" ht="21">
      <c r="A207" s="345"/>
      <c r="B207" s="1497">
        <v>192</v>
      </c>
      <c r="C207" s="1498"/>
      <c r="D207" s="1499" t="str">
        <f>IF(VLOOKUP(B207,'3.住戸一覧'!$B:$AN,3,0)="","",VLOOKUP(B207,'3.住戸一覧'!$B:$AN,3,0))</f>
        <v/>
      </c>
      <c r="E207" s="1499"/>
      <c r="F207" s="1499"/>
      <c r="G207" s="1499"/>
      <c r="H207" s="1499" t="str">
        <f>IF(VLOOKUP(B207,'3.住戸一覧'!$B:$AN,6,0)="","",VLOOKUP(B207,'3.住戸一覧'!$B:$AN,6,0))</f>
        <v/>
      </c>
      <c r="I207" s="1499"/>
      <c r="J207" s="1495"/>
      <c r="K207" s="1495"/>
      <c r="L207" s="1495"/>
      <c r="M207" s="1376"/>
      <c r="N207" s="1376"/>
      <c r="O207" s="1495"/>
      <c r="P207" s="1495"/>
      <c r="Q207" s="1495"/>
      <c r="R207" s="1376"/>
      <c r="S207" s="1376"/>
      <c r="X207" s="20"/>
      <c r="Y207" s="20"/>
      <c r="Z207" s="20"/>
      <c r="AB207" s="20"/>
    </row>
    <row r="208" spans="1:28" ht="21">
      <c r="A208" s="345"/>
      <c r="B208" s="1497">
        <v>193</v>
      </c>
      <c r="C208" s="1498"/>
      <c r="D208" s="1499" t="str">
        <f>IF(VLOOKUP(B208,'3.住戸一覧'!$B:$AN,3,0)="","",VLOOKUP(B208,'3.住戸一覧'!$B:$AN,3,0))</f>
        <v/>
      </c>
      <c r="E208" s="1499"/>
      <c r="F208" s="1499"/>
      <c r="G208" s="1499"/>
      <c r="H208" s="1499" t="str">
        <f>IF(VLOOKUP(B208,'3.住戸一覧'!$B:$AN,6,0)="","",VLOOKUP(B208,'3.住戸一覧'!$B:$AN,6,0))</f>
        <v/>
      </c>
      <c r="I208" s="1499"/>
      <c r="J208" s="1495"/>
      <c r="K208" s="1495"/>
      <c r="L208" s="1495"/>
      <c r="M208" s="1376"/>
      <c r="N208" s="1376"/>
      <c r="O208" s="1495"/>
      <c r="P208" s="1495"/>
      <c r="Q208" s="1495"/>
      <c r="R208" s="1376"/>
      <c r="S208" s="1376"/>
      <c r="X208" s="20"/>
      <c r="Y208" s="20"/>
      <c r="Z208" s="20"/>
      <c r="AB208" s="20"/>
    </row>
    <row r="209" spans="1:28" ht="21">
      <c r="A209" s="345"/>
      <c r="B209" s="1497">
        <v>194</v>
      </c>
      <c r="C209" s="1498"/>
      <c r="D209" s="1499" t="str">
        <f>IF(VLOOKUP(B209,'3.住戸一覧'!$B:$AN,3,0)="","",VLOOKUP(B209,'3.住戸一覧'!$B:$AN,3,0))</f>
        <v/>
      </c>
      <c r="E209" s="1499"/>
      <c r="F209" s="1499"/>
      <c r="G209" s="1499"/>
      <c r="H209" s="1499" t="str">
        <f>IF(VLOOKUP(B209,'3.住戸一覧'!$B:$AN,6,0)="","",VLOOKUP(B209,'3.住戸一覧'!$B:$AN,6,0))</f>
        <v/>
      </c>
      <c r="I209" s="1499"/>
      <c r="J209" s="1495"/>
      <c r="K209" s="1495"/>
      <c r="L209" s="1495"/>
      <c r="M209" s="1376"/>
      <c r="N209" s="1376"/>
      <c r="O209" s="1495"/>
      <c r="P209" s="1495"/>
      <c r="Q209" s="1495"/>
      <c r="R209" s="1376"/>
      <c r="S209" s="1376"/>
      <c r="X209" s="20"/>
      <c r="Y209" s="20"/>
      <c r="Z209" s="20"/>
      <c r="AB209" s="20"/>
    </row>
    <row r="210" spans="1:28" ht="21">
      <c r="A210" s="345"/>
      <c r="B210" s="1497">
        <v>195</v>
      </c>
      <c r="C210" s="1498"/>
      <c r="D210" s="1499" t="str">
        <f>IF(VLOOKUP(B210,'3.住戸一覧'!$B:$AN,3,0)="","",VLOOKUP(B210,'3.住戸一覧'!$B:$AN,3,0))</f>
        <v/>
      </c>
      <c r="E210" s="1499"/>
      <c r="F210" s="1499"/>
      <c r="G210" s="1499"/>
      <c r="H210" s="1499" t="str">
        <f>IF(VLOOKUP(B210,'3.住戸一覧'!$B:$AN,6,0)="","",VLOOKUP(B210,'3.住戸一覧'!$B:$AN,6,0))</f>
        <v/>
      </c>
      <c r="I210" s="1499"/>
      <c r="J210" s="1495"/>
      <c r="K210" s="1495"/>
      <c r="L210" s="1495"/>
      <c r="M210" s="1376"/>
      <c r="N210" s="1376"/>
      <c r="O210" s="1495"/>
      <c r="P210" s="1495"/>
      <c r="Q210" s="1495"/>
      <c r="R210" s="1376"/>
      <c r="S210" s="1376"/>
      <c r="X210" s="20"/>
      <c r="Y210" s="20"/>
      <c r="Z210" s="20"/>
      <c r="AB210" s="20"/>
    </row>
    <row r="211" spans="1:28" ht="21">
      <c r="A211" s="345"/>
      <c r="B211" s="1497">
        <v>196</v>
      </c>
      <c r="C211" s="1498"/>
      <c r="D211" s="1499" t="str">
        <f>IF(VLOOKUP(B211,'3.住戸一覧'!$B:$AN,3,0)="","",VLOOKUP(B211,'3.住戸一覧'!$B:$AN,3,0))</f>
        <v/>
      </c>
      <c r="E211" s="1499"/>
      <c r="F211" s="1499"/>
      <c r="G211" s="1499"/>
      <c r="H211" s="1499" t="str">
        <f>IF(VLOOKUP(B211,'3.住戸一覧'!$B:$AN,6,0)="","",VLOOKUP(B211,'3.住戸一覧'!$B:$AN,6,0))</f>
        <v/>
      </c>
      <c r="I211" s="1499"/>
      <c r="J211" s="1495"/>
      <c r="K211" s="1495"/>
      <c r="L211" s="1495"/>
      <c r="M211" s="1376"/>
      <c r="N211" s="1376"/>
      <c r="O211" s="1495"/>
      <c r="P211" s="1495"/>
      <c r="Q211" s="1495"/>
      <c r="R211" s="1376"/>
      <c r="S211" s="1376"/>
      <c r="X211" s="20"/>
      <c r="Y211" s="20"/>
      <c r="Z211" s="20"/>
      <c r="AB211" s="20"/>
    </row>
    <row r="212" spans="1:28" ht="21">
      <c r="A212" s="345"/>
      <c r="B212" s="1497">
        <v>197</v>
      </c>
      <c r="C212" s="1498"/>
      <c r="D212" s="1499" t="str">
        <f>IF(VLOOKUP(B212,'3.住戸一覧'!$B:$AN,3,0)="","",VLOOKUP(B212,'3.住戸一覧'!$B:$AN,3,0))</f>
        <v/>
      </c>
      <c r="E212" s="1499"/>
      <c r="F212" s="1499"/>
      <c r="G212" s="1499"/>
      <c r="H212" s="1499" t="str">
        <f>IF(VLOOKUP(B212,'3.住戸一覧'!$B:$AN,6,0)="","",VLOOKUP(B212,'3.住戸一覧'!$B:$AN,6,0))</f>
        <v/>
      </c>
      <c r="I212" s="1499"/>
      <c r="J212" s="1495"/>
      <c r="K212" s="1495"/>
      <c r="L212" s="1495"/>
      <c r="M212" s="1376"/>
      <c r="N212" s="1376"/>
      <c r="O212" s="1495"/>
      <c r="P212" s="1495"/>
      <c r="Q212" s="1495"/>
      <c r="R212" s="1376"/>
      <c r="S212" s="1376"/>
      <c r="X212" s="20"/>
      <c r="Y212" s="20"/>
      <c r="Z212" s="20"/>
      <c r="AB212" s="20"/>
    </row>
    <row r="213" spans="1:28" ht="21">
      <c r="A213" s="345"/>
      <c r="B213" s="1497">
        <v>198</v>
      </c>
      <c r="C213" s="1498"/>
      <c r="D213" s="1499" t="str">
        <f>IF(VLOOKUP(B213,'3.住戸一覧'!$B:$AN,3,0)="","",VLOOKUP(B213,'3.住戸一覧'!$B:$AN,3,0))</f>
        <v/>
      </c>
      <c r="E213" s="1499"/>
      <c r="F213" s="1499"/>
      <c r="G213" s="1499"/>
      <c r="H213" s="1499" t="str">
        <f>IF(VLOOKUP(B213,'3.住戸一覧'!$B:$AN,6,0)="","",VLOOKUP(B213,'3.住戸一覧'!$B:$AN,6,0))</f>
        <v/>
      </c>
      <c r="I213" s="1499"/>
      <c r="J213" s="1495"/>
      <c r="K213" s="1495"/>
      <c r="L213" s="1495"/>
      <c r="M213" s="1376"/>
      <c r="N213" s="1376"/>
      <c r="O213" s="1495"/>
      <c r="P213" s="1495"/>
      <c r="Q213" s="1495"/>
      <c r="R213" s="1376"/>
      <c r="S213" s="1376"/>
      <c r="X213" s="20"/>
      <c r="Y213" s="20"/>
      <c r="Z213" s="20"/>
      <c r="AB213" s="20"/>
    </row>
    <row r="214" spans="1:28" ht="21">
      <c r="A214" s="345"/>
      <c r="B214" s="1497">
        <v>199</v>
      </c>
      <c r="C214" s="1498"/>
      <c r="D214" s="1499" t="str">
        <f>IF(VLOOKUP(B214,'3.住戸一覧'!$B:$AN,3,0)="","",VLOOKUP(B214,'3.住戸一覧'!$B:$AN,3,0))</f>
        <v/>
      </c>
      <c r="E214" s="1499"/>
      <c r="F214" s="1499"/>
      <c r="G214" s="1499"/>
      <c r="H214" s="1499" t="str">
        <f>IF(VLOOKUP(B214,'3.住戸一覧'!$B:$AN,6,0)="","",VLOOKUP(B214,'3.住戸一覧'!$B:$AN,6,0))</f>
        <v/>
      </c>
      <c r="I214" s="1499"/>
      <c r="J214" s="1495"/>
      <c r="K214" s="1495"/>
      <c r="L214" s="1495"/>
      <c r="M214" s="1376"/>
      <c r="N214" s="1376"/>
      <c r="O214" s="1495"/>
      <c r="P214" s="1495"/>
      <c r="Q214" s="1495"/>
      <c r="R214" s="1376"/>
      <c r="S214" s="1376"/>
      <c r="X214" s="20"/>
      <c r="Y214" s="20"/>
      <c r="Z214" s="20"/>
      <c r="AB214" s="20"/>
    </row>
    <row r="215" spans="1:28" ht="21">
      <c r="A215" s="345"/>
      <c r="B215" s="1497">
        <v>200</v>
      </c>
      <c r="C215" s="1498"/>
      <c r="D215" s="1499" t="str">
        <f>IF(VLOOKUP(B215,'3.住戸一覧'!$B:$AN,3,0)="","",VLOOKUP(B215,'3.住戸一覧'!$B:$AN,3,0))</f>
        <v/>
      </c>
      <c r="E215" s="1499"/>
      <c r="F215" s="1499"/>
      <c r="G215" s="1499"/>
      <c r="H215" s="1499" t="str">
        <f>IF(VLOOKUP(B215,'3.住戸一覧'!$B:$AN,6,0)="","",VLOOKUP(B215,'3.住戸一覧'!$B:$AN,6,0))</f>
        <v/>
      </c>
      <c r="I215" s="1499"/>
      <c r="J215" s="1495"/>
      <c r="K215" s="1495"/>
      <c r="L215" s="1495"/>
      <c r="M215" s="1376"/>
      <c r="N215" s="1376"/>
      <c r="O215" s="1495"/>
      <c r="P215" s="1495"/>
      <c r="Q215" s="1495"/>
      <c r="R215" s="1376"/>
      <c r="S215" s="1376"/>
      <c r="X215" s="20"/>
      <c r="Y215" s="20"/>
      <c r="Z215" s="20"/>
      <c r="AB215" s="20"/>
    </row>
    <row r="216" spans="1:28" ht="21">
      <c r="A216" s="345"/>
      <c r="B216" s="1497">
        <v>201</v>
      </c>
      <c r="C216" s="1498"/>
      <c r="D216" s="1499" t="str">
        <f>IF(VLOOKUP(B216,'3.住戸一覧'!$B:$AN,3,0)="","",VLOOKUP(B216,'3.住戸一覧'!$B:$AN,3,0))</f>
        <v/>
      </c>
      <c r="E216" s="1499"/>
      <c r="F216" s="1499"/>
      <c r="G216" s="1499"/>
      <c r="H216" s="1499" t="str">
        <f>IF(VLOOKUP(B216,'3.住戸一覧'!$B:$AN,6,0)="","",VLOOKUP(B216,'3.住戸一覧'!$B:$AN,6,0))</f>
        <v/>
      </c>
      <c r="I216" s="1499"/>
      <c r="J216" s="1495"/>
      <c r="K216" s="1495"/>
      <c r="L216" s="1495"/>
      <c r="M216" s="1376"/>
      <c r="N216" s="1376"/>
      <c r="O216" s="1495"/>
      <c r="P216" s="1495"/>
      <c r="Q216" s="1495"/>
      <c r="R216" s="1376"/>
      <c r="S216" s="1376"/>
      <c r="X216" s="20"/>
      <c r="Y216" s="20"/>
      <c r="Z216" s="20"/>
      <c r="AB216" s="20"/>
    </row>
    <row r="217" spans="1:28" ht="21">
      <c r="A217" s="345"/>
      <c r="B217" s="1497">
        <v>202</v>
      </c>
      <c r="C217" s="1498"/>
      <c r="D217" s="1499" t="str">
        <f>IF(VLOOKUP(B217,'3.住戸一覧'!$B:$AN,3,0)="","",VLOOKUP(B217,'3.住戸一覧'!$B:$AN,3,0))</f>
        <v/>
      </c>
      <c r="E217" s="1499"/>
      <c r="F217" s="1499"/>
      <c r="G217" s="1499"/>
      <c r="H217" s="1499" t="str">
        <f>IF(VLOOKUP(B217,'3.住戸一覧'!$B:$AN,6,0)="","",VLOOKUP(B217,'3.住戸一覧'!$B:$AN,6,0))</f>
        <v/>
      </c>
      <c r="I217" s="1499"/>
      <c r="J217" s="1495"/>
      <c r="K217" s="1495"/>
      <c r="L217" s="1495"/>
      <c r="M217" s="1376"/>
      <c r="N217" s="1376"/>
      <c r="O217" s="1495"/>
      <c r="P217" s="1495"/>
      <c r="Q217" s="1495"/>
      <c r="R217" s="1376"/>
      <c r="S217" s="1376"/>
      <c r="X217" s="20"/>
      <c r="Y217" s="20"/>
      <c r="Z217" s="20"/>
      <c r="AB217" s="20"/>
    </row>
    <row r="218" spans="1:28" ht="21">
      <c r="A218" s="345"/>
      <c r="B218" s="1497">
        <v>203</v>
      </c>
      <c r="C218" s="1498"/>
      <c r="D218" s="1499" t="str">
        <f>IF(VLOOKUP(B218,'3.住戸一覧'!$B:$AN,3,0)="","",VLOOKUP(B218,'3.住戸一覧'!$B:$AN,3,0))</f>
        <v/>
      </c>
      <c r="E218" s="1499"/>
      <c r="F218" s="1499"/>
      <c r="G218" s="1499"/>
      <c r="H218" s="1499" t="str">
        <f>IF(VLOOKUP(B218,'3.住戸一覧'!$B:$AN,6,0)="","",VLOOKUP(B218,'3.住戸一覧'!$B:$AN,6,0))</f>
        <v/>
      </c>
      <c r="I218" s="1499"/>
      <c r="J218" s="1495"/>
      <c r="K218" s="1495"/>
      <c r="L218" s="1495"/>
      <c r="M218" s="1376"/>
      <c r="N218" s="1376"/>
      <c r="O218" s="1495"/>
      <c r="P218" s="1495"/>
      <c r="Q218" s="1495"/>
      <c r="R218" s="1376"/>
      <c r="S218" s="1376"/>
      <c r="X218" s="20"/>
      <c r="Y218" s="20"/>
      <c r="Z218" s="20"/>
      <c r="AB218" s="20"/>
    </row>
    <row r="219" spans="1:28" ht="21">
      <c r="A219" s="345"/>
      <c r="B219" s="1497">
        <v>204</v>
      </c>
      <c r="C219" s="1498"/>
      <c r="D219" s="1499" t="str">
        <f>IF(VLOOKUP(B219,'3.住戸一覧'!$B:$AN,3,0)="","",VLOOKUP(B219,'3.住戸一覧'!$B:$AN,3,0))</f>
        <v/>
      </c>
      <c r="E219" s="1499"/>
      <c r="F219" s="1499"/>
      <c r="G219" s="1499"/>
      <c r="H219" s="1499" t="str">
        <f>IF(VLOOKUP(B219,'3.住戸一覧'!$B:$AN,6,0)="","",VLOOKUP(B219,'3.住戸一覧'!$B:$AN,6,0))</f>
        <v/>
      </c>
      <c r="I219" s="1499"/>
      <c r="J219" s="1495"/>
      <c r="K219" s="1495"/>
      <c r="L219" s="1495"/>
      <c r="M219" s="1376"/>
      <c r="N219" s="1376"/>
      <c r="O219" s="1495"/>
      <c r="P219" s="1495"/>
      <c r="Q219" s="1495"/>
      <c r="R219" s="1376"/>
      <c r="S219" s="1376"/>
      <c r="X219" s="20"/>
      <c r="Y219" s="20"/>
      <c r="Z219" s="20"/>
      <c r="AB219" s="20"/>
    </row>
    <row r="220" spans="1:28" ht="21">
      <c r="A220" s="345"/>
      <c r="B220" s="1497">
        <v>205</v>
      </c>
      <c r="C220" s="1498"/>
      <c r="D220" s="1499" t="str">
        <f>IF(VLOOKUP(B220,'3.住戸一覧'!$B:$AN,3,0)="","",VLOOKUP(B220,'3.住戸一覧'!$B:$AN,3,0))</f>
        <v/>
      </c>
      <c r="E220" s="1499"/>
      <c r="F220" s="1499"/>
      <c r="G220" s="1499"/>
      <c r="H220" s="1499" t="str">
        <f>IF(VLOOKUP(B220,'3.住戸一覧'!$B:$AN,6,0)="","",VLOOKUP(B220,'3.住戸一覧'!$B:$AN,6,0))</f>
        <v/>
      </c>
      <c r="I220" s="1499"/>
      <c r="J220" s="1495"/>
      <c r="K220" s="1495"/>
      <c r="L220" s="1495"/>
      <c r="M220" s="1376"/>
      <c r="N220" s="1376"/>
      <c r="O220" s="1495"/>
      <c r="P220" s="1495"/>
      <c r="Q220" s="1495"/>
      <c r="R220" s="1376"/>
      <c r="S220" s="1376"/>
      <c r="X220" s="20"/>
      <c r="Y220" s="20"/>
      <c r="Z220" s="20"/>
      <c r="AB220" s="20"/>
    </row>
    <row r="221" spans="1:28" ht="21">
      <c r="A221" s="345"/>
      <c r="B221" s="1497">
        <v>206</v>
      </c>
      <c r="C221" s="1498"/>
      <c r="D221" s="1499" t="str">
        <f>IF(VLOOKUP(B221,'3.住戸一覧'!$B:$AN,3,0)="","",VLOOKUP(B221,'3.住戸一覧'!$B:$AN,3,0))</f>
        <v/>
      </c>
      <c r="E221" s="1499"/>
      <c r="F221" s="1499"/>
      <c r="G221" s="1499"/>
      <c r="H221" s="1499" t="str">
        <f>IF(VLOOKUP(B221,'3.住戸一覧'!$B:$AN,6,0)="","",VLOOKUP(B221,'3.住戸一覧'!$B:$AN,6,0))</f>
        <v/>
      </c>
      <c r="I221" s="1499"/>
      <c r="J221" s="1495"/>
      <c r="K221" s="1495"/>
      <c r="L221" s="1495"/>
      <c r="M221" s="1376"/>
      <c r="N221" s="1376"/>
      <c r="O221" s="1495"/>
      <c r="P221" s="1495"/>
      <c r="Q221" s="1495"/>
      <c r="R221" s="1376"/>
      <c r="S221" s="1376"/>
      <c r="X221" s="20"/>
      <c r="Y221" s="20"/>
      <c r="Z221" s="20"/>
      <c r="AB221" s="20"/>
    </row>
    <row r="222" spans="1:28" ht="21">
      <c r="A222" s="345"/>
      <c r="B222" s="1497">
        <v>207</v>
      </c>
      <c r="C222" s="1498"/>
      <c r="D222" s="1499" t="str">
        <f>IF(VLOOKUP(B222,'3.住戸一覧'!$B:$AN,3,0)="","",VLOOKUP(B222,'3.住戸一覧'!$B:$AN,3,0))</f>
        <v/>
      </c>
      <c r="E222" s="1499"/>
      <c r="F222" s="1499"/>
      <c r="G222" s="1499"/>
      <c r="H222" s="1499" t="str">
        <f>IF(VLOOKUP(B222,'3.住戸一覧'!$B:$AN,6,0)="","",VLOOKUP(B222,'3.住戸一覧'!$B:$AN,6,0))</f>
        <v/>
      </c>
      <c r="I222" s="1499"/>
      <c r="J222" s="1495"/>
      <c r="K222" s="1495"/>
      <c r="L222" s="1495"/>
      <c r="M222" s="1376"/>
      <c r="N222" s="1376"/>
      <c r="O222" s="1495"/>
      <c r="P222" s="1495"/>
      <c r="Q222" s="1495"/>
      <c r="R222" s="1376"/>
      <c r="S222" s="1376"/>
      <c r="X222" s="20"/>
      <c r="Y222" s="20"/>
      <c r="Z222" s="20"/>
      <c r="AB222" s="20"/>
    </row>
    <row r="223" spans="1:28" ht="21">
      <c r="A223" s="345"/>
      <c r="B223" s="1497">
        <v>208</v>
      </c>
      <c r="C223" s="1498"/>
      <c r="D223" s="1499" t="str">
        <f>IF(VLOOKUP(B223,'3.住戸一覧'!$B:$AN,3,0)="","",VLOOKUP(B223,'3.住戸一覧'!$B:$AN,3,0))</f>
        <v/>
      </c>
      <c r="E223" s="1499"/>
      <c r="F223" s="1499"/>
      <c r="G223" s="1499"/>
      <c r="H223" s="1499" t="str">
        <f>IF(VLOOKUP(B223,'3.住戸一覧'!$B:$AN,6,0)="","",VLOOKUP(B223,'3.住戸一覧'!$B:$AN,6,0))</f>
        <v/>
      </c>
      <c r="I223" s="1499"/>
      <c r="J223" s="1495"/>
      <c r="K223" s="1495"/>
      <c r="L223" s="1495"/>
      <c r="M223" s="1376"/>
      <c r="N223" s="1376"/>
      <c r="O223" s="1495"/>
      <c r="P223" s="1495"/>
      <c r="Q223" s="1495"/>
      <c r="R223" s="1376"/>
      <c r="S223" s="1376"/>
      <c r="X223" s="20"/>
      <c r="Y223" s="20"/>
      <c r="Z223" s="20"/>
      <c r="AB223" s="20"/>
    </row>
    <row r="224" spans="1:28" ht="21">
      <c r="A224" s="345"/>
      <c r="B224" s="1497">
        <v>209</v>
      </c>
      <c r="C224" s="1498"/>
      <c r="D224" s="1499" t="str">
        <f>IF(VLOOKUP(B224,'3.住戸一覧'!$B:$AN,3,0)="","",VLOOKUP(B224,'3.住戸一覧'!$B:$AN,3,0))</f>
        <v/>
      </c>
      <c r="E224" s="1499"/>
      <c r="F224" s="1499"/>
      <c r="G224" s="1499"/>
      <c r="H224" s="1499" t="str">
        <f>IF(VLOOKUP(B224,'3.住戸一覧'!$B:$AN,6,0)="","",VLOOKUP(B224,'3.住戸一覧'!$B:$AN,6,0))</f>
        <v/>
      </c>
      <c r="I224" s="1499"/>
      <c r="J224" s="1495"/>
      <c r="K224" s="1495"/>
      <c r="L224" s="1495"/>
      <c r="M224" s="1376"/>
      <c r="N224" s="1376"/>
      <c r="O224" s="1495"/>
      <c r="P224" s="1495"/>
      <c r="Q224" s="1495"/>
      <c r="R224" s="1376"/>
      <c r="S224" s="1376"/>
      <c r="X224" s="20"/>
      <c r="Y224" s="20"/>
      <c r="Z224" s="20"/>
      <c r="AB224" s="20"/>
    </row>
    <row r="225" spans="1:28" ht="21">
      <c r="A225" s="345"/>
      <c r="B225" s="1497">
        <v>210</v>
      </c>
      <c r="C225" s="1498"/>
      <c r="D225" s="1499" t="str">
        <f>IF(VLOOKUP(B225,'3.住戸一覧'!$B:$AN,3,0)="","",VLOOKUP(B225,'3.住戸一覧'!$B:$AN,3,0))</f>
        <v/>
      </c>
      <c r="E225" s="1499"/>
      <c r="F225" s="1499"/>
      <c r="G225" s="1499"/>
      <c r="H225" s="1499" t="str">
        <f>IF(VLOOKUP(B225,'3.住戸一覧'!$B:$AN,6,0)="","",VLOOKUP(B225,'3.住戸一覧'!$B:$AN,6,0))</f>
        <v/>
      </c>
      <c r="I225" s="1499"/>
      <c r="J225" s="1495"/>
      <c r="K225" s="1495"/>
      <c r="L225" s="1495"/>
      <c r="M225" s="1376"/>
      <c r="N225" s="1376"/>
      <c r="O225" s="1495"/>
      <c r="P225" s="1495"/>
      <c r="Q225" s="1495"/>
      <c r="R225" s="1376"/>
      <c r="S225" s="1376"/>
      <c r="X225" s="20"/>
      <c r="Y225" s="20"/>
      <c r="Z225" s="20"/>
      <c r="AB225" s="20"/>
    </row>
    <row r="226" spans="1:28" ht="21">
      <c r="A226" s="345"/>
      <c r="B226" s="1497">
        <v>211</v>
      </c>
      <c r="C226" s="1498"/>
      <c r="D226" s="1499" t="str">
        <f>IF(VLOOKUP(B226,'3.住戸一覧'!$B:$AN,3,0)="","",VLOOKUP(B226,'3.住戸一覧'!$B:$AN,3,0))</f>
        <v/>
      </c>
      <c r="E226" s="1499"/>
      <c r="F226" s="1499"/>
      <c r="G226" s="1499"/>
      <c r="H226" s="1499" t="str">
        <f>IF(VLOOKUP(B226,'3.住戸一覧'!$B:$AN,6,0)="","",VLOOKUP(B226,'3.住戸一覧'!$B:$AN,6,0))</f>
        <v/>
      </c>
      <c r="I226" s="1499"/>
      <c r="J226" s="1495"/>
      <c r="K226" s="1495"/>
      <c r="L226" s="1495"/>
      <c r="M226" s="1376"/>
      <c r="N226" s="1376"/>
      <c r="O226" s="1495"/>
      <c r="P226" s="1495"/>
      <c r="Q226" s="1495"/>
      <c r="R226" s="1376"/>
      <c r="S226" s="1376"/>
      <c r="X226" s="20"/>
      <c r="Y226" s="20"/>
      <c r="Z226" s="20"/>
      <c r="AB226" s="20"/>
    </row>
    <row r="227" spans="1:28" ht="21">
      <c r="A227" s="345"/>
      <c r="B227" s="1497">
        <v>212</v>
      </c>
      <c r="C227" s="1498"/>
      <c r="D227" s="1499" t="str">
        <f>IF(VLOOKUP(B227,'3.住戸一覧'!$B:$AN,3,0)="","",VLOOKUP(B227,'3.住戸一覧'!$B:$AN,3,0))</f>
        <v/>
      </c>
      <c r="E227" s="1499"/>
      <c r="F227" s="1499"/>
      <c r="G227" s="1499"/>
      <c r="H227" s="1499" t="str">
        <f>IF(VLOOKUP(B227,'3.住戸一覧'!$B:$AN,6,0)="","",VLOOKUP(B227,'3.住戸一覧'!$B:$AN,6,0))</f>
        <v/>
      </c>
      <c r="I227" s="1499"/>
      <c r="J227" s="1495"/>
      <c r="K227" s="1495"/>
      <c r="L227" s="1495"/>
      <c r="M227" s="1376"/>
      <c r="N227" s="1376"/>
      <c r="O227" s="1495"/>
      <c r="P227" s="1495"/>
      <c r="Q227" s="1495"/>
      <c r="R227" s="1376"/>
      <c r="S227" s="1376"/>
      <c r="X227" s="20"/>
      <c r="Y227" s="20"/>
      <c r="Z227" s="20"/>
      <c r="AB227" s="20"/>
    </row>
    <row r="228" spans="1:28" ht="21">
      <c r="A228" s="345"/>
      <c r="B228" s="1497">
        <v>213</v>
      </c>
      <c r="C228" s="1498"/>
      <c r="D228" s="1499" t="str">
        <f>IF(VLOOKUP(B228,'3.住戸一覧'!$B:$AN,3,0)="","",VLOOKUP(B228,'3.住戸一覧'!$B:$AN,3,0))</f>
        <v/>
      </c>
      <c r="E228" s="1499"/>
      <c r="F228" s="1499"/>
      <c r="G228" s="1499"/>
      <c r="H228" s="1499" t="str">
        <f>IF(VLOOKUP(B228,'3.住戸一覧'!$B:$AN,6,0)="","",VLOOKUP(B228,'3.住戸一覧'!$B:$AN,6,0))</f>
        <v/>
      </c>
      <c r="I228" s="1499"/>
      <c r="J228" s="1495"/>
      <c r="K228" s="1495"/>
      <c r="L228" s="1495"/>
      <c r="M228" s="1376"/>
      <c r="N228" s="1376"/>
      <c r="O228" s="1495"/>
      <c r="P228" s="1495"/>
      <c r="Q228" s="1495"/>
      <c r="R228" s="1376"/>
      <c r="S228" s="1376"/>
      <c r="X228" s="20"/>
      <c r="Y228" s="20"/>
      <c r="Z228" s="20"/>
      <c r="AB228" s="20"/>
    </row>
    <row r="229" spans="1:28" ht="21">
      <c r="A229" s="345"/>
      <c r="B229" s="1497">
        <v>214</v>
      </c>
      <c r="C229" s="1498"/>
      <c r="D229" s="1499" t="str">
        <f>IF(VLOOKUP(B229,'3.住戸一覧'!$B:$AN,3,0)="","",VLOOKUP(B229,'3.住戸一覧'!$B:$AN,3,0))</f>
        <v/>
      </c>
      <c r="E229" s="1499"/>
      <c r="F229" s="1499"/>
      <c r="G229" s="1499"/>
      <c r="H229" s="1499" t="str">
        <f>IF(VLOOKUP(B229,'3.住戸一覧'!$B:$AN,6,0)="","",VLOOKUP(B229,'3.住戸一覧'!$B:$AN,6,0))</f>
        <v/>
      </c>
      <c r="I229" s="1499"/>
      <c r="J229" s="1495"/>
      <c r="K229" s="1495"/>
      <c r="L229" s="1495"/>
      <c r="M229" s="1376"/>
      <c r="N229" s="1376"/>
      <c r="O229" s="1495"/>
      <c r="P229" s="1495"/>
      <c r="Q229" s="1495"/>
      <c r="R229" s="1376"/>
      <c r="S229" s="1376"/>
      <c r="X229" s="20"/>
      <c r="Y229" s="20"/>
      <c r="Z229" s="20"/>
      <c r="AB229" s="20"/>
    </row>
    <row r="230" spans="1:28" ht="21">
      <c r="A230" s="345"/>
      <c r="B230" s="1497">
        <v>215</v>
      </c>
      <c r="C230" s="1498"/>
      <c r="D230" s="1499" t="str">
        <f>IF(VLOOKUP(B230,'3.住戸一覧'!$B:$AN,3,0)="","",VLOOKUP(B230,'3.住戸一覧'!$B:$AN,3,0))</f>
        <v/>
      </c>
      <c r="E230" s="1499"/>
      <c r="F230" s="1499"/>
      <c r="G230" s="1499"/>
      <c r="H230" s="1499" t="str">
        <f>IF(VLOOKUP(B230,'3.住戸一覧'!$B:$AN,6,0)="","",VLOOKUP(B230,'3.住戸一覧'!$B:$AN,6,0))</f>
        <v/>
      </c>
      <c r="I230" s="1499"/>
      <c r="J230" s="1495"/>
      <c r="K230" s="1495"/>
      <c r="L230" s="1495"/>
      <c r="M230" s="1376"/>
      <c r="N230" s="1376"/>
      <c r="O230" s="1495"/>
      <c r="P230" s="1495"/>
      <c r="Q230" s="1495"/>
      <c r="R230" s="1376"/>
      <c r="S230" s="1376"/>
      <c r="X230" s="20"/>
      <c r="Y230" s="20"/>
      <c r="Z230" s="20"/>
      <c r="AB230" s="20"/>
    </row>
    <row r="231" spans="1:28" ht="21">
      <c r="A231" s="345"/>
      <c r="B231" s="1497">
        <v>216</v>
      </c>
      <c r="C231" s="1498"/>
      <c r="D231" s="1499" t="str">
        <f>IF(VLOOKUP(B231,'3.住戸一覧'!$B:$AN,3,0)="","",VLOOKUP(B231,'3.住戸一覧'!$B:$AN,3,0))</f>
        <v/>
      </c>
      <c r="E231" s="1499"/>
      <c r="F231" s="1499"/>
      <c r="G231" s="1499"/>
      <c r="H231" s="1499" t="str">
        <f>IF(VLOOKUP(B231,'3.住戸一覧'!$B:$AN,6,0)="","",VLOOKUP(B231,'3.住戸一覧'!$B:$AN,6,0))</f>
        <v/>
      </c>
      <c r="I231" s="1499"/>
      <c r="J231" s="1495"/>
      <c r="K231" s="1495"/>
      <c r="L231" s="1495"/>
      <c r="M231" s="1376"/>
      <c r="N231" s="1376"/>
      <c r="O231" s="1495"/>
      <c r="P231" s="1495"/>
      <c r="Q231" s="1495"/>
      <c r="R231" s="1376"/>
      <c r="S231" s="1376"/>
      <c r="X231" s="20"/>
      <c r="Y231" s="20"/>
      <c r="Z231" s="20"/>
      <c r="AB231" s="20"/>
    </row>
    <row r="232" spans="1:28" ht="21">
      <c r="A232" s="345"/>
      <c r="B232" s="1497">
        <v>217</v>
      </c>
      <c r="C232" s="1498"/>
      <c r="D232" s="1499" t="str">
        <f>IF(VLOOKUP(B232,'3.住戸一覧'!$B:$AN,3,0)="","",VLOOKUP(B232,'3.住戸一覧'!$B:$AN,3,0))</f>
        <v/>
      </c>
      <c r="E232" s="1499"/>
      <c r="F232" s="1499"/>
      <c r="G232" s="1499"/>
      <c r="H232" s="1499" t="str">
        <f>IF(VLOOKUP(B232,'3.住戸一覧'!$B:$AN,6,0)="","",VLOOKUP(B232,'3.住戸一覧'!$B:$AN,6,0))</f>
        <v/>
      </c>
      <c r="I232" s="1499"/>
      <c r="J232" s="1495"/>
      <c r="K232" s="1495"/>
      <c r="L232" s="1495"/>
      <c r="M232" s="1376"/>
      <c r="N232" s="1376"/>
      <c r="O232" s="1495"/>
      <c r="P232" s="1495"/>
      <c r="Q232" s="1495"/>
      <c r="R232" s="1376"/>
      <c r="S232" s="1376"/>
      <c r="X232" s="20"/>
      <c r="Y232" s="20"/>
      <c r="Z232" s="20"/>
      <c r="AB232" s="20"/>
    </row>
    <row r="233" spans="1:28" ht="21">
      <c r="A233" s="345"/>
      <c r="B233" s="1497">
        <v>218</v>
      </c>
      <c r="C233" s="1498"/>
      <c r="D233" s="1499" t="str">
        <f>IF(VLOOKUP(B233,'3.住戸一覧'!$B:$AN,3,0)="","",VLOOKUP(B233,'3.住戸一覧'!$B:$AN,3,0))</f>
        <v/>
      </c>
      <c r="E233" s="1499"/>
      <c r="F233" s="1499"/>
      <c r="G233" s="1499"/>
      <c r="H233" s="1499" t="str">
        <f>IF(VLOOKUP(B233,'3.住戸一覧'!$B:$AN,6,0)="","",VLOOKUP(B233,'3.住戸一覧'!$B:$AN,6,0))</f>
        <v/>
      </c>
      <c r="I233" s="1499"/>
      <c r="J233" s="1495"/>
      <c r="K233" s="1495"/>
      <c r="L233" s="1495"/>
      <c r="M233" s="1376"/>
      <c r="N233" s="1376"/>
      <c r="O233" s="1495"/>
      <c r="P233" s="1495"/>
      <c r="Q233" s="1495"/>
      <c r="R233" s="1376"/>
      <c r="S233" s="1376"/>
      <c r="X233" s="20"/>
      <c r="Y233" s="20"/>
      <c r="Z233" s="20"/>
      <c r="AB233" s="20"/>
    </row>
    <row r="234" spans="1:28" ht="21">
      <c r="A234" s="345"/>
      <c r="B234" s="1497">
        <v>219</v>
      </c>
      <c r="C234" s="1498"/>
      <c r="D234" s="1499" t="str">
        <f>IF(VLOOKUP(B234,'3.住戸一覧'!$B:$AN,3,0)="","",VLOOKUP(B234,'3.住戸一覧'!$B:$AN,3,0))</f>
        <v/>
      </c>
      <c r="E234" s="1499"/>
      <c r="F234" s="1499"/>
      <c r="G234" s="1499"/>
      <c r="H234" s="1499" t="str">
        <f>IF(VLOOKUP(B234,'3.住戸一覧'!$B:$AN,6,0)="","",VLOOKUP(B234,'3.住戸一覧'!$B:$AN,6,0))</f>
        <v/>
      </c>
      <c r="I234" s="1499"/>
      <c r="J234" s="1495"/>
      <c r="K234" s="1495"/>
      <c r="L234" s="1495"/>
      <c r="M234" s="1376"/>
      <c r="N234" s="1376"/>
      <c r="O234" s="1495"/>
      <c r="P234" s="1495"/>
      <c r="Q234" s="1495"/>
      <c r="R234" s="1376"/>
      <c r="S234" s="1376"/>
      <c r="X234" s="20"/>
      <c r="Y234" s="20"/>
      <c r="Z234" s="20"/>
      <c r="AB234" s="20"/>
    </row>
    <row r="235" spans="1:28" ht="21">
      <c r="A235" s="345"/>
      <c r="B235" s="1497">
        <v>220</v>
      </c>
      <c r="C235" s="1498"/>
      <c r="D235" s="1499" t="str">
        <f>IF(VLOOKUP(B235,'3.住戸一覧'!$B:$AN,3,0)="","",VLOOKUP(B235,'3.住戸一覧'!$B:$AN,3,0))</f>
        <v/>
      </c>
      <c r="E235" s="1499"/>
      <c r="F235" s="1499"/>
      <c r="G235" s="1499"/>
      <c r="H235" s="1499" t="str">
        <f>IF(VLOOKUP(B235,'3.住戸一覧'!$B:$AN,6,0)="","",VLOOKUP(B235,'3.住戸一覧'!$B:$AN,6,0))</f>
        <v/>
      </c>
      <c r="I235" s="1499"/>
      <c r="J235" s="1495"/>
      <c r="K235" s="1495"/>
      <c r="L235" s="1495"/>
      <c r="M235" s="1376"/>
      <c r="N235" s="1376"/>
      <c r="O235" s="1495"/>
      <c r="P235" s="1495"/>
      <c r="Q235" s="1495"/>
      <c r="R235" s="1376"/>
      <c r="S235" s="1376"/>
      <c r="X235" s="20"/>
      <c r="Y235" s="20"/>
      <c r="Z235" s="20"/>
      <c r="AB235" s="20"/>
    </row>
    <row r="236" spans="1:28" ht="21">
      <c r="A236" s="345"/>
      <c r="B236" s="1497">
        <v>221</v>
      </c>
      <c r="C236" s="1498"/>
      <c r="D236" s="1499" t="str">
        <f>IF(VLOOKUP(B236,'3.住戸一覧'!$B:$AN,3,0)="","",VLOOKUP(B236,'3.住戸一覧'!$B:$AN,3,0))</f>
        <v/>
      </c>
      <c r="E236" s="1499"/>
      <c r="F236" s="1499"/>
      <c r="G236" s="1499"/>
      <c r="H236" s="1499" t="str">
        <f>IF(VLOOKUP(B236,'3.住戸一覧'!$B:$AN,6,0)="","",VLOOKUP(B236,'3.住戸一覧'!$B:$AN,6,0))</f>
        <v/>
      </c>
      <c r="I236" s="1499"/>
      <c r="J236" s="1495"/>
      <c r="K236" s="1495"/>
      <c r="L236" s="1495"/>
      <c r="M236" s="1376"/>
      <c r="N236" s="1376"/>
      <c r="O236" s="1495"/>
      <c r="P236" s="1495"/>
      <c r="Q236" s="1495"/>
      <c r="R236" s="1376"/>
      <c r="S236" s="1376"/>
      <c r="X236" s="20"/>
      <c r="Y236" s="20"/>
      <c r="Z236" s="20"/>
      <c r="AB236" s="20"/>
    </row>
    <row r="237" spans="1:28" ht="21">
      <c r="A237" s="345"/>
      <c r="B237" s="1497">
        <v>222</v>
      </c>
      <c r="C237" s="1498"/>
      <c r="D237" s="1499" t="str">
        <f>IF(VLOOKUP(B237,'3.住戸一覧'!$B:$AN,3,0)="","",VLOOKUP(B237,'3.住戸一覧'!$B:$AN,3,0))</f>
        <v/>
      </c>
      <c r="E237" s="1499"/>
      <c r="F237" s="1499"/>
      <c r="G237" s="1499"/>
      <c r="H237" s="1499" t="str">
        <f>IF(VLOOKUP(B237,'3.住戸一覧'!$B:$AN,6,0)="","",VLOOKUP(B237,'3.住戸一覧'!$B:$AN,6,0))</f>
        <v/>
      </c>
      <c r="I237" s="1499"/>
      <c r="J237" s="1495"/>
      <c r="K237" s="1495"/>
      <c r="L237" s="1495"/>
      <c r="M237" s="1376"/>
      <c r="N237" s="1376"/>
      <c r="O237" s="1495"/>
      <c r="P237" s="1495"/>
      <c r="Q237" s="1495"/>
      <c r="R237" s="1376"/>
      <c r="S237" s="1376"/>
      <c r="X237" s="20"/>
      <c r="Y237" s="20"/>
      <c r="Z237" s="20"/>
      <c r="AB237" s="20"/>
    </row>
    <row r="238" spans="1:28" ht="21">
      <c r="A238" s="345"/>
      <c r="B238" s="1497">
        <v>223</v>
      </c>
      <c r="C238" s="1498"/>
      <c r="D238" s="1499" t="str">
        <f>IF(VLOOKUP(B238,'3.住戸一覧'!$B:$AN,3,0)="","",VLOOKUP(B238,'3.住戸一覧'!$B:$AN,3,0))</f>
        <v/>
      </c>
      <c r="E238" s="1499"/>
      <c r="F238" s="1499"/>
      <c r="G238" s="1499"/>
      <c r="H238" s="1499" t="str">
        <f>IF(VLOOKUP(B238,'3.住戸一覧'!$B:$AN,6,0)="","",VLOOKUP(B238,'3.住戸一覧'!$B:$AN,6,0))</f>
        <v/>
      </c>
      <c r="I238" s="1499"/>
      <c r="J238" s="1495"/>
      <c r="K238" s="1495"/>
      <c r="L238" s="1495"/>
      <c r="M238" s="1376"/>
      <c r="N238" s="1376"/>
      <c r="O238" s="1495"/>
      <c r="P238" s="1495"/>
      <c r="Q238" s="1495"/>
      <c r="R238" s="1376"/>
      <c r="S238" s="1376"/>
      <c r="X238" s="20"/>
      <c r="Y238" s="20"/>
      <c r="Z238" s="20"/>
      <c r="AB238" s="20"/>
    </row>
    <row r="239" spans="1:28" ht="21">
      <c r="A239" s="345"/>
      <c r="B239" s="1497">
        <v>224</v>
      </c>
      <c r="C239" s="1498"/>
      <c r="D239" s="1499" t="str">
        <f>IF(VLOOKUP(B239,'3.住戸一覧'!$B:$AN,3,0)="","",VLOOKUP(B239,'3.住戸一覧'!$B:$AN,3,0))</f>
        <v/>
      </c>
      <c r="E239" s="1499"/>
      <c r="F239" s="1499"/>
      <c r="G239" s="1499"/>
      <c r="H239" s="1499" t="str">
        <f>IF(VLOOKUP(B239,'3.住戸一覧'!$B:$AN,6,0)="","",VLOOKUP(B239,'3.住戸一覧'!$B:$AN,6,0))</f>
        <v/>
      </c>
      <c r="I239" s="1499"/>
      <c r="J239" s="1495"/>
      <c r="K239" s="1495"/>
      <c r="L239" s="1495"/>
      <c r="M239" s="1376"/>
      <c r="N239" s="1376"/>
      <c r="O239" s="1495"/>
      <c r="P239" s="1495"/>
      <c r="Q239" s="1495"/>
      <c r="R239" s="1376"/>
      <c r="S239" s="1376"/>
      <c r="X239" s="20"/>
      <c r="Y239" s="20"/>
      <c r="Z239" s="20"/>
      <c r="AB239" s="20"/>
    </row>
    <row r="240" spans="1:28" ht="21">
      <c r="A240" s="345"/>
      <c r="B240" s="1497">
        <v>225</v>
      </c>
      <c r="C240" s="1498"/>
      <c r="D240" s="1499" t="str">
        <f>IF(VLOOKUP(B240,'3.住戸一覧'!$B:$AN,3,0)="","",VLOOKUP(B240,'3.住戸一覧'!$B:$AN,3,0))</f>
        <v/>
      </c>
      <c r="E240" s="1499"/>
      <c r="F240" s="1499"/>
      <c r="G240" s="1499"/>
      <c r="H240" s="1499" t="str">
        <f>IF(VLOOKUP(B240,'3.住戸一覧'!$B:$AN,6,0)="","",VLOOKUP(B240,'3.住戸一覧'!$B:$AN,6,0))</f>
        <v/>
      </c>
      <c r="I240" s="1499"/>
      <c r="J240" s="1495"/>
      <c r="K240" s="1495"/>
      <c r="L240" s="1495"/>
      <c r="M240" s="1376"/>
      <c r="N240" s="1376"/>
      <c r="O240" s="1495"/>
      <c r="P240" s="1495"/>
      <c r="Q240" s="1495"/>
      <c r="R240" s="1376"/>
      <c r="S240" s="1376"/>
      <c r="X240" s="20"/>
      <c r="Y240" s="20"/>
      <c r="Z240" s="20"/>
      <c r="AB240" s="20"/>
    </row>
    <row r="241" spans="1:28" ht="21">
      <c r="A241" s="345"/>
      <c r="B241" s="1497">
        <v>226</v>
      </c>
      <c r="C241" s="1498"/>
      <c r="D241" s="1499" t="str">
        <f>IF(VLOOKUP(B241,'3.住戸一覧'!$B:$AN,3,0)="","",VLOOKUP(B241,'3.住戸一覧'!$B:$AN,3,0))</f>
        <v/>
      </c>
      <c r="E241" s="1499"/>
      <c r="F241" s="1499"/>
      <c r="G241" s="1499"/>
      <c r="H241" s="1499" t="str">
        <f>IF(VLOOKUP(B241,'3.住戸一覧'!$B:$AN,6,0)="","",VLOOKUP(B241,'3.住戸一覧'!$B:$AN,6,0))</f>
        <v/>
      </c>
      <c r="I241" s="1499"/>
      <c r="J241" s="1495"/>
      <c r="K241" s="1495"/>
      <c r="L241" s="1495"/>
      <c r="M241" s="1376"/>
      <c r="N241" s="1376"/>
      <c r="O241" s="1495"/>
      <c r="P241" s="1495"/>
      <c r="Q241" s="1495"/>
      <c r="R241" s="1376"/>
      <c r="S241" s="1376"/>
      <c r="X241" s="20"/>
      <c r="Y241" s="20"/>
      <c r="Z241" s="20"/>
      <c r="AB241" s="20"/>
    </row>
    <row r="242" spans="1:28" ht="21">
      <c r="A242" s="345"/>
      <c r="B242" s="1497">
        <v>227</v>
      </c>
      <c r="C242" s="1498"/>
      <c r="D242" s="1499" t="str">
        <f>IF(VLOOKUP(B242,'3.住戸一覧'!$B:$AN,3,0)="","",VLOOKUP(B242,'3.住戸一覧'!$B:$AN,3,0))</f>
        <v/>
      </c>
      <c r="E242" s="1499"/>
      <c r="F242" s="1499"/>
      <c r="G242" s="1499"/>
      <c r="H242" s="1499" t="str">
        <f>IF(VLOOKUP(B242,'3.住戸一覧'!$B:$AN,6,0)="","",VLOOKUP(B242,'3.住戸一覧'!$B:$AN,6,0))</f>
        <v/>
      </c>
      <c r="I242" s="1499"/>
      <c r="J242" s="1495"/>
      <c r="K242" s="1495"/>
      <c r="L242" s="1495"/>
      <c r="M242" s="1376"/>
      <c r="N242" s="1376"/>
      <c r="O242" s="1495"/>
      <c r="P242" s="1495"/>
      <c r="Q242" s="1495"/>
      <c r="R242" s="1376"/>
      <c r="S242" s="1376"/>
      <c r="X242" s="20"/>
      <c r="Y242" s="20"/>
      <c r="Z242" s="20"/>
      <c r="AB242" s="20"/>
    </row>
    <row r="243" spans="1:28" ht="21">
      <c r="A243" s="345"/>
      <c r="B243" s="1497">
        <v>228</v>
      </c>
      <c r="C243" s="1498"/>
      <c r="D243" s="1499" t="str">
        <f>IF(VLOOKUP(B243,'3.住戸一覧'!$B:$AN,3,0)="","",VLOOKUP(B243,'3.住戸一覧'!$B:$AN,3,0))</f>
        <v/>
      </c>
      <c r="E243" s="1499"/>
      <c r="F243" s="1499"/>
      <c r="G243" s="1499"/>
      <c r="H243" s="1499" t="str">
        <f>IF(VLOOKUP(B243,'3.住戸一覧'!$B:$AN,6,0)="","",VLOOKUP(B243,'3.住戸一覧'!$B:$AN,6,0))</f>
        <v/>
      </c>
      <c r="I243" s="1499"/>
      <c r="J243" s="1495"/>
      <c r="K243" s="1495"/>
      <c r="L243" s="1495"/>
      <c r="M243" s="1376"/>
      <c r="N243" s="1376"/>
      <c r="O243" s="1495"/>
      <c r="P243" s="1495"/>
      <c r="Q243" s="1495"/>
      <c r="R243" s="1376"/>
      <c r="S243" s="1376"/>
      <c r="X243" s="20"/>
      <c r="Y243" s="20"/>
      <c r="Z243" s="20"/>
      <c r="AB243" s="20"/>
    </row>
    <row r="244" spans="1:28" ht="21">
      <c r="A244" s="345"/>
      <c r="B244" s="1497">
        <v>229</v>
      </c>
      <c r="C244" s="1498"/>
      <c r="D244" s="1499" t="str">
        <f>IF(VLOOKUP(B244,'3.住戸一覧'!$B:$AN,3,0)="","",VLOOKUP(B244,'3.住戸一覧'!$B:$AN,3,0))</f>
        <v/>
      </c>
      <c r="E244" s="1499"/>
      <c r="F244" s="1499"/>
      <c r="G244" s="1499"/>
      <c r="H244" s="1499" t="str">
        <f>IF(VLOOKUP(B244,'3.住戸一覧'!$B:$AN,6,0)="","",VLOOKUP(B244,'3.住戸一覧'!$B:$AN,6,0))</f>
        <v/>
      </c>
      <c r="I244" s="1499"/>
      <c r="J244" s="1495"/>
      <c r="K244" s="1495"/>
      <c r="L244" s="1495"/>
      <c r="M244" s="1376"/>
      <c r="N244" s="1376"/>
      <c r="O244" s="1495"/>
      <c r="P244" s="1495"/>
      <c r="Q244" s="1495"/>
      <c r="R244" s="1376"/>
      <c r="S244" s="1376"/>
      <c r="X244" s="20"/>
      <c r="Y244" s="20"/>
      <c r="Z244" s="20"/>
      <c r="AB244" s="20"/>
    </row>
    <row r="245" spans="1:28" ht="21">
      <c r="A245" s="345"/>
      <c r="B245" s="1497">
        <v>230</v>
      </c>
      <c r="C245" s="1498"/>
      <c r="D245" s="1499" t="str">
        <f>IF(VLOOKUP(B245,'3.住戸一覧'!$B:$AN,3,0)="","",VLOOKUP(B245,'3.住戸一覧'!$B:$AN,3,0))</f>
        <v/>
      </c>
      <c r="E245" s="1499"/>
      <c r="F245" s="1499"/>
      <c r="G245" s="1499"/>
      <c r="H245" s="1499" t="str">
        <f>IF(VLOOKUP(B245,'3.住戸一覧'!$B:$AN,6,0)="","",VLOOKUP(B245,'3.住戸一覧'!$B:$AN,6,0))</f>
        <v/>
      </c>
      <c r="I245" s="1499"/>
      <c r="J245" s="1495"/>
      <c r="K245" s="1495"/>
      <c r="L245" s="1495"/>
      <c r="M245" s="1376"/>
      <c r="N245" s="1376"/>
      <c r="O245" s="1495"/>
      <c r="P245" s="1495"/>
      <c r="Q245" s="1495"/>
      <c r="R245" s="1376"/>
      <c r="S245" s="1376"/>
      <c r="X245" s="20"/>
      <c r="Y245" s="20"/>
      <c r="Z245" s="20"/>
      <c r="AB245" s="20"/>
    </row>
  </sheetData>
  <sheetProtection sheet="1" selectLockedCells="1"/>
  <mergeCells count="1656">
    <mergeCell ref="O234:Q234"/>
    <mergeCell ref="R234:S234"/>
    <mergeCell ref="O235:Q235"/>
    <mergeCell ref="R235:S235"/>
    <mergeCell ref="O236:Q236"/>
    <mergeCell ref="R236:S236"/>
    <mergeCell ref="O231:Q231"/>
    <mergeCell ref="R231:S231"/>
    <mergeCell ref="O232:Q232"/>
    <mergeCell ref="R232:S232"/>
    <mergeCell ref="O233:Q233"/>
    <mergeCell ref="R233:S233"/>
    <mergeCell ref="O228:Q228"/>
    <mergeCell ref="O229:Q229"/>
    <mergeCell ref="R229:S229"/>
    <mergeCell ref="O230:Q230"/>
    <mergeCell ref="R230:S230"/>
    <mergeCell ref="R228:S228"/>
    <mergeCell ref="B6:G7"/>
    <mergeCell ref="H6:S7"/>
    <mergeCell ref="R12:S12"/>
    <mergeCell ref="R11:S11"/>
    <mergeCell ref="R9:S10"/>
    <mergeCell ref="H12:I12"/>
    <mergeCell ref="H11:I11"/>
    <mergeCell ref="N12:O12"/>
    <mergeCell ref="N11:O11"/>
    <mergeCell ref="P12:Q12"/>
    <mergeCell ref="L9:M10"/>
    <mergeCell ref="B9:D10"/>
    <mergeCell ref="E12:G12"/>
    <mergeCell ref="E11:G11"/>
    <mergeCell ref="J12:K12"/>
    <mergeCell ref="J11:K11"/>
    <mergeCell ref="J9:K10"/>
    <mergeCell ref="L11:M11"/>
    <mergeCell ref="E9:G10"/>
    <mergeCell ref="H9:I10"/>
    <mergeCell ref="N9:Q9"/>
    <mergeCell ref="N10:O10"/>
    <mergeCell ref="P10:Q10"/>
    <mergeCell ref="P11:Q11"/>
    <mergeCell ref="B11:D11"/>
    <mergeCell ref="O243:Q243"/>
    <mergeCell ref="R243:S243"/>
    <mergeCell ref="O244:Q244"/>
    <mergeCell ref="R244:S244"/>
    <mergeCell ref="O245:Q245"/>
    <mergeCell ref="R245:S245"/>
    <mergeCell ref="O240:Q240"/>
    <mergeCell ref="R240:S240"/>
    <mergeCell ref="O241:Q241"/>
    <mergeCell ref="R241:S241"/>
    <mergeCell ref="O242:Q242"/>
    <mergeCell ref="R242:S242"/>
    <mergeCell ref="O237:Q237"/>
    <mergeCell ref="R237:S237"/>
    <mergeCell ref="O238:Q238"/>
    <mergeCell ref="R238:S238"/>
    <mergeCell ref="O239:Q239"/>
    <mergeCell ref="R239:S239"/>
    <mergeCell ref="O201:Q201"/>
    <mergeCell ref="R201:S201"/>
    <mergeCell ref="O220:Q220"/>
    <mergeCell ref="R220:S220"/>
    <mergeCell ref="O221:Q221"/>
    <mergeCell ref="R221:S221"/>
    <mergeCell ref="O216:Q216"/>
    <mergeCell ref="R216:S216"/>
    <mergeCell ref="O217:Q217"/>
    <mergeCell ref="R217:S217"/>
    <mergeCell ref="O218:Q218"/>
    <mergeCell ref="R218:S218"/>
    <mergeCell ref="O213:Q213"/>
    <mergeCell ref="R213:S213"/>
    <mergeCell ref="O214:Q214"/>
    <mergeCell ref="R214:S214"/>
    <mergeCell ref="O215:Q215"/>
    <mergeCell ref="R215:S215"/>
    <mergeCell ref="O202:Q202"/>
    <mergeCell ref="R202:S202"/>
    <mergeCell ref="O203:Q203"/>
    <mergeCell ref="R203:S203"/>
    <mergeCell ref="O210:Q210"/>
    <mergeCell ref="R210:S210"/>
    <mergeCell ref="O211:Q211"/>
    <mergeCell ref="R211:S211"/>
    <mergeCell ref="O212:Q212"/>
    <mergeCell ref="R212:S212"/>
    <mergeCell ref="O207:Q207"/>
    <mergeCell ref="R207:S207"/>
    <mergeCell ref="O208:Q208"/>
    <mergeCell ref="R208:S208"/>
    <mergeCell ref="O209:Q209"/>
    <mergeCell ref="R209:S209"/>
    <mergeCell ref="O204:Q204"/>
    <mergeCell ref="R204:S204"/>
    <mergeCell ref="O205:Q205"/>
    <mergeCell ref="R205:S205"/>
    <mergeCell ref="O206:Q206"/>
    <mergeCell ref="R206:S206"/>
    <mergeCell ref="O219:Q219"/>
    <mergeCell ref="R219:S219"/>
    <mergeCell ref="R227:S227"/>
    <mergeCell ref="O222:Q222"/>
    <mergeCell ref="R222:S222"/>
    <mergeCell ref="O223:Q223"/>
    <mergeCell ref="R223:S223"/>
    <mergeCell ref="O224:Q224"/>
    <mergeCell ref="R224:S224"/>
    <mergeCell ref="O225:Q225"/>
    <mergeCell ref="R225:S225"/>
    <mergeCell ref="O226:Q226"/>
    <mergeCell ref="R226:S226"/>
    <mergeCell ref="O227:Q227"/>
    <mergeCell ref="R198:S198"/>
    <mergeCell ref="O199:Q199"/>
    <mergeCell ref="R199:S199"/>
    <mergeCell ref="O200:Q200"/>
    <mergeCell ref="R200:S200"/>
    <mergeCell ref="O195:Q195"/>
    <mergeCell ref="R195:S195"/>
    <mergeCell ref="O196:Q196"/>
    <mergeCell ref="R196:S196"/>
    <mergeCell ref="O197:Q197"/>
    <mergeCell ref="R197:S197"/>
    <mergeCell ref="O198:Q198"/>
    <mergeCell ref="O192:Q192"/>
    <mergeCell ref="R192:S192"/>
    <mergeCell ref="O193:Q193"/>
    <mergeCell ref="R193:S193"/>
    <mergeCell ref="O194:Q194"/>
    <mergeCell ref="R194:S194"/>
    <mergeCell ref="O189:Q189"/>
    <mergeCell ref="R189:S189"/>
    <mergeCell ref="O190:Q190"/>
    <mergeCell ref="R190:S190"/>
    <mergeCell ref="O191:Q191"/>
    <mergeCell ref="R191:S191"/>
    <mergeCell ref="O186:Q186"/>
    <mergeCell ref="R186:S186"/>
    <mergeCell ref="O187:Q187"/>
    <mergeCell ref="R187:S187"/>
    <mergeCell ref="O188:Q188"/>
    <mergeCell ref="R188:S188"/>
    <mergeCell ref="O183:Q183"/>
    <mergeCell ref="R183:S183"/>
    <mergeCell ref="O184:Q184"/>
    <mergeCell ref="R184:S184"/>
    <mergeCell ref="O185:Q185"/>
    <mergeCell ref="R185:S185"/>
    <mergeCell ref="O180:Q180"/>
    <mergeCell ref="R180:S180"/>
    <mergeCell ref="O181:Q181"/>
    <mergeCell ref="R181:S181"/>
    <mergeCell ref="O182:Q182"/>
    <mergeCell ref="R182:S182"/>
    <mergeCell ref="O177:Q177"/>
    <mergeCell ref="R177:S177"/>
    <mergeCell ref="O178:Q178"/>
    <mergeCell ref="R178:S178"/>
    <mergeCell ref="O179:Q179"/>
    <mergeCell ref="R179:S179"/>
    <mergeCell ref="O174:Q174"/>
    <mergeCell ref="R174:S174"/>
    <mergeCell ref="O175:Q175"/>
    <mergeCell ref="R175:S175"/>
    <mergeCell ref="O176:Q176"/>
    <mergeCell ref="R176:S176"/>
    <mergeCell ref="O171:Q171"/>
    <mergeCell ref="R171:S171"/>
    <mergeCell ref="O172:Q172"/>
    <mergeCell ref="R172:S172"/>
    <mergeCell ref="O173:Q173"/>
    <mergeCell ref="R173:S173"/>
    <mergeCell ref="O168:Q168"/>
    <mergeCell ref="R168:S168"/>
    <mergeCell ref="O169:Q169"/>
    <mergeCell ref="R169:S169"/>
    <mergeCell ref="O170:Q170"/>
    <mergeCell ref="R170:S170"/>
    <mergeCell ref="O165:Q165"/>
    <mergeCell ref="R165:S165"/>
    <mergeCell ref="O166:Q166"/>
    <mergeCell ref="R166:S166"/>
    <mergeCell ref="O167:Q167"/>
    <mergeCell ref="R167:S167"/>
    <mergeCell ref="O162:Q162"/>
    <mergeCell ref="R162:S162"/>
    <mergeCell ref="O163:Q163"/>
    <mergeCell ref="R163:S163"/>
    <mergeCell ref="O164:Q164"/>
    <mergeCell ref="R164:S164"/>
    <mergeCell ref="O159:Q159"/>
    <mergeCell ref="R159:S159"/>
    <mergeCell ref="O160:Q160"/>
    <mergeCell ref="R160:S160"/>
    <mergeCell ref="O161:Q161"/>
    <mergeCell ref="R161:S161"/>
    <mergeCell ref="O156:Q156"/>
    <mergeCell ref="R156:S156"/>
    <mergeCell ref="O157:Q157"/>
    <mergeCell ref="R157:S157"/>
    <mergeCell ref="O158:Q158"/>
    <mergeCell ref="R158:S158"/>
    <mergeCell ref="O153:Q153"/>
    <mergeCell ref="R153:S153"/>
    <mergeCell ref="O154:Q154"/>
    <mergeCell ref="R154:S154"/>
    <mergeCell ref="O155:Q155"/>
    <mergeCell ref="R155:S155"/>
    <mergeCell ref="O150:Q150"/>
    <mergeCell ref="R150:S150"/>
    <mergeCell ref="O151:Q151"/>
    <mergeCell ref="R151:S151"/>
    <mergeCell ref="O152:Q152"/>
    <mergeCell ref="R152:S152"/>
    <mergeCell ref="O147:Q147"/>
    <mergeCell ref="R147:S147"/>
    <mergeCell ref="O148:Q148"/>
    <mergeCell ref="R148:S148"/>
    <mergeCell ref="O149:Q149"/>
    <mergeCell ref="R149:S149"/>
    <mergeCell ref="O144:Q144"/>
    <mergeCell ref="R144:S144"/>
    <mergeCell ref="O145:Q145"/>
    <mergeCell ref="R145:S145"/>
    <mergeCell ref="O146:Q146"/>
    <mergeCell ref="R146:S146"/>
    <mergeCell ref="O141:Q141"/>
    <mergeCell ref="R141:S141"/>
    <mergeCell ref="O142:Q142"/>
    <mergeCell ref="R142:S142"/>
    <mergeCell ref="O143:Q143"/>
    <mergeCell ref="R143:S143"/>
    <mergeCell ref="O138:Q138"/>
    <mergeCell ref="R138:S138"/>
    <mergeCell ref="O139:Q139"/>
    <mergeCell ref="R139:S139"/>
    <mergeCell ref="O140:Q140"/>
    <mergeCell ref="R140:S140"/>
    <mergeCell ref="O135:Q135"/>
    <mergeCell ref="R135:S135"/>
    <mergeCell ref="O136:Q136"/>
    <mergeCell ref="R136:S136"/>
    <mergeCell ref="O137:Q137"/>
    <mergeCell ref="R137:S137"/>
    <mergeCell ref="O132:Q132"/>
    <mergeCell ref="R132:S132"/>
    <mergeCell ref="O133:Q133"/>
    <mergeCell ref="R133:S133"/>
    <mergeCell ref="O134:Q134"/>
    <mergeCell ref="R134:S134"/>
    <mergeCell ref="O129:Q129"/>
    <mergeCell ref="R129:S129"/>
    <mergeCell ref="O130:Q130"/>
    <mergeCell ref="R130:S130"/>
    <mergeCell ref="O131:Q131"/>
    <mergeCell ref="R131:S131"/>
    <mergeCell ref="O126:Q126"/>
    <mergeCell ref="R126:S126"/>
    <mergeCell ref="O127:Q127"/>
    <mergeCell ref="R127:S127"/>
    <mergeCell ref="O128:Q128"/>
    <mergeCell ref="R128:S128"/>
    <mergeCell ref="O123:Q123"/>
    <mergeCell ref="R123:S123"/>
    <mergeCell ref="O124:Q124"/>
    <mergeCell ref="R124:S124"/>
    <mergeCell ref="O125:Q125"/>
    <mergeCell ref="R125:S125"/>
    <mergeCell ref="O120:Q120"/>
    <mergeCell ref="R120:S120"/>
    <mergeCell ref="O121:Q121"/>
    <mergeCell ref="R121:S121"/>
    <mergeCell ref="O122:Q122"/>
    <mergeCell ref="R122:S122"/>
    <mergeCell ref="O117:Q117"/>
    <mergeCell ref="R117:S117"/>
    <mergeCell ref="O118:Q118"/>
    <mergeCell ref="R118:S118"/>
    <mergeCell ref="O119:Q119"/>
    <mergeCell ref="R119:S119"/>
    <mergeCell ref="O114:Q114"/>
    <mergeCell ref="R114:S114"/>
    <mergeCell ref="O115:Q115"/>
    <mergeCell ref="R115:S115"/>
    <mergeCell ref="O116:Q116"/>
    <mergeCell ref="R116:S116"/>
    <mergeCell ref="O111:Q111"/>
    <mergeCell ref="R111:S111"/>
    <mergeCell ref="O112:Q112"/>
    <mergeCell ref="R112:S112"/>
    <mergeCell ref="O113:Q113"/>
    <mergeCell ref="R113:S113"/>
    <mergeCell ref="O108:Q108"/>
    <mergeCell ref="R108:S108"/>
    <mergeCell ref="O109:Q109"/>
    <mergeCell ref="R109:S109"/>
    <mergeCell ref="O110:Q110"/>
    <mergeCell ref="R110:S110"/>
    <mergeCell ref="O105:Q105"/>
    <mergeCell ref="R105:S105"/>
    <mergeCell ref="O106:Q106"/>
    <mergeCell ref="R106:S106"/>
    <mergeCell ref="O107:Q107"/>
    <mergeCell ref="R107:S107"/>
    <mergeCell ref="O102:Q102"/>
    <mergeCell ref="R102:S102"/>
    <mergeCell ref="O103:Q103"/>
    <mergeCell ref="R103:S103"/>
    <mergeCell ref="O104:Q104"/>
    <mergeCell ref="R104:S104"/>
    <mergeCell ref="O99:Q99"/>
    <mergeCell ref="R99:S99"/>
    <mergeCell ref="O100:Q100"/>
    <mergeCell ref="R100:S100"/>
    <mergeCell ref="O101:Q101"/>
    <mergeCell ref="R101:S101"/>
    <mergeCell ref="O96:Q96"/>
    <mergeCell ref="R96:S96"/>
    <mergeCell ref="O97:Q97"/>
    <mergeCell ref="R97:S97"/>
    <mergeCell ref="O98:Q98"/>
    <mergeCell ref="R98:S98"/>
    <mergeCell ref="O93:Q93"/>
    <mergeCell ref="R93:S93"/>
    <mergeCell ref="O94:Q94"/>
    <mergeCell ref="R94:S94"/>
    <mergeCell ref="O95:Q95"/>
    <mergeCell ref="R95:S95"/>
    <mergeCell ref="O90:Q90"/>
    <mergeCell ref="R90:S90"/>
    <mergeCell ref="O91:Q91"/>
    <mergeCell ref="R91:S91"/>
    <mergeCell ref="O92:Q92"/>
    <mergeCell ref="R92:S92"/>
    <mergeCell ref="O87:Q87"/>
    <mergeCell ref="R87:S87"/>
    <mergeCell ref="O88:Q88"/>
    <mergeCell ref="R88:S88"/>
    <mergeCell ref="O89:Q89"/>
    <mergeCell ref="R89:S89"/>
    <mergeCell ref="O84:Q84"/>
    <mergeCell ref="R84:S84"/>
    <mergeCell ref="O85:Q85"/>
    <mergeCell ref="R85:S85"/>
    <mergeCell ref="O86:Q86"/>
    <mergeCell ref="R86:S86"/>
    <mergeCell ref="O81:Q81"/>
    <mergeCell ref="R81:S81"/>
    <mergeCell ref="O82:Q82"/>
    <mergeCell ref="R82:S82"/>
    <mergeCell ref="O83:Q83"/>
    <mergeCell ref="R83:S83"/>
    <mergeCell ref="O78:Q78"/>
    <mergeCell ref="R78:S78"/>
    <mergeCell ref="O79:Q79"/>
    <mergeCell ref="R79:S79"/>
    <mergeCell ref="O80:Q80"/>
    <mergeCell ref="R80:S80"/>
    <mergeCell ref="O75:Q75"/>
    <mergeCell ref="R75:S75"/>
    <mergeCell ref="O76:Q76"/>
    <mergeCell ref="R76:S76"/>
    <mergeCell ref="O77:Q77"/>
    <mergeCell ref="R77:S77"/>
    <mergeCell ref="O72:Q72"/>
    <mergeCell ref="R72:S72"/>
    <mergeCell ref="O73:Q73"/>
    <mergeCell ref="R73:S73"/>
    <mergeCell ref="O74:Q74"/>
    <mergeCell ref="R74:S74"/>
    <mergeCell ref="O69:Q69"/>
    <mergeCell ref="R69:S69"/>
    <mergeCell ref="O70:Q70"/>
    <mergeCell ref="R70:S70"/>
    <mergeCell ref="O71:Q71"/>
    <mergeCell ref="R71:S71"/>
    <mergeCell ref="O66:Q66"/>
    <mergeCell ref="R66:S66"/>
    <mergeCell ref="O67:Q67"/>
    <mergeCell ref="R67:S67"/>
    <mergeCell ref="O68:Q68"/>
    <mergeCell ref="R68:S68"/>
    <mergeCell ref="O63:Q63"/>
    <mergeCell ref="R63:S63"/>
    <mergeCell ref="O64:Q64"/>
    <mergeCell ref="R64:S64"/>
    <mergeCell ref="O65:Q65"/>
    <mergeCell ref="R65:S65"/>
    <mergeCell ref="O60:Q60"/>
    <mergeCell ref="R60:S60"/>
    <mergeCell ref="O61:Q61"/>
    <mergeCell ref="R61:S61"/>
    <mergeCell ref="O62:Q62"/>
    <mergeCell ref="R62:S62"/>
    <mergeCell ref="O57:Q57"/>
    <mergeCell ref="R57:S57"/>
    <mergeCell ref="O58:Q58"/>
    <mergeCell ref="R58:S58"/>
    <mergeCell ref="O59:Q59"/>
    <mergeCell ref="R59:S59"/>
    <mergeCell ref="O54:Q54"/>
    <mergeCell ref="R54:S54"/>
    <mergeCell ref="O55:Q55"/>
    <mergeCell ref="R55:S55"/>
    <mergeCell ref="O56:Q56"/>
    <mergeCell ref="R56:S56"/>
    <mergeCell ref="O51:Q51"/>
    <mergeCell ref="R51:S51"/>
    <mergeCell ref="O52:Q52"/>
    <mergeCell ref="R52:S52"/>
    <mergeCell ref="O53:Q53"/>
    <mergeCell ref="R53:S53"/>
    <mergeCell ref="O48:Q48"/>
    <mergeCell ref="R48:S48"/>
    <mergeCell ref="O49:Q49"/>
    <mergeCell ref="R49:S49"/>
    <mergeCell ref="O50:Q50"/>
    <mergeCell ref="R50:S50"/>
    <mergeCell ref="O45:Q45"/>
    <mergeCell ref="R45:S45"/>
    <mergeCell ref="O46:Q46"/>
    <mergeCell ref="R46:S46"/>
    <mergeCell ref="O47:Q47"/>
    <mergeCell ref="R47:S47"/>
    <mergeCell ref="O42:Q42"/>
    <mergeCell ref="R42:S42"/>
    <mergeCell ref="O43:Q43"/>
    <mergeCell ref="R43:S43"/>
    <mergeCell ref="O44:Q44"/>
    <mergeCell ref="R44:S44"/>
    <mergeCell ref="O29:Q29"/>
    <mergeCell ref="R29:S29"/>
    <mergeCell ref="O40:Q40"/>
    <mergeCell ref="R40:S40"/>
    <mergeCell ref="O41:Q41"/>
    <mergeCell ref="R41:S41"/>
    <mergeCell ref="R19:S19"/>
    <mergeCell ref="O20:Q20"/>
    <mergeCell ref="R20:S20"/>
    <mergeCell ref="O21:Q21"/>
    <mergeCell ref="R21:S21"/>
    <mergeCell ref="O39:Q39"/>
    <mergeCell ref="R39:S39"/>
    <mergeCell ref="O15:Q15"/>
    <mergeCell ref="R15:S15"/>
    <mergeCell ref="O16:Q16"/>
    <mergeCell ref="R16:S16"/>
    <mergeCell ref="O17:Q17"/>
    <mergeCell ref="R17:S17"/>
    <mergeCell ref="O18:Q18"/>
    <mergeCell ref="O36:Q36"/>
    <mergeCell ref="R36:S36"/>
    <mergeCell ref="O37:Q37"/>
    <mergeCell ref="R37:S37"/>
    <mergeCell ref="O38:Q38"/>
    <mergeCell ref="R38:S38"/>
    <mergeCell ref="O33:Q33"/>
    <mergeCell ref="R33:S33"/>
    <mergeCell ref="O34:Q34"/>
    <mergeCell ref="R34:S34"/>
    <mergeCell ref="O35:Q35"/>
    <mergeCell ref="R35:S35"/>
    <mergeCell ref="O30:Q30"/>
    <mergeCell ref="R30:S30"/>
    <mergeCell ref="O31:Q31"/>
    <mergeCell ref="R31:S31"/>
    <mergeCell ref="O32:Q32"/>
    <mergeCell ref="R32:S32"/>
    <mergeCell ref="B245:C245"/>
    <mergeCell ref="D245:G245"/>
    <mergeCell ref="H245:I245"/>
    <mergeCell ref="J243:L243"/>
    <mergeCell ref="M243:N243"/>
    <mergeCell ref="B244:C244"/>
    <mergeCell ref="D244:G244"/>
    <mergeCell ref="H244:I244"/>
    <mergeCell ref="J244:L244"/>
    <mergeCell ref="M244:N244"/>
    <mergeCell ref="B243:C243"/>
    <mergeCell ref="D243:G243"/>
    <mergeCell ref="H243:I243"/>
    <mergeCell ref="J241:L241"/>
    <mergeCell ref="M241:N241"/>
    <mergeCell ref="B242:C242"/>
    <mergeCell ref="D242:G242"/>
    <mergeCell ref="H242:I242"/>
    <mergeCell ref="J242:L242"/>
    <mergeCell ref="M242:N242"/>
    <mergeCell ref="B241:C241"/>
    <mergeCell ref="D241:G241"/>
    <mergeCell ref="H241:I241"/>
    <mergeCell ref="J245:L245"/>
    <mergeCell ref="M245:N245"/>
    <mergeCell ref="J239:L239"/>
    <mergeCell ref="M239:N239"/>
    <mergeCell ref="J235:L235"/>
    <mergeCell ref="M235:N235"/>
    <mergeCell ref="B240:C240"/>
    <mergeCell ref="D240:G240"/>
    <mergeCell ref="H240:I240"/>
    <mergeCell ref="J240:L240"/>
    <mergeCell ref="M240:N240"/>
    <mergeCell ref="B239:C239"/>
    <mergeCell ref="D239:G239"/>
    <mergeCell ref="H239:I239"/>
    <mergeCell ref="J237:L237"/>
    <mergeCell ref="M237:N237"/>
    <mergeCell ref="B238:C238"/>
    <mergeCell ref="D238:G238"/>
    <mergeCell ref="H238:I238"/>
    <mergeCell ref="J238:L238"/>
    <mergeCell ref="M238:N238"/>
    <mergeCell ref="B237:C237"/>
    <mergeCell ref="D237:G237"/>
    <mergeCell ref="H237:I237"/>
    <mergeCell ref="B236:C236"/>
    <mergeCell ref="D236:G236"/>
    <mergeCell ref="H236:I236"/>
    <mergeCell ref="J236:L236"/>
    <mergeCell ref="M236:N236"/>
    <mergeCell ref="B235:C235"/>
    <mergeCell ref="D235:G235"/>
    <mergeCell ref="H235:I235"/>
    <mergeCell ref="J233:L233"/>
    <mergeCell ref="M233:N233"/>
    <mergeCell ref="B234:C234"/>
    <mergeCell ref="D234:G234"/>
    <mergeCell ref="H234:I234"/>
    <mergeCell ref="J234:L234"/>
    <mergeCell ref="M234:N234"/>
    <mergeCell ref="B233:C233"/>
    <mergeCell ref="D233:G233"/>
    <mergeCell ref="H233:I233"/>
    <mergeCell ref="B232:C232"/>
    <mergeCell ref="D232:G232"/>
    <mergeCell ref="H232:I232"/>
    <mergeCell ref="J232:L232"/>
    <mergeCell ref="M232:N232"/>
    <mergeCell ref="B231:C231"/>
    <mergeCell ref="D231:G231"/>
    <mergeCell ref="H231:I231"/>
    <mergeCell ref="J229:L229"/>
    <mergeCell ref="M229:N229"/>
    <mergeCell ref="B230:C230"/>
    <mergeCell ref="D230:G230"/>
    <mergeCell ref="H230:I230"/>
    <mergeCell ref="J230:L230"/>
    <mergeCell ref="M230:N230"/>
    <mergeCell ref="B229:C229"/>
    <mergeCell ref="D229:G229"/>
    <mergeCell ref="H229:I229"/>
    <mergeCell ref="J231:L231"/>
    <mergeCell ref="M231:N231"/>
    <mergeCell ref="B228:C228"/>
    <mergeCell ref="D228:G228"/>
    <mergeCell ref="H228:I228"/>
    <mergeCell ref="J228:L228"/>
    <mergeCell ref="M228:N228"/>
    <mergeCell ref="B227:C227"/>
    <mergeCell ref="D227:G227"/>
    <mergeCell ref="H227:I227"/>
    <mergeCell ref="J225:L225"/>
    <mergeCell ref="M225:N225"/>
    <mergeCell ref="B226:C226"/>
    <mergeCell ref="D226:G226"/>
    <mergeCell ref="H226:I226"/>
    <mergeCell ref="J226:L226"/>
    <mergeCell ref="M226:N226"/>
    <mergeCell ref="B225:C225"/>
    <mergeCell ref="D225:G225"/>
    <mergeCell ref="H225:I225"/>
    <mergeCell ref="J227:L227"/>
    <mergeCell ref="M227:N227"/>
    <mergeCell ref="B224:C224"/>
    <mergeCell ref="D224:G224"/>
    <mergeCell ref="H224:I224"/>
    <mergeCell ref="J224:L224"/>
    <mergeCell ref="M224:N224"/>
    <mergeCell ref="B223:C223"/>
    <mergeCell ref="D223:G223"/>
    <mergeCell ref="H223:I223"/>
    <mergeCell ref="J221:L221"/>
    <mergeCell ref="M221:N221"/>
    <mergeCell ref="B222:C222"/>
    <mergeCell ref="D222:G222"/>
    <mergeCell ref="H222:I222"/>
    <mergeCell ref="J222:L222"/>
    <mergeCell ref="M222:N222"/>
    <mergeCell ref="B221:C221"/>
    <mergeCell ref="D221:G221"/>
    <mergeCell ref="H221:I221"/>
    <mergeCell ref="J223:L223"/>
    <mergeCell ref="M223:N223"/>
    <mergeCell ref="B220:C220"/>
    <mergeCell ref="D220:G220"/>
    <mergeCell ref="H220:I220"/>
    <mergeCell ref="J220:L220"/>
    <mergeCell ref="M220:N220"/>
    <mergeCell ref="B219:C219"/>
    <mergeCell ref="D219:G219"/>
    <mergeCell ref="H219:I219"/>
    <mergeCell ref="J217:L217"/>
    <mergeCell ref="M217:N217"/>
    <mergeCell ref="B218:C218"/>
    <mergeCell ref="D218:G218"/>
    <mergeCell ref="H218:I218"/>
    <mergeCell ref="J218:L218"/>
    <mergeCell ref="M218:N218"/>
    <mergeCell ref="B217:C217"/>
    <mergeCell ref="D217:G217"/>
    <mergeCell ref="H217:I217"/>
    <mergeCell ref="J219:L219"/>
    <mergeCell ref="M219:N219"/>
    <mergeCell ref="B216:C216"/>
    <mergeCell ref="D216:G216"/>
    <mergeCell ref="H216:I216"/>
    <mergeCell ref="J216:L216"/>
    <mergeCell ref="M216:N216"/>
    <mergeCell ref="B215:C215"/>
    <mergeCell ref="D215:G215"/>
    <mergeCell ref="H215:I215"/>
    <mergeCell ref="J213:L213"/>
    <mergeCell ref="M213:N213"/>
    <mergeCell ref="B214:C214"/>
    <mergeCell ref="D214:G214"/>
    <mergeCell ref="H214:I214"/>
    <mergeCell ref="J214:L214"/>
    <mergeCell ref="M214:N214"/>
    <mergeCell ref="B213:C213"/>
    <mergeCell ref="D213:G213"/>
    <mergeCell ref="H213:I213"/>
    <mergeCell ref="J215:L215"/>
    <mergeCell ref="M215:N215"/>
    <mergeCell ref="B212:C212"/>
    <mergeCell ref="D212:G212"/>
    <mergeCell ref="H212:I212"/>
    <mergeCell ref="J212:L212"/>
    <mergeCell ref="M212:N212"/>
    <mergeCell ref="B211:C211"/>
    <mergeCell ref="D211:G211"/>
    <mergeCell ref="H211:I211"/>
    <mergeCell ref="J209:L209"/>
    <mergeCell ref="M209:N209"/>
    <mergeCell ref="B210:C210"/>
    <mergeCell ref="D210:G210"/>
    <mergeCell ref="H210:I210"/>
    <mergeCell ref="J210:L210"/>
    <mergeCell ref="M210:N210"/>
    <mergeCell ref="B209:C209"/>
    <mergeCell ref="D209:G209"/>
    <mergeCell ref="H209:I209"/>
    <mergeCell ref="J211:L211"/>
    <mergeCell ref="M211:N211"/>
    <mergeCell ref="B208:C208"/>
    <mergeCell ref="D208:G208"/>
    <mergeCell ref="H208:I208"/>
    <mergeCell ref="J208:L208"/>
    <mergeCell ref="M208:N208"/>
    <mergeCell ref="B207:C207"/>
    <mergeCell ref="D207:G207"/>
    <mergeCell ref="H207:I207"/>
    <mergeCell ref="J205:L205"/>
    <mergeCell ref="M205:N205"/>
    <mergeCell ref="B206:C206"/>
    <mergeCell ref="D206:G206"/>
    <mergeCell ref="H206:I206"/>
    <mergeCell ref="J206:L206"/>
    <mergeCell ref="M206:N206"/>
    <mergeCell ref="B205:C205"/>
    <mergeCell ref="D205:G205"/>
    <mergeCell ref="H205:I205"/>
    <mergeCell ref="J207:L207"/>
    <mergeCell ref="M207:N207"/>
    <mergeCell ref="B204:C204"/>
    <mergeCell ref="D204:G204"/>
    <mergeCell ref="H204:I204"/>
    <mergeCell ref="J204:L204"/>
    <mergeCell ref="M204:N204"/>
    <mergeCell ref="B203:C203"/>
    <mergeCell ref="D203:G203"/>
    <mergeCell ref="H203:I203"/>
    <mergeCell ref="J201:L201"/>
    <mergeCell ref="M201:N201"/>
    <mergeCell ref="B202:C202"/>
    <mergeCell ref="D202:G202"/>
    <mergeCell ref="H202:I202"/>
    <mergeCell ref="J202:L202"/>
    <mergeCell ref="M202:N202"/>
    <mergeCell ref="B201:C201"/>
    <mergeCell ref="D201:G201"/>
    <mergeCell ref="H201:I201"/>
    <mergeCell ref="J203:L203"/>
    <mergeCell ref="M203:N203"/>
    <mergeCell ref="B200:C200"/>
    <mergeCell ref="D200:G200"/>
    <mergeCell ref="H200:I200"/>
    <mergeCell ref="J200:L200"/>
    <mergeCell ref="M200:N200"/>
    <mergeCell ref="B199:C199"/>
    <mergeCell ref="D199:G199"/>
    <mergeCell ref="H199:I199"/>
    <mergeCell ref="J197:L197"/>
    <mergeCell ref="M197:N197"/>
    <mergeCell ref="B198:C198"/>
    <mergeCell ref="D198:G198"/>
    <mergeCell ref="H198:I198"/>
    <mergeCell ref="J198:L198"/>
    <mergeCell ref="M198:N198"/>
    <mergeCell ref="B197:C197"/>
    <mergeCell ref="D197:G197"/>
    <mergeCell ref="H197:I197"/>
    <mergeCell ref="J199:L199"/>
    <mergeCell ref="M199:N199"/>
    <mergeCell ref="J195:L195"/>
    <mergeCell ref="M195:N195"/>
    <mergeCell ref="B196:C196"/>
    <mergeCell ref="D196:G196"/>
    <mergeCell ref="H196:I196"/>
    <mergeCell ref="J196:L196"/>
    <mergeCell ref="M196:N196"/>
    <mergeCell ref="B195:C195"/>
    <mergeCell ref="D195:G195"/>
    <mergeCell ref="H195:I195"/>
    <mergeCell ref="J193:L193"/>
    <mergeCell ref="M193:N193"/>
    <mergeCell ref="B194:C194"/>
    <mergeCell ref="D194:G194"/>
    <mergeCell ref="H194:I194"/>
    <mergeCell ref="J194:L194"/>
    <mergeCell ref="M194:N194"/>
    <mergeCell ref="B193:C193"/>
    <mergeCell ref="D193:G193"/>
    <mergeCell ref="H193:I193"/>
    <mergeCell ref="J191:L191"/>
    <mergeCell ref="M191:N191"/>
    <mergeCell ref="B192:C192"/>
    <mergeCell ref="D192:G192"/>
    <mergeCell ref="H192:I192"/>
    <mergeCell ref="J192:L192"/>
    <mergeCell ref="M192:N192"/>
    <mergeCell ref="B191:C191"/>
    <mergeCell ref="D191:G191"/>
    <mergeCell ref="H191:I191"/>
    <mergeCell ref="J189:L189"/>
    <mergeCell ref="M189:N189"/>
    <mergeCell ref="B190:C190"/>
    <mergeCell ref="D190:G190"/>
    <mergeCell ref="H190:I190"/>
    <mergeCell ref="J190:L190"/>
    <mergeCell ref="M190:N190"/>
    <mergeCell ref="B189:C189"/>
    <mergeCell ref="D189:G189"/>
    <mergeCell ref="H189:I189"/>
    <mergeCell ref="J187:L187"/>
    <mergeCell ref="M187:N187"/>
    <mergeCell ref="B188:C188"/>
    <mergeCell ref="D188:G188"/>
    <mergeCell ref="H188:I188"/>
    <mergeCell ref="J188:L188"/>
    <mergeCell ref="M188:N188"/>
    <mergeCell ref="B187:C187"/>
    <mergeCell ref="D187:G187"/>
    <mergeCell ref="H187:I187"/>
    <mergeCell ref="J185:L185"/>
    <mergeCell ref="M185:N185"/>
    <mergeCell ref="B186:C186"/>
    <mergeCell ref="D186:G186"/>
    <mergeCell ref="H186:I186"/>
    <mergeCell ref="J186:L186"/>
    <mergeCell ref="M186:N186"/>
    <mergeCell ref="B185:C185"/>
    <mergeCell ref="D185:G185"/>
    <mergeCell ref="H185:I185"/>
    <mergeCell ref="J183:L183"/>
    <mergeCell ref="M183:N183"/>
    <mergeCell ref="B184:C184"/>
    <mergeCell ref="D184:G184"/>
    <mergeCell ref="H184:I184"/>
    <mergeCell ref="J184:L184"/>
    <mergeCell ref="M184:N184"/>
    <mergeCell ref="B183:C183"/>
    <mergeCell ref="D183:G183"/>
    <mergeCell ref="H183:I183"/>
    <mergeCell ref="J181:L181"/>
    <mergeCell ref="M181:N181"/>
    <mergeCell ref="B182:C182"/>
    <mergeCell ref="D182:G182"/>
    <mergeCell ref="H182:I182"/>
    <mergeCell ref="J182:L182"/>
    <mergeCell ref="M182:N182"/>
    <mergeCell ref="B181:C181"/>
    <mergeCell ref="D181:G181"/>
    <mergeCell ref="H181:I181"/>
    <mergeCell ref="J179:L179"/>
    <mergeCell ref="M179:N179"/>
    <mergeCell ref="B180:C180"/>
    <mergeCell ref="D180:G180"/>
    <mergeCell ref="H180:I180"/>
    <mergeCell ref="J180:L180"/>
    <mergeCell ref="M180:N180"/>
    <mergeCell ref="B179:C179"/>
    <mergeCell ref="D179:G179"/>
    <mergeCell ref="H179:I179"/>
    <mergeCell ref="J177:L177"/>
    <mergeCell ref="M177:N177"/>
    <mergeCell ref="B178:C178"/>
    <mergeCell ref="D178:G178"/>
    <mergeCell ref="H178:I178"/>
    <mergeCell ref="J178:L178"/>
    <mergeCell ref="M178:N178"/>
    <mergeCell ref="B177:C177"/>
    <mergeCell ref="D177:G177"/>
    <mergeCell ref="H177:I177"/>
    <mergeCell ref="J175:L175"/>
    <mergeCell ref="M175:N175"/>
    <mergeCell ref="B176:C176"/>
    <mergeCell ref="D176:G176"/>
    <mergeCell ref="H176:I176"/>
    <mergeCell ref="J176:L176"/>
    <mergeCell ref="M176:N176"/>
    <mergeCell ref="B175:C175"/>
    <mergeCell ref="D175:G175"/>
    <mergeCell ref="H175:I175"/>
    <mergeCell ref="J173:L173"/>
    <mergeCell ref="M173:N173"/>
    <mergeCell ref="B174:C174"/>
    <mergeCell ref="D174:G174"/>
    <mergeCell ref="H174:I174"/>
    <mergeCell ref="J174:L174"/>
    <mergeCell ref="M174:N174"/>
    <mergeCell ref="B173:C173"/>
    <mergeCell ref="D173:G173"/>
    <mergeCell ref="H173:I173"/>
    <mergeCell ref="J171:L171"/>
    <mergeCell ref="M171:N171"/>
    <mergeCell ref="B172:C172"/>
    <mergeCell ref="D172:G172"/>
    <mergeCell ref="H172:I172"/>
    <mergeCell ref="J172:L172"/>
    <mergeCell ref="M172:N172"/>
    <mergeCell ref="B171:C171"/>
    <mergeCell ref="D171:G171"/>
    <mergeCell ref="H171:I171"/>
    <mergeCell ref="J169:L169"/>
    <mergeCell ref="M169:N169"/>
    <mergeCell ref="B170:C170"/>
    <mergeCell ref="D170:G170"/>
    <mergeCell ref="H170:I170"/>
    <mergeCell ref="J170:L170"/>
    <mergeCell ref="M170:N170"/>
    <mergeCell ref="B169:C169"/>
    <mergeCell ref="D169:G169"/>
    <mergeCell ref="H169:I169"/>
    <mergeCell ref="J167:L167"/>
    <mergeCell ref="M167:N167"/>
    <mergeCell ref="B168:C168"/>
    <mergeCell ref="D168:G168"/>
    <mergeCell ref="H168:I168"/>
    <mergeCell ref="J168:L168"/>
    <mergeCell ref="M168:N168"/>
    <mergeCell ref="B167:C167"/>
    <mergeCell ref="D167:G167"/>
    <mergeCell ref="H167:I167"/>
    <mergeCell ref="J165:L165"/>
    <mergeCell ref="M165:N165"/>
    <mergeCell ref="B166:C166"/>
    <mergeCell ref="D166:G166"/>
    <mergeCell ref="H166:I166"/>
    <mergeCell ref="J166:L166"/>
    <mergeCell ref="M166:N166"/>
    <mergeCell ref="B165:C165"/>
    <mergeCell ref="D165:G165"/>
    <mergeCell ref="H165:I165"/>
    <mergeCell ref="J163:L163"/>
    <mergeCell ref="M163:N163"/>
    <mergeCell ref="B164:C164"/>
    <mergeCell ref="D164:G164"/>
    <mergeCell ref="H164:I164"/>
    <mergeCell ref="J164:L164"/>
    <mergeCell ref="M164:N164"/>
    <mergeCell ref="B163:C163"/>
    <mergeCell ref="D163:G163"/>
    <mergeCell ref="H163:I163"/>
    <mergeCell ref="J161:L161"/>
    <mergeCell ref="M161:N161"/>
    <mergeCell ref="B162:C162"/>
    <mergeCell ref="D162:G162"/>
    <mergeCell ref="H162:I162"/>
    <mergeCell ref="J162:L162"/>
    <mergeCell ref="M162:N162"/>
    <mergeCell ref="B161:C161"/>
    <mergeCell ref="D161:G161"/>
    <mergeCell ref="H161:I161"/>
    <mergeCell ref="J159:L159"/>
    <mergeCell ref="M159:N159"/>
    <mergeCell ref="B160:C160"/>
    <mergeCell ref="D160:G160"/>
    <mergeCell ref="H160:I160"/>
    <mergeCell ref="J160:L160"/>
    <mergeCell ref="M160:N160"/>
    <mergeCell ref="B159:C159"/>
    <mergeCell ref="D159:G159"/>
    <mergeCell ref="H159:I159"/>
    <mergeCell ref="J157:L157"/>
    <mergeCell ref="M157:N157"/>
    <mergeCell ref="B158:C158"/>
    <mergeCell ref="D158:G158"/>
    <mergeCell ref="H158:I158"/>
    <mergeCell ref="J158:L158"/>
    <mergeCell ref="M158:N158"/>
    <mergeCell ref="B157:C157"/>
    <mergeCell ref="D157:G157"/>
    <mergeCell ref="H157:I157"/>
    <mergeCell ref="J155:L155"/>
    <mergeCell ref="M155:N155"/>
    <mergeCell ref="B156:C156"/>
    <mergeCell ref="D156:G156"/>
    <mergeCell ref="H156:I156"/>
    <mergeCell ref="J156:L156"/>
    <mergeCell ref="M156:N156"/>
    <mergeCell ref="B155:C155"/>
    <mergeCell ref="D155:G155"/>
    <mergeCell ref="H155:I155"/>
    <mergeCell ref="J153:L153"/>
    <mergeCell ref="M153:N153"/>
    <mergeCell ref="B154:C154"/>
    <mergeCell ref="D154:G154"/>
    <mergeCell ref="H154:I154"/>
    <mergeCell ref="J154:L154"/>
    <mergeCell ref="M154:N154"/>
    <mergeCell ref="B153:C153"/>
    <mergeCell ref="D153:G153"/>
    <mergeCell ref="H153:I153"/>
    <mergeCell ref="J151:L151"/>
    <mergeCell ref="M151:N151"/>
    <mergeCell ref="B152:C152"/>
    <mergeCell ref="D152:G152"/>
    <mergeCell ref="H152:I152"/>
    <mergeCell ref="J152:L152"/>
    <mergeCell ref="M152:N152"/>
    <mergeCell ref="B151:C151"/>
    <mergeCell ref="D151:G151"/>
    <mergeCell ref="H151:I151"/>
    <mergeCell ref="J149:L149"/>
    <mergeCell ref="M149:N149"/>
    <mergeCell ref="B150:C150"/>
    <mergeCell ref="D150:G150"/>
    <mergeCell ref="H150:I150"/>
    <mergeCell ref="J150:L150"/>
    <mergeCell ref="M150:N150"/>
    <mergeCell ref="B149:C149"/>
    <mergeCell ref="D149:G149"/>
    <mergeCell ref="H149:I149"/>
    <mergeCell ref="J147:L147"/>
    <mergeCell ref="M147:N147"/>
    <mergeCell ref="B148:C148"/>
    <mergeCell ref="D148:G148"/>
    <mergeCell ref="H148:I148"/>
    <mergeCell ref="J148:L148"/>
    <mergeCell ref="M148:N148"/>
    <mergeCell ref="B147:C147"/>
    <mergeCell ref="D147:G147"/>
    <mergeCell ref="H147:I147"/>
    <mergeCell ref="J145:L145"/>
    <mergeCell ref="M145:N145"/>
    <mergeCell ref="B146:C146"/>
    <mergeCell ref="D146:G146"/>
    <mergeCell ref="H146:I146"/>
    <mergeCell ref="J146:L146"/>
    <mergeCell ref="M146:N146"/>
    <mergeCell ref="B145:C145"/>
    <mergeCell ref="D145:G145"/>
    <mergeCell ref="H145:I145"/>
    <mergeCell ref="J143:L143"/>
    <mergeCell ref="M143:N143"/>
    <mergeCell ref="B144:C144"/>
    <mergeCell ref="D144:G144"/>
    <mergeCell ref="H144:I144"/>
    <mergeCell ref="J144:L144"/>
    <mergeCell ref="M144:N144"/>
    <mergeCell ref="B143:C143"/>
    <mergeCell ref="D143:G143"/>
    <mergeCell ref="H143:I143"/>
    <mergeCell ref="J141:L141"/>
    <mergeCell ref="M141:N141"/>
    <mergeCell ref="B142:C142"/>
    <mergeCell ref="D142:G142"/>
    <mergeCell ref="H142:I142"/>
    <mergeCell ref="J142:L142"/>
    <mergeCell ref="M142:N142"/>
    <mergeCell ref="B141:C141"/>
    <mergeCell ref="D141:G141"/>
    <mergeCell ref="H141:I141"/>
    <mergeCell ref="J139:L139"/>
    <mergeCell ref="M139:N139"/>
    <mergeCell ref="B140:C140"/>
    <mergeCell ref="D140:G140"/>
    <mergeCell ref="H140:I140"/>
    <mergeCell ref="J140:L140"/>
    <mergeCell ref="M140:N140"/>
    <mergeCell ref="B139:C139"/>
    <mergeCell ref="D139:G139"/>
    <mergeCell ref="H139:I139"/>
    <mergeCell ref="J137:L137"/>
    <mergeCell ref="M137:N137"/>
    <mergeCell ref="B138:C138"/>
    <mergeCell ref="D138:G138"/>
    <mergeCell ref="H138:I138"/>
    <mergeCell ref="J138:L138"/>
    <mergeCell ref="M138:N138"/>
    <mergeCell ref="B137:C137"/>
    <mergeCell ref="D137:G137"/>
    <mergeCell ref="H137:I137"/>
    <mergeCell ref="J135:L135"/>
    <mergeCell ref="M135:N135"/>
    <mergeCell ref="B136:C136"/>
    <mergeCell ref="D136:G136"/>
    <mergeCell ref="H136:I136"/>
    <mergeCell ref="J136:L136"/>
    <mergeCell ref="M136:N136"/>
    <mergeCell ref="B135:C135"/>
    <mergeCell ref="D135:G135"/>
    <mergeCell ref="H135:I135"/>
    <mergeCell ref="J133:L133"/>
    <mergeCell ref="M133:N133"/>
    <mergeCell ref="B134:C134"/>
    <mergeCell ref="D134:G134"/>
    <mergeCell ref="H134:I134"/>
    <mergeCell ref="J134:L134"/>
    <mergeCell ref="M134:N134"/>
    <mergeCell ref="B133:C133"/>
    <mergeCell ref="D133:G133"/>
    <mergeCell ref="H133:I133"/>
    <mergeCell ref="J131:L131"/>
    <mergeCell ref="M131:N131"/>
    <mergeCell ref="B132:C132"/>
    <mergeCell ref="D132:G132"/>
    <mergeCell ref="H132:I132"/>
    <mergeCell ref="J132:L132"/>
    <mergeCell ref="M132:N132"/>
    <mergeCell ref="B131:C131"/>
    <mergeCell ref="D131:G131"/>
    <mergeCell ref="H131:I131"/>
    <mergeCell ref="J129:L129"/>
    <mergeCell ref="M129:N129"/>
    <mergeCell ref="B130:C130"/>
    <mergeCell ref="D130:G130"/>
    <mergeCell ref="H130:I130"/>
    <mergeCell ref="J130:L130"/>
    <mergeCell ref="M130:N130"/>
    <mergeCell ref="B129:C129"/>
    <mergeCell ref="D129:G129"/>
    <mergeCell ref="H129:I129"/>
    <mergeCell ref="J127:L127"/>
    <mergeCell ref="M127:N127"/>
    <mergeCell ref="B128:C128"/>
    <mergeCell ref="D128:G128"/>
    <mergeCell ref="H128:I128"/>
    <mergeCell ref="J128:L128"/>
    <mergeCell ref="M128:N128"/>
    <mergeCell ref="B127:C127"/>
    <mergeCell ref="D127:G127"/>
    <mergeCell ref="H127:I127"/>
    <mergeCell ref="J125:L125"/>
    <mergeCell ref="M125:N125"/>
    <mergeCell ref="B126:C126"/>
    <mergeCell ref="D126:G126"/>
    <mergeCell ref="H126:I126"/>
    <mergeCell ref="J126:L126"/>
    <mergeCell ref="M126:N126"/>
    <mergeCell ref="B125:C125"/>
    <mergeCell ref="D125:G125"/>
    <mergeCell ref="H125:I125"/>
    <mergeCell ref="J123:L123"/>
    <mergeCell ref="M123:N123"/>
    <mergeCell ref="B124:C124"/>
    <mergeCell ref="D124:G124"/>
    <mergeCell ref="H124:I124"/>
    <mergeCell ref="J124:L124"/>
    <mergeCell ref="M124:N124"/>
    <mergeCell ref="B123:C123"/>
    <mergeCell ref="D123:G123"/>
    <mergeCell ref="H123:I123"/>
    <mergeCell ref="J121:L121"/>
    <mergeCell ref="M121:N121"/>
    <mergeCell ref="B122:C122"/>
    <mergeCell ref="D122:G122"/>
    <mergeCell ref="H122:I122"/>
    <mergeCell ref="J122:L122"/>
    <mergeCell ref="M122:N122"/>
    <mergeCell ref="B121:C121"/>
    <mergeCell ref="D121:G121"/>
    <mergeCell ref="H121:I121"/>
    <mergeCell ref="J119:L119"/>
    <mergeCell ref="M119:N119"/>
    <mergeCell ref="B120:C120"/>
    <mergeCell ref="D120:G120"/>
    <mergeCell ref="H120:I120"/>
    <mergeCell ref="J120:L120"/>
    <mergeCell ref="M120:N120"/>
    <mergeCell ref="B119:C119"/>
    <mergeCell ref="D119:G119"/>
    <mergeCell ref="H119:I119"/>
    <mergeCell ref="J117:L117"/>
    <mergeCell ref="M117:N117"/>
    <mergeCell ref="B118:C118"/>
    <mergeCell ref="D118:G118"/>
    <mergeCell ref="H118:I118"/>
    <mergeCell ref="J118:L118"/>
    <mergeCell ref="M118:N118"/>
    <mergeCell ref="B117:C117"/>
    <mergeCell ref="D117:G117"/>
    <mergeCell ref="H117:I117"/>
    <mergeCell ref="J115:L115"/>
    <mergeCell ref="M115:N115"/>
    <mergeCell ref="B116:C116"/>
    <mergeCell ref="D116:G116"/>
    <mergeCell ref="H116:I116"/>
    <mergeCell ref="J116:L116"/>
    <mergeCell ref="M116:N116"/>
    <mergeCell ref="B115:C115"/>
    <mergeCell ref="D115:G115"/>
    <mergeCell ref="H115:I115"/>
    <mergeCell ref="J113:L113"/>
    <mergeCell ref="M113:N113"/>
    <mergeCell ref="B114:C114"/>
    <mergeCell ref="D114:G114"/>
    <mergeCell ref="H114:I114"/>
    <mergeCell ref="J114:L114"/>
    <mergeCell ref="M114:N114"/>
    <mergeCell ref="B113:C113"/>
    <mergeCell ref="D113:G113"/>
    <mergeCell ref="H113:I113"/>
    <mergeCell ref="J111:L111"/>
    <mergeCell ref="M111:N111"/>
    <mergeCell ref="B112:C112"/>
    <mergeCell ref="D112:G112"/>
    <mergeCell ref="H112:I112"/>
    <mergeCell ref="J112:L112"/>
    <mergeCell ref="M112:N112"/>
    <mergeCell ref="B111:C111"/>
    <mergeCell ref="D111:G111"/>
    <mergeCell ref="H111:I111"/>
    <mergeCell ref="J109:L109"/>
    <mergeCell ref="M109:N109"/>
    <mergeCell ref="B110:C110"/>
    <mergeCell ref="D110:G110"/>
    <mergeCell ref="H110:I110"/>
    <mergeCell ref="J110:L110"/>
    <mergeCell ref="M110:N110"/>
    <mergeCell ref="B109:C109"/>
    <mergeCell ref="D109:G109"/>
    <mergeCell ref="H109:I109"/>
    <mergeCell ref="J107:L107"/>
    <mergeCell ref="M107:N107"/>
    <mergeCell ref="B108:C108"/>
    <mergeCell ref="D108:G108"/>
    <mergeCell ref="H108:I108"/>
    <mergeCell ref="J108:L108"/>
    <mergeCell ref="M108:N108"/>
    <mergeCell ref="B107:C107"/>
    <mergeCell ref="D107:G107"/>
    <mergeCell ref="H107:I107"/>
    <mergeCell ref="J105:L105"/>
    <mergeCell ref="M105:N105"/>
    <mergeCell ref="B106:C106"/>
    <mergeCell ref="D106:G106"/>
    <mergeCell ref="H106:I106"/>
    <mergeCell ref="J106:L106"/>
    <mergeCell ref="M106:N106"/>
    <mergeCell ref="B105:C105"/>
    <mergeCell ref="D105:G105"/>
    <mergeCell ref="H105:I105"/>
    <mergeCell ref="J103:L103"/>
    <mergeCell ref="M103:N103"/>
    <mergeCell ref="B104:C104"/>
    <mergeCell ref="D104:G104"/>
    <mergeCell ref="H104:I104"/>
    <mergeCell ref="J104:L104"/>
    <mergeCell ref="M104:N104"/>
    <mergeCell ref="B103:C103"/>
    <mergeCell ref="D103:G103"/>
    <mergeCell ref="H103:I103"/>
    <mergeCell ref="J101:L101"/>
    <mergeCell ref="M101:N101"/>
    <mergeCell ref="B102:C102"/>
    <mergeCell ref="D102:G102"/>
    <mergeCell ref="H102:I102"/>
    <mergeCell ref="J102:L102"/>
    <mergeCell ref="M102:N102"/>
    <mergeCell ref="B101:C101"/>
    <mergeCell ref="D101:G101"/>
    <mergeCell ref="H101:I101"/>
    <mergeCell ref="J99:L99"/>
    <mergeCell ref="M99:N99"/>
    <mergeCell ref="B100:C100"/>
    <mergeCell ref="D100:G100"/>
    <mergeCell ref="H100:I100"/>
    <mergeCell ref="J100:L100"/>
    <mergeCell ref="M100:N100"/>
    <mergeCell ref="B99:C99"/>
    <mergeCell ref="D99:G99"/>
    <mergeCell ref="H99:I99"/>
    <mergeCell ref="J97:L97"/>
    <mergeCell ref="M97:N97"/>
    <mergeCell ref="B98:C98"/>
    <mergeCell ref="D98:G98"/>
    <mergeCell ref="H98:I98"/>
    <mergeCell ref="J98:L98"/>
    <mergeCell ref="M98:N98"/>
    <mergeCell ref="B97:C97"/>
    <mergeCell ref="D97:G97"/>
    <mergeCell ref="H97:I97"/>
    <mergeCell ref="J95:L95"/>
    <mergeCell ref="M95:N95"/>
    <mergeCell ref="B96:C96"/>
    <mergeCell ref="D96:G96"/>
    <mergeCell ref="H96:I96"/>
    <mergeCell ref="J96:L96"/>
    <mergeCell ref="M96:N96"/>
    <mergeCell ref="B95:C95"/>
    <mergeCell ref="D95:G95"/>
    <mergeCell ref="H95:I95"/>
    <mergeCell ref="J93:L93"/>
    <mergeCell ref="M93:N93"/>
    <mergeCell ref="B94:C94"/>
    <mergeCell ref="D94:G94"/>
    <mergeCell ref="H94:I94"/>
    <mergeCell ref="J94:L94"/>
    <mergeCell ref="M94:N94"/>
    <mergeCell ref="B93:C93"/>
    <mergeCell ref="D93:G93"/>
    <mergeCell ref="H93:I93"/>
    <mergeCell ref="J91:L91"/>
    <mergeCell ref="M91:N91"/>
    <mergeCell ref="B92:C92"/>
    <mergeCell ref="D92:G92"/>
    <mergeCell ref="H92:I92"/>
    <mergeCell ref="J92:L92"/>
    <mergeCell ref="M92:N92"/>
    <mergeCell ref="B91:C91"/>
    <mergeCell ref="D91:G91"/>
    <mergeCell ref="H91:I91"/>
    <mergeCell ref="J89:L89"/>
    <mergeCell ref="M89:N89"/>
    <mergeCell ref="B90:C90"/>
    <mergeCell ref="D90:G90"/>
    <mergeCell ref="H90:I90"/>
    <mergeCell ref="J90:L90"/>
    <mergeCell ref="M90:N90"/>
    <mergeCell ref="B89:C89"/>
    <mergeCell ref="D89:G89"/>
    <mergeCell ref="H89:I89"/>
    <mergeCell ref="J87:L87"/>
    <mergeCell ref="M87:N87"/>
    <mergeCell ref="B88:C88"/>
    <mergeCell ref="D88:G88"/>
    <mergeCell ref="H88:I88"/>
    <mergeCell ref="J88:L88"/>
    <mergeCell ref="M88:N88"/>
    <mergeCell ref="B87:C87"/>
    <mergeCell ref="D87:G87"/>
    <mergeCell ref="H87:I87"/>
    <mergeCell ref="J85:L85"/>
    <mergeCell ref="M85:N85"/>
    <mergeCell ref="B86:C86"/>
    <mergeCell ref="D86:G86"/>
    <mergeCell ref="H86:I86"/>
    <mergeCell ref="J86:L86"/>
    <mergeCell ref="M86:N86"/>
    <mergeCell ref="B85:C85"/>
    <mergeCell ref="D85:G85"/>
    <mergeCell ref="H85:I85"/>
    <mergeCell ref="J83:L83"/>
    <mergeCell ref="M83:N83"/>
    <mergeCell ref="B84:C84"/>
    <mergeCell ref="D84:G84"/>
    <mergeCell ref="H84:I84"/>
    <mergeCell ref="J84:L84"/>
    <mergeCell ref="M84:N84"/>
    <mergeCell ref="B83:C83"/>
    <mergeCell ref="D83:G83"/>
    <mergeCell ref="H83:I83"/>
    <mergeCell ref="J81:L81"/>
    <mergeCell ref="M81:N81"/>
    <mergeCell ref="B82:C82"/>
    <mergeCell ref="D82:G82"/>
    <mergeCell ref="H82:I82"/>
    <mergeCell ref="J82:L82"/>
    <mergeCell ref="M82:N82"/>
    <mergeCell ref="B81:C81"/>
    <mergeCell ref="D81:G81"/>
    <mergeCell ref="H81:I81"/>
    <mergeCell ref="J79:L79"/>
    <mergeCell ref="M79:N79"/>
    <mergeCell ref="B80:C80"/>
    <mergeCell ref="D80:G80"/>
    <mergeCell ref="H80:I80"/>
    <mergeCell ref="J80:L80"/>
    <mergeCell ref="M80:N80"/>
    <mergeCell ref="B79:C79"/>
    <mergeCell ref="D79:G79"/>
    <mergeCell ref="H79:I79"/>
    <mergeCell ref="J77:L77"/>
    <mergeCell ref="M77:N77"/>
    <mergeCell ref="B78:C78"/>
    <mergeCell ref="D78:G78"/>
    <mergeCell ref="H78:I78"/>
    <mergeCell ref="J78:L78"/>
    <mergeCell ref="M78:N78"/>
    <mergeCell ref="B77:C77"/>
    <mergeCell ref="D77:G77"/>
    <mergeCell ref="H77:I77"/>
    <mergeCell ref="J75:L75"/>
    <mergeCell ref="M75:N75"/>
    <mergeCell ref="B76:C76"/>
    <mergeCell ref="D76:G76"/>
    <mergeCell ref="H76:I76"/>
    <mergeCell ref="J76:L76"/>
    <mergeCell ref="M76:N76"/>
    <mergeCell ref="B75:C75"/>
    <mergeCell ref="D75:G75"/>
    <mergeCell ref="H75:I75"/>
    <mergeCell ref="J73:L73"/>
    <mergeCell ref="M73:N73"/>
    <mergeCell ref="B74:C74"/>
    <mergeCell ref="D74:G74"/>
    <mergeCell ref="H74:I74"/>
    <mergeCell ref="J74:L74"/>
    <mergeCell ref="M74:N74"/>
    <mergeCell ref="B73:C73"/>
    <mergeCell ref="D73:G73"/>
    <mergeCell ref="H73:I73"/>
    <mergeCell ref="J71:L71"/>
    <mergeCell ref="M71:N71"/>
    <mergeCell ref="B72:C72"/>
    <mergeCell ref="D72:G72"/>
    <mergeCell ref="H72:I72"/>
    <mergeCell ref="J72:L72"/>
    <mergeCell ref="M72:N72"/>
    <mergeCell ref="B71:C71"/>
    <mergeCell ref="D71:G71"/>
    <mergeCell ref="H71:I71"/>
    <mergeCell ref="J69:L69"/>
    <mergeCell ref="M69:N69"/>
    <mergeCell ref="B70:C70"/>
    <mergeCell ref="D70:G70"/>
    <mergeCell ref="H70:I70"/>
    <mergeCell ref="J70:L70"/>
    <mergeCell ref="M70:N70"/>
    <mergeCell ref="B69:C69"/>
    <mergeCell ref="D69:G69"/>
    <mergeCell ref="H69:I69"/>
    <mergeCell ref="J67:L67"/>
    <mergeCell ref="M67:N67"/>
    <mergeCell ref="B68:C68"/>
    <mergeCell ref="D68:G68"/>
    <mergeCell ref="H68:I68"/>
    <mergeCell ref="J68:L68"/>
    <mergeCell ref="M68:N68"/>
    <mergeCell ref="B67:C67"/>
    <mergeCell ref="D67:G67"/>
    <mergeCell ref="H67:I67"/>
    <mergeCell ref="J65:L65"/>
    <mergeCell ref="M65:N65"/>
    <mergeCell ref="B66:C66"/>
    <mergeCell ref="D66:G66"/>
    <mergeCell ref="H66:I66"/>
    <mergeCell ref="J66:L66"/>
    <mergeCell ref="M66:N66"/>
    <mergeCell ref="B65:C65"/>
    <mergeCell ref="D65:G65"/>
    <mergeCell ref="H65:I65"/>
    <mergeCell ref="J63:L63"/>
    <mergeCell ref="M63:N63"/>
    <mergeCell ref="B64:C64"/>
    <mergeCell ref="D64:G64"/>
    <mergeCell ref="H64:I64"/>
    <mergeCell ref="J64:L64"/>
    <mergeCell ref="M64:N64"/>
    <mergeCell ref="B63:C63"/>
    <mergeCell ref="D63:G63"/>
    <mergeCell ref="H63:I63"/>
    <mergeCell ref="J61:L61"/>
    <mergeCell ref="M61:N61"/>
    <mergeCell ref="B62:C62"/>
    <mergeCell ref="D62:G62"/>
    <mergeCell ref="H62:I62"/>
    <mergeCell ref="J62:L62"/>
    <mergeCell ref="M62:N62"/>
    <mergeCell ref="B61:C61"/>
    <mergeCell ref="D61:G61"/>
    <mergeCell ref="H61:I61"/>
    <mergeCell ref="J59:L59"/>
    <mergeCell ref="M59:N59"/>
    <mergeCell ref="B60:C60"/>
    <mergeCell ref="D60:G60"/>
    <mergeCell ref="H60:I60"/>
    <mergeCell ref="J60:L60"/>
    <mergeCell ref="M60:N60"/>
    <mergeCell ref="B59:C59"/>
    <mergeCell ref="D59:G59"/>
    <mergeCell ref="H59:I59"/>
    <mergeCell ref="J57:L57"/>
    <mergeCell ref="M57:N57"/>
    <mergeCell ref="B58:C58"/>
    <mergeCell ref="D58:G58"/>
    <mergeCell ref="H58:I58"/>
    <mergeCell ref="J58:L58"/>
    <mergeCell ref="M58:N58"/>
    <mergeCell ref="B57:C57"/>
    <mergeCell ref="D57:G57"/>
    <mergeCell ref="H57:I57"/>
    <mergeCell ref="J55:L55"/>
    <mergeCell ref="M55:N55"/>
    <mergeCell ref="B56:C56"/>
    <mergeCell ref="D56:G56"/>
    <mergeCell ref="H56:I56"/>
    <mergeCell ref="J56:L56"/>
    <mergeCell ref="M56:N56"/>
    <mergeCell ref="B55:C55"/>
    <mergeCell ref="D55:G55"/>
    <mergeCell ref="H55:I55"/>
    <mergeCell ref="J53:L53"/>
    <mergeCell ref="M53:N53"/>
    <mergeCell ref="B54:C54"/>
    <mergeCell ref="D54:G54"/>
    <mergeCell ref="H54:I54"/>
    <mergeCell ref="J54:L54"/>
    <mergeCell ref="M54:N54"/>
    <mergeCell ref="B53:C53"/>
    <mergeCell ref="D53:G53"/>
    <mergeCell ref="H53:I53"/>
    <mergeCell ref="J51:L51"/>
    <mergeCell ref="M51:N51"/>
    <mergeCell ref="B52:C52"/>
    <mergeCell ref="D52:G52"/>
    <mergeCell ref="H52:I52"/>
    <mergeCell ref="J52:L52"/>
    <mergeCell ref="M52:N52"/>
    <mergeCell ref="B51:C51"/>
    <mergeCell ref="D51:G51"/>
    <mergeCell ref="H51:I51"/>
    <mergeCell ref="J49:L49"/>
    <mergeCell ref="M49:N49"/>
    <mergeCell ref="B50:C50"/>
    <mergeCell ref="D50:G50"/>
    <mergeCell ref="H50:I50"/>
    <mergeCell ref="J50:L50"/>
    <mergeCell ref="M50:N50"/>
    <mergeCell ref="B49:C49"/>
    <mergeCell ref="D49:G49"/>
    <mergeCell ref="H49:I49"/>
    <mergeCell ref="J47:L47"/>
    <mergeCell ref="M47:N47"/>
    <mergeCell ref="B48:C48"/>
    <mergeCell ref="D48:G48"/>
    <mergeCell ref="H48:I48"/>
    <mergeCell ref="J48:L48"/>
    <mergeCell ref="M48:N48"/>
    <mergeCell ref="B47:C47"/>
    <mergeCell ref="D47:G47"/>
    <mergeCell ref="H47:I47"/>
    <mergeCell ref="J45:L45"/>
    <mergeCell ref="M45:N45"/>
    <mergeCell ref="B46:C46"/>
    <mergeCell ref="D46:G46"/>
    <mergeCell ref="H46:I46"/>
    <mergeCell ref="J46:L46"/>
    <mergeCell ref="M46:N46"/>
    <mergeCell ref="B45:C45"/>
    <mergeCell ref="D45:G45"/>
    <mergeCell ref="H45:I45"/>
    <mergeCell ref="J43:L43"/>
    <mergeCell ref="M43:N43"/>
    <mergeCell ref="B44:C44"/>
    <mergeCell ref="D44:G44"/>
    <mergeCell ref="H44:I44"/>
    <mergeCell ref="J44:L44"/>
    <mergeCell ref="M44:N44"/>
    <mergeCell ref="B43:C43"/>
    <mergeCell ref="D43:G43"/>
    <mergeCell ref="H43:I43"/>
    <mergeCell ref="J41:L41"/>
    <mergeCell ref="M41:N41"/>
    <mergeCell ref="B42:C42"/>
    <mergeCell ref="D42:G42"/>
    <mergeCell ref="H42:I42"/>
    <mergeCell ref="J42:L42"/>
    <mergeCell ref="M42:N42"/>
    <mergeCell ref="B41:C41"/>
    <mergeCell ref="D41:G41"/>
    <mergeCell ref="H41:I41"/>
    <mergeCell ref="J39:L39"/>
    <mergeCell ref="M39:N39"/>
    <mergeCell ref="B40:C40"/>
    <mergeCell ref="D40:G40"/>
    <mergeCell ref="H40:I40"/>
    <mergeCell ref="J40:L40"/>
    <mergeCell ref="M40:N40"/>
    <mergeCell ref="B39:C39"/>
    <mergeCell ref="D39:G39"/>
    <mergeCell ref="H39:I39"/>
    <mergeCell ref="J37:L37"/>
    <mergeCell ref="M37:N37"/>
    <mergeCell ref="B38:C38"/>
    <mergeCell ref="D38:G38"/>
    <mergeCell ref="H38:I38"/>
    <mergeCell ref="J38:L38"/>
    <mergeCell ref="M38:N38"/>
    <mergeCell ref="B37:C37"/>
    <mergeCell ref="D37:G37"/>
    <mergeCell ref="H37:I37"/>
    <mergeCell ref="J35:L35"/>
    <mergeCell ref="M35:N35"/>
    <mergeCell ref="B36:C36"/>
    <mergeCell ref="D36:G36"/>
    <mergeCell ref="H36:I36"/>
    <mergeCell ref="J36:L36"/>
    <mergeCell ref="M36:N36"/>
    <mergeCell ref="B35:C35"/>
    <mergeCell ref="D35:G35"/>
    <mergeCell ref="H35:I35"/>
    <mergeCell ref="J33:L33"/>
    <mergeCell ref="M33:N33"/>
    <mergeCell ref="B34:C34"/>
    <mergeCell ref="D34:G34"/>
    <mergeCell ref="H34:I34"/>
    <mergeCell ref="J34:L34"/>
    <mergeCell ref="M34:N34"/>
    <mergeCell ref="B33:C33"/>
    <mergeCell ref="D33:G33"/>
    <mergeCell ref="H33:I33"/>
    <mergeCell ref="J31:L31"/>
    <mergeCell ref="M31:N31"/>
    <mergeCell ref="B32:C32"/>
    <mergeCell ref="D32:G32"/>
    <mergeCell ref="H32:I32"/>
    <mergeCell ref="J32:L32"/>
    <mergeCell ref="M32:N32"/>
    <mergeCell ref="B31:C31"/>
    <mergeCell ref="D31:G31"/>
    <mergeCell ref="H31:I31"/>
    <mergeCell ref="J29:L29"/>
    <mergeCell ref="M29:N29"/>
    <mergeCell ref="B30:C30"/>
    <mergeCell ref="D30:G30"/>
    <mergeCell ref="H30:I30"/>
    <mergeCell ref="J30:L30"/>
    <mergeCell ref="M30:N30"/>
    <mergeCell ref="B29:C29"/>
    <mergeCell ref="D29:G29"/>
    <mergeCell ref="H29:I29"/>
    <mergeCell ref="J27:L27"/>
    <mergeCell ref="M27:N27"/>
    <mergeCell ref="B28:C28"/>
    <mergeCell ref="D28:G28"/>
    <mergeCell ref="H28:I28"/>
    <mergeCell ref="J28:L28"/>
    <mergeCell ref="M28:N28"/>
    <mergeCell ref="B27:C27"/>
    <mergeCell ref="D27:G27"/>
    <mergeCell ref="H27:I27"/>
    <mergeCell ref="J26:L26"/>
    <mergeCell ref="M26:N26"/>
    <mergeCell ref="AA26:AC26"/>
    <mergeCell ref="AD26:AF26"/>
    <mergeCell ref="O26:Q26"/>
    <mergeCell ref="R26:S26"/>
    <mergeCell ref="B26:C26"/>
    <mergeCell ref="D26:G26"/>
    <mergeCell ref="H26:I26"/>
    <mergeCell ref="O27:Q27"/>
    <mergeCell ref="R27:S27"/>
    <mergeCell ref="O28:Q28"/>
    <mergeCell ref="R28:S28"/>
    <mergeCell ref="J25:L25"/>
    <mergeCell ref="M25:N25"/>
    <mergeCell ref="AA25:AC25"/>
    <mergeCell ref="AD25:AF25"/>
    <mergeCell ref="O25:Q25"/>
    <mergeCell ref="R25:S25"/>
    <mergeCell ref="B25:C25"/>
    <mergeCell ref="D25:G25"/>
    <mergeCell ref="H25:I25"/>
    <mergeCell ref="J24:L24"/>
    <mergeCell ref="M24:N24"/>
    <mergeCell ref="AA24:AC24"/>
    <mergeCell ref="AD24:AF24"/>
    <mergeCell ref="O24:Q24"/>
    <mergeCell ref="R24:S24"/>
    <mergeCell ref="B24:C24"/>
    <mergeCell ref="D24:G24"/>
    <mergeCell ref="H24:I24"/>
    <mergeCell ref="J23:L23"/>
    <mergeCell ref="M23:N23"/>
    <mergeCell ref="AA23:AC23"/>
    <mergeCell ref="AD23:AF23"/>
    <mergeCell ref="O23:Q23"/>
    <mergeCell ref="R23:S23"/>
    <mergeCell ref="B23:C23"/>
    <mergeCell ref="D23:G23"/>
    <mergeCell ref="H23:I23"/>
    <mergeCell ref="J22:L22"/>
    <mergeCell ref="M22:N22"/>
    <mergeCell ref="AA22:AC22"/>
    <mergeCell ref="AD22:AF22"/>
    <mergeCell ref="O22:Q22"/>
    <mergeCell ref="R22:S22"/>
    <mergeCell ref="B22:C22"/>
    <mergeCell ref="D22:G22"/>
    <mergeCell ref="H22:I22"/>
    <mergeCell ref="O14:S14"/>
    <mergeCell ref="J20:L20"/>
    <mergeCell ref="M20:N20"/>
    <mergeCell ref="B21:C21"/>
    <mergeCell ref="D21:G21"/>
    <mergeCell ref="H21:I21"/>
    <mergeCell ref="J21:L21"/>
    <mergeCell ref="M21:N21"/>
    <mergeCell ref="B20:C20"/>
    <mergeCell ref="D20:G20"/>
    <mergeCell ref="H20:I20"/>
    <mergeCell ref="J18:L18"/>
    <mergeCell ref="M18:N18"/>
    <mergeCell ref="B19:C19"/>
    <mergeCell ref="D19:G19"/>
    <mergeCell ref="H19:I19"/>
    <mergeCell ref="J19:L19"/>
    <mergeCell ref="M19:N19"/>
    <mergeCell ref="B18:C18"/>
    <mergeCell ref="D18:G18"/>
    <mergeCell ref="H18:I18"/>
    <mergeCell ref="R18:S18"/>
    <mergeCell ref="O19:Q19"/>
    <mergeCell ref="M16:N16"/>
    <mergeCell ref="B17:C17"/>
    <mergeCell ref="D17:G17"/>
    <mergeCell ref="H17:I17"/>
    <mergeCell ref="J17:L17"/>
    <mergeCell ref="M17:N17"/>
    <mergeCell ref="J14:N14"/>
    <mergeCell ref="J15:L15"/>
    <mergeCell ref="M15:N15"/>
    <mergeCell ref="B16:C16"/>
    <mergeCell ref="D16:G16"/>
    <mergeCell ref="H16:I16"/>
    <mergeCell ref="J16:L16"/>
    <mergeCell ref="B14:C15"/>
    <mergeCell ref="D14:G15"/>
    <mergeCell ref="H14:I15"/>
    <mergeCell ref="B12:D12"/>
    <mergeCell ref="L12:M12"/>
  </mergeCells>
  <phoneticPr fontId="3"/>
  <conditionalFormatting sqref="A6:B6 A7 Z6:XFD7 A9:B9 A10 H6 A246:XFD1048576 T14:XFD15 A8:XFD8 A13:XFD13 A14:I14 A15:J245 A1:XFD5 T17:XFD245 T16 V16:XFD16 M15:M245 A11:D12 AA9:XFD12 R11:R12 W9:W12 Y10:Y12">
    <cfRule type="expression" dxfId="146" priority="69">
      <formula>_xlfn.ISFORMULA(A1)=TRUE</formula>
    </cfRule>
  </conditionalFormatting>
  <conditionalFormatting sqref="AD23:AF25">
    <cfRule type="expression" dxfId="145" priority="66">
      <formula>#REF!&gt;300000000</formula>
    </cfRule>
  </conditionalFormatting>
  <conditionalFormatting sqref="AD26:AF26">
    <cfRule type="expression" dxfId="144" priority="65">
      <formula>$R$12&gt;600000000</formula>
    </cfRule>
  </conditionalFormatting>
  <conditionalFormatting sqref="O15:O245 R15:R245">
    <cfRule type="expression" dxfId="143" priority="64">
      <formula>_xlfn.ISFORMULA(O15)=TRUE</formula>
    </cfRule>
  </conditionalFormatting>
  <conditionalFormatting sqref="T11 V11 R11">
    <cfRule type="expression" dxfId="142" priority="62">
      <formula>$T11&gt;300000000</formula>
    </cfRule>
  </conditionalFormatting>
  <conditionalFormatting sqref="T12 V12">
    <cfRule type="expression" dxfId="141" priority="61">
      <formula>$T$12&gt;600000000</formula>
    </cfRule>
  </conditionalFormatting>
  <conditionalFormatting sqref="J9">
    <cfRule type="expression" dxfId="140" priority="58">
      <formula>_xlfn.ISFORMULA(J9)=TRUE</formula>
    </cfRule>
  </conditionalFormatting>
  <conditionalFormatting sqref="R9">
    <cfRule type="expression" dxfId="139" priority="54">
      <formula>_xlfn.ISFORMULA(R9)=TRUE</formula>
    </cfRule>
  </conditionalFormatting>
  <conditionalFormatting sqref="R12">
    <cfRule type="expression" dxfId="138" priority="52">
      <formula>$T$12&gt;600000000</formula>
    </cfRule>
  </conditionalFormatting>
  <conditionalFormatting sqref="J16:S245">
    <cfRule type="notContainsBlanks" dxfId="137" priority="35">
      <formula>LEN(TRIM(J16))&gt;0</formula>
    </cfRule>
  </conditionalFormatting>
  <conditionalFormatting sqref="Y11">
    <cfRule type="containsBlanks" dxfId="136" priority="32">
      <formula>LEN(TRIM(Y11))=0</formula>
    </cfRule>
  </conditionalFormatting>
  <conditionalFormatting sqref="Y11:Z11">
    <cfRule type="notContainsBlanks" dxfId="135" priority="25">
      <formula>LEN(TRIM(Y11))&gt;0</formula>
    </cfRule>
  </conditionalFormatting>
  <conditionalFormatting sqref="E9">
    <cfRule type="expression" dxfId="134" priority="23">
      <formula>_xlfn.ISFORMULA(E9)=TRUE</formula>
    </cfRule>
  </conditionalFormatting>
  <conditionalFormatting sqref="J14">
    <cfRule type="expression" dxfId="133" priority="5">
      <formula>_xlfn.ISFORMULA(J14)=TRUE</formula>
    </cfRule>
  </conditionalFormatting>
  <conditionalFormatting sqref="U11:U12">
    <cfRule type="expression" dxfId="132" priority="4">
      <formula>_xlfn.ISFORMULA(U11)=TRUE</formula>
    </cfRule>
  </conditionalFormatting>
  <conditionalFormatting sqref="U16">
    <cfRule type="expression" dxfId="131" priority="3">
      <formula>_xlfn.ISFORMULA(U16)=TRUE</formula>
    </cfRule>
  </conditionalFormatting>
  <conditionalFormatting sqref="P12:Q12">
    <cfRule type="expression" dxfId="130" priority="26">
      <formula>$P$12&gt;0</formula>
    </cfRule>
  </conditionalFormatting>
  <dataValidations count="1">
    <dataValidation type="list" allowBlank="1" showInputMessage="1" showErrorMessage="1" sqref="M16:N245 R16:S245" xr:uid="{65B9DF66-7D73-41A8-98E1-5A78E9F98A29}">
      <formula1>"１年目"</formula1>
    </dataValidation>
  </dataValidations>
  <pageMargins left="0.9055118110236221" right="0.47244094488188981" top="0.51181102362204722" bottom="0.19685039370078741" header="0.19685039370078741" footer="0.19685039370078741"/>
  <pageSetup paperSize="9" scale="49" fitToHeight="0" orientation="portrait" r:id="rId1"/>
  <headerFooter scaleWithDoc="0">
    <oddFooter>&amp;R&amp;"ＭＳ 明朝,標準"&amp;8&amp;K00-024R4低層ZEH-M_ver.1</oddFooter>
  </headerFooter>
  <rowBreaks count="3" manualBreakCount="3">
    <brk id="70" min="1" max="18" man="1"/>
    <brk id="130" min="1" max="18" man="1"/>
    <brk id="190" min="1" max="18"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0" id="{FF047D84-92E6-47A1-AD6E-A5AFF3A40240}">
            <xm:f>AND('2.全体概要'!$AU$16="無し",'2.全体概要'!$K$29="無し",'2.全体概要'!$X$29="無し",'2.全体概要'!$AJ$29="無し",'2.全体概要'!$AW$29="無し",'2.全体概要'!$K$28&lt;=0,'2.全体概要'!$AJ$28&lt;=0)</xm:f>
            <x14:dxf>
              <fill>
                <patternFill>
                  <bgColor theme="0" tint="-0.499984740745262"/>
                </patternFill>
              </fill>
            </x14:dxf>
          </x14:cfRule>
          <xm:sqref>D16:S245 H11:H12 W11:Z12 E11:E12 J11:S12</xm:sqref>
        </x14:conditionalFormatting>
        <x14:conditionalFormatting xmlns:xm="http://schemas.microsoft.com/office/excel/2006/main">
          <x14:cfRule type="expression" priority="51" id="{256F81F2-6B60-4C87-87AA-A100D619B26D}">
            <xm:f>'3.住戸一覧'!$AE15&gt;0</xm:f>
            <x14:dxf>
              <fill>
                <patternFill>
                  <bgColor theme="5" tint="0.79998168889431442"/>
                </patternFill>
              </fill>
            </x14:dxf>
          </x14:cfRule>
          <xm:sqref>O16:O245 R16:R245</xm:sqref>
        </x14:conditionalFormatting>
        <x14:conditionalFormatting xmlns:xm="http://schemas.microsoft.com/office/excel/2006/main">
          <x14:cfRule type="expression" priority="49" id="{AD73AF74-134F-48F4-86D6-2DE33841CFBD}">
            <xm:f>'3.住戸一覧'!$AH15="有り"</xm:f>
            <x14:dxf>
              <fill>
                <patternFill>
                  <bgColor theme="5" tint="0.79998168889431442"/>
                </patternFill>
              </fill>
            </x14:dxf>
          </x14:cfRule>
          <xm:sqref>J16:J245 M16:M245</xm:sqref>
        </x14:conditionalFormatting>
        <x14:conditionalFormatting xmlns:xm="http://schemas.microsoft.com/office/excel/2006/main">
          <x14:cfRule type="expression" priority="38" id="{24583B67-4141-493F-8D44-931898EB424D}">
            <xm:f>AND('2.全体概要'!$AU$16="",'2.全体概要'!$K$29="",'2.全体概要'!$X$29="",'2.全体概要'!$AJ$29="",'2.全体概要'!$AW$29="",'2.全体概要'!$K$28&lt;=0,'2.全体概要'!$AJ$28&lt;=0)</xm:f>
            <x14:dxf>
              <fill>
                <patternFill>
                  <bgColor theme="0" tint="-0.499984740745262"/>
                </patternFill>
              </fill>
            </x14:dxf>
          </x14:cfRule>
          <xm:sqref>R11:S12</xm:sqref>
        </x14:conditionalFormatting>
        <x14:conditionalFormatting xmlns:xm="http://schemas.microsoft.com/office/excel/2006/main">
          <x14:cfRule type="expression" priority="37" id="{6764928A-7366-4EDD-B73A-C41372EFA016}">
            <xm:f>AND('2.全体概要'!$AU$16="",'2.全体概要'!$K$29="",'2.全体概要'!$X$29="",'2.全体概要'!$AJ$29="",'2.全体概要'!$AW$29="",'2.全体概要'!$K$28&lt;=0,'2.全体概要'!$AJ$28&lt;=0)</xm:f>
            <x14:dxf>
              <fill>
                <patternFill>
                  <bgColor theme="0" tint="-0.499984740745262"/>
                </patternFill>
              </fill>
            </x14:dxf>
          </x14:cfRule>
          <xm:sqref>D16:S245</xm:sqref>
        </x14:conditionalFormatting>
        <x14:conditionalFormatting xmlns:xm="http://schemas.microsoft.com/office/excel/2006/main">
          <x14:cfRule type="expression" priority="29" id="{BB43DAE7-CD4B-49D0-BDE3-6C6BE3ACFFB7}">
            <xm:f>AND('2.全体概要'!$K$28&lt;=0,'2.全体概要'!$AJ$28&lt;0)</xm:f>
            <x14:dxf>
              <fill>
                <patternFill>
                  <bgColor theme="0" tint="-0.499984740745262"/>
                </patternFill>
              </fill>
            </x14:dxf>
          </x14:cfRule>
          <x14:cfRule type="expression" priority="44" id="{9295DBD6-42AA-4A9C-82A8-3E0F307FC095}">
            <xm:f>'2.全体概要'!$AU$27&lt;=0</xm:f>
            <x14:dxf>
              <fill>
                <patternFill>
                  <bgColor theme="0" tint="-0.499984740745262"/>
                </patternFill>
              </fill>
            </x14:dxf>
          </x14:cfRule>
          <xm:sqref>Y11:Z12 P11:Q12</xm:sqref>
        </x14:conditionalFormatting>
        <x14:conditionalFormatting xmlns:xm="http://schemas.microsoft.com/office/excel/2006/main">
          <x14:cfRule type="expression" priority="31" id="{24D0F33D-5A6E-48A9-92B7-376F40A33E6D}">
            <xm:f>OR('2.全体概要'!$K$28:$L$28&gt;0,'2.全体概要'!$AJ$28&gt;0)</xm:f>
            <x14:dxf>
              <fill>
                <patternFill>
                  <bgColor theme="5" tint="0.79998168889431442"/>
                </patternFill>
              </fill>
            </x14:dxf>
          </x14:cfRule>
          <xm:sqref>Y11:Z11</xm:sqref>
        </x14:conditionalFormatting>
        <x14:conditionalFormatting xmlns:xm="http://schemas.microsoft.com/office/excel/2006/main">
          <x14:cfRule type="expression" priority="30" id="{9F591CFA-7795-4B2F-B060-70FD491B0BA8}">
            <xm:f>OR('2.全体概要'!$K$28&gt;0,'2.全体概要'!$AJ$28&gt;0)</xm:f>
            <x14:dxf>
              <fill>
                <patternFill patternType="none">
                  <bgColor auto="1"/>
                </patternFill>
              </fill>
            </x14:dxf>
          </x14:cfRule>
          <xm:sqref>Y12:Z12</xm:sqref>
        </x14:conditionalFormatting>
        <x14:conditionalFormatting xmlns:xm="http://schemas.microsoft.com/office/excel/2006/main">
          <x14:cfRule type="expression" priority="27" id="{FDB820A4-E015-4595-9B3D-88B57CFE86E4}">
            <xm:f>SUM('3.住戸一覧'!$AE$15:$AG$244)&gt;0</xm:f>
            <x14:dxf>
              <fill>
                <patternFill patternType="none">
                  <bgColor auto="1"/>
                </patternFill>
              </fill>
            </x14:dxf>
          </x14:cfRule>
          <xm:sqref>W11:X12 N11:O12</xm:sqref>
        </x14:conditionalFormatting>
        <x14:conditionalFormatting xmlns:xm="http://schemas.microsoft.com/office/excel/2006/main">
          <x14:cfRule type="expression" priority="21" id="{8CBAED5A-4681-4317-855F-9258EDF8AAB7}">
            <xm:f>'2.全体概要'!$AU$16="有り"</xm:f>
            <x14:dxf>
              <fill>
                <patternFill patternType="none">
                  <bgColor auto="1"/>
                </patternFill>
              </fill>
            </x14:dxf>
          </x14:cfRule>
          <xm:sqref>E11:E12</xm:sqref>
        </x14:conditionalFormatting>
        <x14:conditionalFormatting xmlns:xm="http://schemas.microsoft.com/office/excel/2006/main">
          <x14:cfRule type="expression" priority="17" id="{2E2648B9-10F0-47E5-819F-4C5886526E77}">
            <xm:f>'2.全体概要'!$X$29="有り"</xm:f>
            <x14:dxf>
              <fill>
                <patternFill patternType="none">
                  <bgColor auto="1"/>
                </patternFill>
              </fill>
            </x14:dxf>
          </x14:cfRule>
          <xm:sqref>H11:H12</xm:sqref>
        </x14:conditionalFormatting>
        <x14:conditionalFormatting xmlns:xm="http://schemas.microsoft.com/office/excel/2006/main">
          <x14:cfRule type="expression" priority="16" id="{983B3D64-8608-4A78-A358-2D6CC6A4F424}">
            <xm:f>'2.全体概要'!$AJ$29="有り"</xm:f>
            <x14:dxf>
              <fill>
                <patternFill patternType="none">
                  <bgColor auto="1"/>
                </patternFill>
              </fill>
            </x14:dxf>
          </x14:cfRule>
          <xm:sqref>J11:K12</xm:sqref>
        </x14:conditionalFormatting>
        <x14:conditionalFormatting xmlns:xm="http://schemas.microsoft.com/office/excel/2006/main">
          <x14:cfRule type="expression" priority="15" id="{B3E27C01-6EA6-484F-B010-48AB9DD9AC6A}">
            <xm:f>'2.全体概要'!$AW$29="有り"</xm:f>
            <x14:dxf>
              <fill>
                <patternFill patternType="none">
                  <bgColor auto="1"/>
                </patternFill>
              </fill>
            </x14:dxf>
          </x14:cfRule>
          <xm:sqref>L11:M12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AEED-7300-4868-9EFB-C7F37FC79A86}">
  <sheetPr>
    <pageSetUpPr fitToPage="1"/>
  </sheetPr>
  <dimension ref="B1:Z48"/>
  <sheetViews>
    <sheetView showGridLines="0" view="pageBreakPreview" zoomScale="140" zoomScaleNormal="100" zoomScaleSheetLayoutView="140" workbookViewId="0">
      <selection activeCell="J9" sqref="J9:U9"/>
    </sheetView>
  </sheetViews>
  <sheetFormatPr defaultRowHeight="20.100000000000001" customHeight="1"/>
  <cols>
    <col min="1" max="1" width="0.69921875" style="414" customWidth="1"/>
    <col min="2" max="2" width="1.5" style="414" customWidth="1"/>
    <col min="3" max="3" width="2.5" style="414" customWidth="1"/>
    <col min="4" max="21" width="3.8984375" style="414" customWidth="1"/>
    <col min="22" max="22" width="3.09765625" style="414" customWidth="1"/>
    <col min="23" max="23" width="3.8984375" style="414" customWidth="1"/>
    <col min="24" max="24" width="3.69921875" style="414" customWidth="1"/>
    <col min="25" max="25" width="0.69921875" style="414" customWidth="1"/>
    <col min="26" max="26" width="9" style="473"/>
    <col min="27" max="216" width="9" style="414"/>
    <col min="217" max="240" width="3.69921875" style="414" customWidth="1"/>
    <col min="241" max="249" width="9" style="414" customWidth="1"/>
    <col min="250" max="250" width="2" style="414" customWidth="1"/>
    <col min="251" max="472" width="9" style="414"/>
    <col min="473" max="496" width="3.69921875" style="414" customWidth="1"/>
    <col min="497" max="505" width="9" style="414" customWidth="1"/>
    <col min="506" max="506" width="2" style="414" customWidth="1"/>
    <col min="507" max="728" width="9" style="414"/>
    <col min="729" max="752" width="3.69921875" style="414" customWidth="1"/>
    <col min="753" max="761" width="9" style="414" customWidth="1"/>
    <col min="762" max="762" width="2" style="414" customWidth="1"/>
    <col min="763" max="984" width="9" style="414"/>
    <col min="985" max="1008" width="3.69921875" style="414" customWidth="1"/>
    <col min="1009" max="1017" width="9" style="414" customWidth="1"/>
    <col min="1018" max="1018" width="2" style="414" customWidth="1"/>
    <col min="1019" max="1240" width="9" style="414"/>
    <col min="1241" max="1264" width="3.69921875" style="414" customWidth="1"/>
    <col min="1265" max="1273" width="9" style="414" customWidth="1"/>
    <col min="1274" max="1274" width="2" style="414" customWidth="1"/>
    <col min="1275" max="1496" width="9" style="414"/>
    <col min="1497" max="1520" width="3.69921875" style="414" customWidth="1"/>
    <col min="1521" max="1529" width="9" style="414" customWidth="1"/>
    <col min="1530" max="1530" width="2" style="414" customWidth="1"/>
    <col min="1531" max="1752" width="9" style="414"/>
    <col min="1753" max="1776" width="3.69921875" style="414" customWidth="1"/>
    <col min="1777" max="1785" width="9" style="414" customWidth="1"/>
    <col min="1786" max="1786" width="2" style="414" customWidth="1"/>
    <col min="1787" max="2008" width="9" style="414"/>
    <col min="2009" max="2032" width="3.69921875" style="414" customWidth="1"/>
    <col min="2033" max="2041" width="9" style="414" customWidth="1"/>
    <col min="2042" max="2042" width="2" style="414" customWidth="1"/>
    <col min="2043" max="2264" width="9" style="414"/>
    <col min="2265" max="2288" width="3.69921875" style="414" customWidth="1"/>
    <col min="2289" max="2297" width="9" style="414" customWidth="1"/>
    <col min="2298" max="2298" width="2" style="414" customWidth="1"/>
    <col min="2299" max="2520" width="9" style="414"/>
    <col min="2521" max="2544" width="3.69921875" style="414" customWidth="1"/>
    <col min="2545" max="2553" width="9" style="414" customWidth="1"/>
    <col min="2554" max="2554" width="2" style="414" customWidth="1"/>
    <col min="2555" max="2776" width="9" style="414"/>
    <col min="2777" max="2800" width="3.69921875" style="414" customWidth="1"/>
    <col min="2801" max="2809" width="9" style="414" customWidth="1"/>
    <col min="2810" max="2810" width="2" style="414" customWidth="1"/>
    <col min="2811" max="3032" width="9" style="414"/>
    <col min="3033" max="3056" width="3.69921875" style="414" customWidth="1"/>
    <col min="3057" max="3065" width="9" style="414" customWidth="1"/>
    <col min="3066" max="3066" width="2" style="414" customWidth="1"/>
    <col min="3067" max="3288" width="9" style="414"/>
    <col min="3289" max="3312" width="3.69921875" style="414" customWidth="1"/>
    <col min="3313" max="3321" width="9" style="414" customWidth="1"/>
    <col min="3322" max="3322" width="2" style="414" customWidth="1"/>
    <col min="3323" max="3544" width="9" style="414"/>
    <col min="3545" max="3568" width="3.69921875" style="414" customWidth="1"/>
    <col min="3569" max="3577" width="9" style="414" customWidth="1"/>
    <col min="3578" max="3578" width="2" style="414" customWidth="1"/>
    <col min="3579" max="3800" width="9" style="414"/>
    <col min="3801" max="3824" width="3.69921875" style="414" customWidth="1"/>
    <col min="3825" max="3833" width="9" style="414" customWidth="1"/>
    <col min="3834" max="3834" width="2" style="414" customWidth="1"/>
    <col min="3835" max="4056" width="9" style="414"/>
    <col min="4057" max="4080" width="3.69921875" style="414" customWidth="1"/>
    <col min="4081" max="4089" width="9" style="414" customWidth="1"/>
    <col min="4090" max="4090" width="2" style="414" customWidth="1"/>
    <col min="4091" max="4312" width="9" style="414"/>
    <col min="4313" max="4336" width="3.69921875" style="414" customWidth="1"/>
    <col min="4337" max="4345" width="9" style="414" customWidth="1"/>
    <col min="4346" max="4346" width="2" style="414" customWidth="1"/>
    <col min="4347" max="4568" width="9" style="414"/>
    <col min="4569" max="4592" width="3.69921875" style="414" customWidth="1"/>
    <col min="4593" max="4601" width="9" style="414" customWidth="1"/>
    <col min="4602" max="4602" width="2" style="414" customWidth="1"/>
    <col min="4603" max="4824" width="9" style="414"/>
    <col min="4825" max="4848" width="3.69921875" style="414" customWidth="1"/>
    <col min="4849" max="4857" width="9" style="414" customWidth="1"/>
    <col min="4858" max="4858" width="2" style="414" customWidth="1"/>
    <col min="4859" max="5080" width="9" style="414"/>
    <col min="5081" max="5104" width="3.69921875" style="414" customWidth="1"/>
    <col min="5105" max="5113" width="9" style="414" customWidth="1"/>
    <col min="5114" max="5114" width="2" style="414" customWidth="1"/>
    <col min="5115" max="5336" width="9" style="414"/>
    <col min="5337" max="5360" width="3.69921875" style="414" customWidth="1"/>
    <col min="5361" max="5369" width="9" style="414" customWidth="1"/>
    <col min="5370" max="5370" width="2" style="414" customWidth="1"/>
    <col min="5371" max="5592" width="9" style="414"/>
    <col min="5593" max="5616" width="3.69921875" style="414" customWidth="1"/>
    <col min="5617" max="5625" width="9" style="414" customWidth="1"/>
    <col min="5626" max="5626" width="2" style="414" customWidth="1"/>
    <col min="5627" max="5848" width="9" style="414"/>
    <col min="5849" max="5872" width="3.69921875" style="414" customWidth="1"/>
    <col min="5873" max="5881" width="9" style="414" customWidth="1"/>
    <col min="5882" max="5882" width="2" style="414" customWidth="1"/>
    <col min="5883" max="6104" width="9" style="414"/>
    <col min="6105" max="6128" width="3.69921875" style="414" customWidth="1"/>
    <col min="6129" max="6137" width="9" style="414" customWidth="1"/>
    <col min="6138" max="6138" width="2" style="414" customWidth="1"/>
    <col min="6139" max="6360" width="9" style="414"/>
    <col min="6361" max="6384" width="3.69921875" style="414" customWidth="1"/>
    <col min="6385" max="6393" width="9" style="414" customWidth="1"/>
    <col min="6394" max="6394" width="2" style="414" customWidth="1"/>
    <col min="6395" max="6616" width="9" style="414"/>
    <col min="6617" max="6640" width="3.69921875" style="414" customWidth="1"/>
    <col min="6641" max="6649" width="9" style="414" customWidth="1"/>
    <col min="6650" max="6650" width="2" style="414" customWidth="1"/>
    <col min="6651" max="6872" width="9" style="414"/>
    <col min="6873" max="6896" width="3.69921875" style="414" customWidth="1"/>
    <col min="6897" max="6905" width="9" style="414" customWidth="1"/>
    <col min="6906" max="6906" width="2" style="414" customWidth="1"/>
    <col min="6907" max="7128" width="9" style="414"/>
    <col min="7129" max="7152" width="3.69921875" style="414" customWidth="1"/>
    <col min="7153" max="7161" width="9" style="414" customWidth="1"/>
    <col min="7162" max="7162" width="2" style="414" customWidth="1"/>
    <col min="7163" max="7384" width="9" style="414"/>
    <col min="7385" max="7408" width="3.69921875" style="414" customWidth="1"/>
    <col min="7409" max="7417" width="9" style="414" customWidth="1"/>
    <col min="7418" max="7418" width="2" style="414" customWidth="1"/>
    <col min="7419" max="7640" width="9" style="414"/>
    <col min="7641" max="7664" width="3.69921875" style="414" customWidth="1"/>
    <col min="7665" max="7673" width="9" style="414" customWidth="1"/>
    <col min="7674" max="7674" width="2" style="414" customWidth="1"/>
    <col min="7675" max="7896" width="9" style="414"/>
    <col min="7897" max="7920" width="3.69921875" style="414" customWidth="1"/>
    <col min="7921" max="7929" width="9" style="414" customWidth="1"/>
    <col min="7930" max="7930" width="2" style="414" customWidth="1"/>
    <col min="7931" max="8152" width="9" style="414"/>
    <col min="8153" max="8176" width="3.69921875" style="414" customWidth="1"/>
    <col min="8177" max="8185" width="9" style="414" customWidth="1"/>
    <col min="8186" max="8186" width="2" style="414" customWidth="1"/>
    <col min="8187" max="8408" width="9" style="414"/>
    <col min="8409" max="8432" width="3.69921875" style="414" customWidth="1"/>
    <col min="8433" max="8441" width="9" style="414" customWidth="1"/>
    <col min="8442" max="8442" width="2" style="414" customWidth="1"/>
    <col min="8443" max="8664" width="9" style="414"/>
    <col min="8665" max="8688" width="3.69921875" style="414" customWidth="1"/>
    <col min="8689" max="8697" width="9" style="414" customWidth="1"/>
    <col min="8698" max="8698" width="2" style="414" customWidth="1"/>
    <col min="8699" max="8920" width="9" style="414"/>
    <col min="8921" max="8944" width="3.69921875" style="414" customWidth="1"/>
    <col min="8945" max="8953" width="9" style="414" customWidth="1"/>
    <col min="8954" max="8954" width="2" style="414" customWidth="1"/>
    <col min="8955" max="9176" width="9" style="414"/>
    <col min="9177" max="9200" width="3.69921875" style="414" customWidth="1"/>
    <col min="9201" max="9209" width="9" style="414" customWidth="1"/>
    <col min="9210" max="9210" width="2" style="414" customWidth="1"/>
    <col min="9211" max="9432" width="9" style="414"/>
    <col min="9433" max="9456" width="3.69921875" style="414" customWidth="1"/>
    <col min="9457" max="9465" width="9" style="414" customWidth="1"/>
    <col min="9466" max="9466" width="2" style="414" customWidth="1"/>
    <col min="9467" max="9688" width="9" style="414"/>
    <col min="9689" max="9712" width="3.69921875" style="414" customWidth="1"/>
    <col min="9713" max="9721" width="9" style="414" customWidth="1"/>
    <col min="9722" max="9722" width="2" style="414" customWidth="1"/>
    <col min="9723" max="9944" width="9" style="414"/>
    <col min="9945" max="9968" width="3.69921875" style="414" customWidth="1"/>
    <col min="9969" max="9977" width="9" style="414" customWidth="1"/>
    <col min="9978" max="9978" width="2" style="414" customWidth="1"/>
    <col min="9979" max="10200" width="9" style="414"/>
    <col min="10201" max="10224" width="3.69921875" style="414" customWidth="1"/>
    <col min="10225" max="10233" width="9" style="414" customWidth="1"/>
    <col min="10234" max="10234" width="2" style="414" customWidth="1"/>
    <col min="10235" max="10456" width="9" style="414"/>
    <col min="10457" max="10480" width="3.69921875" style="414" customWidth="1"/>
    <col min="10481" max="10489" width="9" style="414" customWidth="1"/>
    <col min="10490" max="10490" width="2" style="414" customWidth="1"/>
    <col min="10491" max="10712" width="9" style="414"/>
    <col min="10713" max="10736" width="3.69921875" style="414" customWidth="1"/>
    <col min="10737" max="10745" width="9" style="414" customWidth="1"/>
    <col min="10746" max="10746" width="2" style="414" customWidth="1"/>
    <col min="10747" max="10968" width="9" style="414"/>
    <col min="10969" max="10992" width="3.69921875" style="414" customWidth="1"/>
    <col min="10993" max="11001" width="9" style="414" customWidth="1"/>
    <col min="11002" max="11002" width="2" style="414" customWidth="1"/>
    <col min="11003" max="11224" width="9" style="414"/>
    <col min="11225" max="11248" width="3.69921875" style="414" customWidth="1"/>
    <col min="11249" max="11257" width="9" style="414" customWidth="1"/>
    <col min="11258" max="11258" width="2" style="414" customWidth="1"/>
    <col min="11259" max="11480" width="9" style="414"/>
    <col min="11481" max="11504" width="3.69921875" style="414" customWidth="1"/>
    <col min="11505" max="11513" width="9" style="414" customWidth="1"/>
    <col min="11514" max="11514" width="2" style="414" customWidth="1"/>
    <col min="11515" max="11736" width="9" style="414"/>
    <col min="11737" max="11760" width="3.69921875" style="414" customWidth="1"/>
    <col min="11761" max="11769" width="9" style="414" customWidth="1"/>
    <col min="11770" max="11770" width="2" style="414" customWidth="1"/>
    <col min="11771" max="11992" width="9" style="414"/>
    <col min="11993" max="12016" width="3.69921875" style="414" customWidth="1"/>
    <col min="12017" max="12025" width="9" style="414" customWidth="1"/>
    <col min="12026" max="12026" width="2" style="414" customWidth="1"/>
    <col min="12027" max="12248" width="9" style="414"/>
    <col min="12249" max="12272" width="3.69921875" style="414" customWidth="1"/>
    <col min="12273" max="12281" width="9" style="414" customWidth="1"/>
    <col min="12282" max="12282" width="2" style="414" customWidth="1"/>
    <col min="12283" max="12504" width="9" style="414"/>
    <col min="12505" max="12528" width="3.69921875" style="414" customWidth="1"/>
    <col min="12529" max="12537" width="9" style="414" customWidth="1"/>
    <col min="12538" max="12538" width="2" style="414" customWidth="1"/>
    <col min="12539" max="12760" width="9" style="414"/>
    <col min="12761" max="12784" width="3.69921875" style="414" customWidth="1"/>
    <col min="12785" max="12793" width="9" style="414" customWidth="1"/>
    <col min="12794" max="12794" width="2" style="414" customWidth="1"/>
    <col min="12795" max="13016" width="9" style="414"/>
    <col min="13017" max="13040" width="3.69921875" style="414" customWidth="1"/>
    <col min="13041" max="13049" width="9" style="414" customWidth="1"/>
    <col min="13050" max="13050" width="2" style="414" customWidth="1"/>
    <col min="13051" max="13272" width="9" style="414"/>
    <col min="13273" max="13296" width="3.69921875" style="414" customWidth="1"/>
    <col min="13297" max="13305" width="9" style="414" customWidth="1"/>
    <col min="13306" max="13306" width="2" style="414" customWidth="1"/>
    <col min="13307" max="13528" width="9" style="414"/>
    <col min="13529" max="13552" width="3.69921875" style="414" customWidth="1"/>
    <col min="13553" max="13561" width="9" style="414" customWidth="1"/>
    <col min="13562" max="13562" width="2" style="414" customWidth="1"/>
    <col min="13563" max="13784" width="9" style="414"/>
    <col min="13785" max="13808" width="3.69921875" style="414" customWidth="1"/>
    <col min="13809" max="13817" width="9" style="414" customWidth="1"/>
    <col min="13818" max="13818" width="2" style="414" customWidth="1"/>
    <col min="13819" max="14040" width="9" style="414"/>
    <col min="14041" max="14064" width="3.69921875" style="414" customWidth="1"/>
    <col min="14065" max="14073" width="9" style="414" customWidth="1"/>
    <col min="14074" max="14074" width="2" style="414" customWidth="1"/>
    <col min="14075" max="14296" width="9" style="414"/>
    <col min="14297" max="14320" width="3.69921875" style="414" customWidth="1"/>
    <col min="14321" max="14329" width="9" style="414" customWidth="1"/>
    <col min="14330" max="14330" width="2" style="414" customWidth="1"/>
    <col min="14331" max="14552" width="9" style="414"/>
    <col min="14553" max="14576" width="3.69921875" style="414" customWidth="1"/>
    <col min="14577" max="14585" width="9" style="414" customWidth="1"/>
    <col min="14586" max="14586" width="2" style="414" customWidth="1"/>
    <col min="14587" max="14808" width="9" style="414"/>
    <col min="14809" max="14832" width="3.69921875" style="414" customWidth="1"/>
    <col min="14833" max="14841" width="9" style="414" customWidth="1"/>
    <col min="14842" max="14842" width="2" style="414" customWidth="1"/>
    <col min="14843" max="15064" width="9" style="414"/>
    <col min="15065" max="15088" width="3.69921875" style="414" customWidth="1"/>
    <col min="15089" max="15097" width="9" style="414" customWidth="1"/>
    <col min="15098" max="15098" width="2" style="414" customWidth="1"/>
    <col min="15099" max="15320" width="9" style="414"/>
    <col min="15321" max="15344" width="3.69921875" style="414" customWidth="1"/>
    <col min="15345" max="15353" width="9" style="414" customWidth="1"/>
    <col min="15354" max="15354" width="2" style="414" customWidth="1"/>
    <col min="15355" max="15576" width="9" style="414"/>
    <col min="15577" max="15600" width="3.69921875" style="414" customWidth="1"/>
    <col min="15601" max="15609" width="9" style="414" customWidth="1"/>
    <col min="15610" max="15610" width="2" style="414" customWidth="1"/>
    <col min="15611" max="15832" width="9" style="414"/>
    <col min="15833" max="15856" width="3.69921875" style="414" customWidth="1"/>
    <col min="15857" max="15865" width="9" style="414" customWidth="1"/>
    <col min="15866" max="15866" width="2" style="414" customWidth="1"/>
    <col min="15867" max="16088" width="9" style="414"/>
    <col min="16089" max="16112" width="3.69921875" style="414" customWidth="1"/>
    <col min="16113" max="16121" width="9" style="414" customWidth="1"/>
    <col min="16122" max="16122" width="2" style="414" customWidth="1"/>
    <col min="16123" max="16384" width="9" style="414"/>
  </cols>
  <sheetData>
    <row r="1" spans="2:26" ht="20.100000000000001" customHeight="1">
      <c r="B1" s="3" t="s">
        <v>488</v>
      </c>
    </row>
    <row r="2" spans="2:26" ht="20.100000000000001" customHeight="1">
      <c r="B2" s="3" t="s">
        <v>813</v>
      </c>
    </row>
    <row r="3" spans="2:26" s="283" customFormat="1" ht="6" customHeight="1">
      <c r="O3" s="430"/>
      <c r="W3" s="430"/>
      <c r="X3" s="431"/>
      <c r="Z3" s="473"/>
    </row>
    <row r="4" spans="2:26" ht="15" customHeight="1">
      <c r="B4" s="284" t="s">
        <v>665</v>
      </c>
      <c r="C4" s="283"/>
      <c r="D4" s="285"/>
      <c r="E4" s="285"/>
      <c r="F4" s="285"/>
      <c r="G4" s="285"/>
      <c r="H4" s="285"/>
      <c r="I4" s="285"/>
      <c r="J4" s="285"/>
      <c r="K4" s="285"/>
      <c r="L4" s="285"/>
      <c r="M4" s="285"/>
      <c r="N4" s="285"/>
      <c r="O4" s="285"/>
      <c r="P4" s="285"/>
      <c r="Q4" s="285"/>
      <c r="R4" s="285"/>
      <c r="S4" s="285"/>
      <c r="T4" s="285"/>
      <c r="U4" s="285"/>
      <c r="V4" s="285"/>
      <c r="W4" s="285"/>
      <c r="X4" s="421" t="s">
        <v>510</v>
      </c>
    </row>
    <row r="5" spans="2:26" ht="8.25" customHeight="1">
      <c r="B5" s="422"/>
      <c r="C5" s="422"/>
      <c r="D5" s="422"/>
      <c r="E5" s="422"/>
      <c r="F5" s="422"/>
      <c r="G5" s="422"/>
      <c r="H5" s="422"/>
      <c r="I5" s="422"/>
      <c r="J5" s="422"/>
      <c r="K5" s="422"/>
      <c r="L5" s="422"/>
      <c r="M5" s="422"/>
      <c r="N5" s="422"/>
      <c r="O5" s="422"/>
      <c r="P5" s="422"/>
      <c r="Q5" s="422"/>
      <c r="R5" s="422"/>
      <c r="S5" s="422"/>
      <c r="T5" s="422"/>
      <c r="U5" s="422"/>
      <c r="V5" s="422"/>
      <c r="W5" s="422"/>
      <c r="X5" s="283"/>
    </row>
    <row r="6" spans="2:26" ht="18.75" customHeight="1">
      <c r="B6" s="422"/>
      <c r="C6" s="445" t="s">
        <v>496</v>
      </c>
      <c r="D6" s="422"/>
      <c r="E6" s="422"/>
      <c r="F6" s="422"/>
      <c r="G6" s="422"/>
      <c r="H6" s="422"/>
      <c r="I6" s="422"/>
      <c r="J6" s="422"/>
      <c r="K6" s="422"/>
      <c r="L6" s="422"/>
      <c r="M6" s="422"/>
      <c r="N6" s="422"/>
      <c r="O6" s="422"/>
      <c r="P6" s="422"/>
      <c r="Q6" s="422"/>
      <c r="R6" s="422"/>
      <c r="S6" s="422"/>
      <c r="T6" s="422"/>
      <c r="U6" s="422"/>
      <c r="V6" s="422"/>
      <c r="W6" s="422"/>
      <c r="X6" s="283"/>
    </row>
    <row r="7" spans="2:26" s="415" customFormat="1" ht="15" customHeight="1">
      <c r="B7" s="286"/>
      <c r="C7" s="286"/>
      <c r="D7" s="440" t="s">
        <v>476</v>
      </c>
      <c r="E7" s="287"/>
      <c r="F7" s="287"/>
      <c r="G7" s="287"/>
      <c r="H7" s="287"/>
      <c r="I7" s="287"/>
      <c r="J7" s="287"/>
      <c r="K7" s="287"/>
      <c r="L7" s="287"/>
      <c r="M7" s="444"/>
      <c r="N7" s="287"/>
      <c r="O7" s="287"/>
      <c r="P7" s="287"/>
      <c r="Q7" s="287"/>
      <c r="R7" s="287"/>
      <c r="S7" s="288"/>
      <c r="T7" s="287"/>
      <c r="U7" s="287"/>
      <c r="V7" s="287"/>
      <c r="W7" s="287"/>
      <c r="X7" s="286"/>
      <c r="Z7" s="473"/>
    </row>
    <row r="8" spans="2:26" s="389" customFormat="1" ht="18" customHeight="1">
      <c r="B8" s="290"/>
      <c r="C8" s="290"/>
      <c r="D8" s="1624" t="s">
        <v>482</v>
      </c>
      <c r="E8" s="1624"/>
      <c r="F8" s="1624"/>
      <c r="G8" s="1624"/>
      <c r="H8" s="1624"/>
      <c r="I8" s="1624"/>
      <c r="J8" s="1623" t="str">
        <f>IF(入力シート!M11="","",入力シート!M11)&amp;"低層ＺＥＨ－Ｍ促進事業"</f>
        <v>低層ＺＥＨ－Ｍ促進事業</v>
      </c>
      <c r="K8" s="1623"/>
      <c r="L8" s="1623"/>
      <c r="M8" s="1623"/>
      <c r="N8" s="1623"/>
      <c r="O8" s="1623"/>
      <c r="P8" s="1623"/>
      <c r="Q8" s="1623"/>
      <c r="R8" s="1623"/>
      <c r="S8" s="1623"/>
      <c r="T8" s="1623"/>
      <c r="U8" s="1623"/>
      <c r="V8" s="285"/>
      <c r="W8" s="285"/>
      <c r="X8" s="289"/>
      <c r="Z8" s="473"/>
    </row>
    <row r="9" spans="2:26" s="389" customFormat="1" ht="18" customHeight="1">
      <c r="B9" s="290"/>
      <c r="C9" s="290"/>
      <c r="D9" s="1625" t="s">
        <v>498</v>
      </c>
      <c r="E9" s="1626"/>
      <c r="F9" s="1626"/>
      <c r="G9" s="1626"/>
      <c r="H9" s="1626"/>
      <c r="I9" s="1627"/>
      <c r="J9" s="1628"/>
      <c r="K9" s="1629"/>
      <c r="L9" s="1629"/>
      <c r="M9" s="1629"/>
      <c r="N9" s="1629"/>
      <c r="O9" s="1629"/>
      <c r="P9" s="1629"/>
      <c r="Q9" s="1629"/>
      <c r="R9" s="1629"/>
      <c r="S9" s="1629"/>
      <c r="T9" s="1629"/>
      <c r="U9" s="1630"/>
      <c r="V9" s="285"/>
      <c r="W9" s="285"/>
      <c r="X9" s="289"/>
      <c r="Z9" s="473"/>
    </row>
    <row r="10" spans="2:26" s="415" customFormat="1" ht="15" customHeight="1">
      <c r="B10" s="286"/>
      <c r="C10" s="286"/>
      <c r="D10" s="440" t="s">
        <v>477</v>
      </c>
      <c r="E10" s="287"/>
      <c r="F10" s="287"/>
      <c r="G10" s="287"/>
      <c r="H10" s="287"/>
      <c r="I10" s="287"/>
      <c r="J10" s="287"/>
      <c r="K10" s="287"/>
      <c r="L10" s="287"/>
      <c r="M10" s="287"/>
      <c r="N10" s="287"/>
      <c r="O10" s="287"/>
      <c r="P10" s="287"/>
      <c r="Q10" s="287"/>
      <c r="R10" s="287"/>
      <c r="S10" s="288"/>
      <c r="T10" s="287"/>
      <c r="U10" s="287"/>
      <c r="V10" s="287"/>
      <c r="W10" s="287"/>
      <c r="X10" s="286"/>
      <c r="Z10" s="473"/>
    </row>
    <row r="11" spans="2:26" s="389" customFormat="1" ht="18" customHeight="1">
      <c r="B11" s="290"/>
      <c r="C11" s="290"/>
      <c r="D11" s="1604" t="s">
        <v>263</v>
      </c>
      <c r="E11" s="1604"/>
      <c r="F11" s="1604"/>
      <c r="G11" s="1604"/>
      <c r="H11" s="1604"/>
      <c r="I11" s="1604"/>
      <c r="J11" s="1632"/>
      <c r="K11" s="1632"/>
      <c r="L11" s="1632"/>
      <c r="M11" s="1632"/>
      <c r="N11" s="1632"/>
      <c r="O11" s="1632"/>
      <c r="P11" s="1632"/>
      <c r="Q11" s="1633"/>
      <c r="R11" s="1634"/>
      <c r="S11" s="1634"/>
      <c r="T11" s="1634"/>
      <c r="U11" s="1634"/>
      <c r="V11" s="1634"/>
      <c r="W11" s="1634"/>
      <c r="X11" s="289"/>
      <c r="Z11" s="473"/>
    </row>
    <row r="12" spans="2:26" s="389" customFormat="1" ht="18" customHeight="1">
      <c r="B12" s="290"/>
      <c r="C12" s="290"/>
      <c r="D12" s="1604" t="s">
        <v>306</v>
      </c>
      <c r="E12" s="1604"/>
      <c r="F12" s="1604"/>
      <c r="G12" s="1604"/>
      <c r="H12" s="1604"/>
      <c r="I12" s="1604"/>
      <c r="J12" s="1632"/>
      <c r="K12" s="1632"/>
      <c r="L12" s="1632"/>
      <c r="M12" s="1632"/>
      <c r="N12" s="1632"/>
      <c r="O12" s="1632"/>
      <c r="P12" s="1632"/>
      <c r="Q12" s="1633"/>
      <c r="R12" s="1634"/>
      <c r="S12" s="1634"/>
      <c r="T12" s="1634"/>
      <c r="U12" s="1634"/>
      <c r="V12" s="1634"/>
      <c r="W12" s="1634"/>
      <c r="X12" s="289"/>
      <c r="Z12" s="473"/>
    </row>
    <row r="13" spans="2:26" s="389" customFormat="1" ht="18" customHeight="1">
      <c r="B13" s="290"/>
      <c r="C13" s="290"/>
      <c r="D13" s="1604" t="s">
        <v>307</v>
      </c>
      <c r="E13" s="1604"/>
      <c r="F13" s="1604"/>
      <c r="G13" s="1604"/>
      <c r="H13" s="1604"/>
      <c r="I13" s="1604"/>
      <c r="J13" s="1621"/>
      <c r="K13" s="1621"/>
      <c r="L13" s="1621"/>
      <c r="M13" s="1621"/>
      <c r="N13" s="1621"/>
      <c r="O13" s="1621"/>
      <c r="P13" s="1622"/>
      <c r="Q13" s="432" t="s">
        <v>315</v>
      </c>
      <c r="R13" s="1631" t="s">
        <v>308</v>
      </c>
      <c r="S13" s="1631"/>
      <c r="T13" s="1631"/>
      <c r="U13" s="1631"/>
      <c r="V13" s="1631"/>
      <c r="W13" s="1631"/>
      <c r="X13" s="289"/>
      <c r="Z13" s="473"/>
    </row>
    <row r="14" spans="2:26" s="389" customFormat="1" ht="18" customHeight="1">
      <c r="B14" s="290"/>
      <c r="C14" s="290"/>
      <c r="D14" s="1604" t="s">
        <v>309</v>
      </c>
      <c r="E14" s="1604"/>
      <c r="F14" s="1604"/>
      <c r="G14" s="1604"/>
      <c r="H14" s="1604"/>
      <c r="I14" s="1604"/>
      <c r="J14" s="1621"/>
      <c r="K14" s="1621"/>
      <c r="L14" s="1621"/>
      <c r="M14" s="1621"/>
      <c r="N14" s="1621"/>
      <c r="O14" s="1621"/>
      <c r="P14" s="1622"/>
      <c r="Q14" s="432" t="s">
        <v>315</v>
      </c>
      <c r="R14" s="433"/>
      <c r="S14" s="434"/>
      <c r="T14" s="435"/>
      <c r="U14" s="435"/>
      <c r="V14" s="435"/>
      <c r="W14" s="435"/>
      <c r="X14" s="289"/>
      <c r="Z14" s="473"/>
    </row>
    <row r="15" spans="2:26" s="389" customFormat="1" ht="18" customHeight="1">
      <c r="B15" s="290"/>
      <c r="C15" s="290"/>
      <c r="D15" s="1604" t="s">
        <v>459</v>
      </c>
      <c r="E15" s="1604"/>
      <c r="F15" s="1604"/>
      <c r="G15" s="1604"/>
      <c r="H15" s="1604"/>
      <c r="I15" s="1604"/>
      <c r="J15" s="1605"/>
      <c r="K15" s="1605"/>
      <c r="L15" s="1605"/>
      <c r="M15" s="1605"/>
      <c r="N15" s="1605"/>
      <c r="O15" s="1605"/>
      <c r="P15" s="1606"/>
      <c r="Q15" s="1607"/>
      <c r="R15" s="1608"/>
      <c r="S15" s="434"/>
      <c r="T15" s="435"/>
      <c r="U15" s="435"/>
      <c r="V15" s="435"/>
      <c r="W15" s="435"/>
      <c r="X15" s="289"/>
      <c r="Z15" s="473"/>
    </row>
    <row r="16" spans="2:26" s="389" customFormat="1" ht="18" customHeight="1">
      <c r="B16" s="290"/>
      <c r="C16" s="290"/>
      <c r="D16" s="1604" t="s">
        <v>460</v>
      </c>
      <c r="E16" s="1604"/>
      <c r="F16" s="1604"/>
      <c r="G16" s="1604"/>
      <c r="H16" s="1604"/>
      <c r="I16" s="1604"/>
      <c r="J16" s="1610"/>
      <c r="K16" s="1610"/>
      <c r="L16" s="1610"/>
      <c r="M16" s="1610"/>
      <c r="N16" s="1610"/>
      <c r="O16" s="1610"/>
      <c r="P16" s="1611"/>
      <c r="Q16" s="432" t="s">
        <v>461</v>
      </c>
      <c r="R16" s="433"/>
      <c r="S16" s="434"/>
      <c r="T16" s="435"/>
      <c r="U16" s="435"/>
      <c r="V16" s="435"/>
      <c r="W16" s="435"/>
      <c r="X16" s="289"/>
      <c r="Z16" s="473"/>
    </row>
    <row r="17" spans="2:26" s="389" customFormat="1" ht="18" customHeight="1">
      <c r="B17" s="290"/>
      <c r="C17" s="290"/>
      <c r="D17" s="1612" t="s">
        <v>462</v>
      </c>
      <c r="E17" s="1612"/>
      <c r="F17" s="1612"/>
      <c r="G17" s="1612"/>
      <c r="H17" s="1612"/>
      <c r="I17" s="1612"/>
      <c r="J17" s="1613" t="str">
        <f>IF(J14="","",155000*J14+IF(J15="ハイブリッド",J16*20000,0))</f>
        <v/>
      </c>
      <c r="K17" s="1613"/>
      <c r="L17" s="1613"/>
      <c r="M17" s="1613"/>
      <c r="N17" s="1613"/>
      <c r="O17" s="1613"/>
      <c r="P17" s="1614"/>
      <c r="Q17" s="432" t="s">
        <v>114</v>
      </c>
      <c r="R17" s="433"/>
      <c r="S17" s="434"/>
      <c r="T17" s="435"/>
      <c r="U17" s="435"/>
      <c r="V17" s="435"/>
      <c r="W17" s="435"/>
      <c r="X17" s="289"/>
      <c r="Z17" s="666" t="s">
        <v>540</v>
      </c>
    </row>
    <row r="18" spans="2:26" s="389" customFormat="1" ht="27" customHeight="1">
      <c r="B18" s="290"/>
      <c r="C18" s="290"/>
      <c r="D18" s="1615" t="s">
        <v>481</v>
      </c>
      <c r="E18" s="1598"/>
      <c r="F18" s="1598"/>
      <c r="G18" s="1598"/>
      <c r="H18" s="1598"/>
      <c r="I18" s="1599"/>
      <c r="J18" s="1616"/>
      <c r="K18" s="1617"/>
      <c r="L18" s="1617"/>
      <c r="M18" s="1617"/>
      <c r="N18" s="1617"/>
      <c r="O18" s="1617"/>
      <c r="P18" s="1618"/>
      <c r="Q18" s="436" t="s">
        <v>114</v>
      </c>
      <c r="R18" s="1619" t="s">
        <v>310</v>
      </c>
      <c r="S18" s="1619"/>
      <c r="T18" s="1619"/>
      <c r="U18" s="1619"/>
      <c r="V18" s="1619"/>
      <c r="W18" s="1619"/>
      <c r="X18" s="289"/>
      <c r="Z18" s="666" t="s">
        <v>515</v>
      </c>
    </row>
    <row r="19" spans="2:26" s="389" customFormat="1" ht="15" customHeight="1">
      <c r="B19" s="290"/>
      <c r="C19" s="290"/>
      <c r="D19" s="1609" t="s">
        <v>499</v>
      </c>
      <c r="E19" s="1609"/>
      <c r="F19" s="1609"/>
      <c r="G19" s="1609"/>
      <c r="H19" s="1609"/>
      <c r="I19" s="1609"/>
      <c r="J19" s="1609"/>
      <c r="K19" s="1609"/>
      <c r="L19" s="1609"/>
      <c r="M19" s="1609"/>
      <c r="N19" s="1609"/>
      <c r="O19" s="1609"/>
      <c r="P19" s="1609"/>
      <c r="Q19" s="290"/>
      <c r="R19" s="293"/>
      <c r="S19" s="293"/>
      <c r="T19" s="293"/>
      <c r="U19" s="293"/>
      <c r="V19" s="396"/>
      <c r="W19" s="396"/>
      <c r="X19" s="289"/>
      <c r="Z19" s="667"/>
    </row>
    <row r="20" spans="2:26" s="389" customFormat="1" ht="27" customHeight="1">
      <c r="B20" s="290"/>
      <c r="C20" s="290"/>
      <c r="D20" s="1615" t="s">
        <v>463</v>
      </c>
      <c r="E20" s="1598"/>
      <c r="F20" s="1598"/>
      <c r="G20" s="1598"/>
      <c r="H20" s="1598"/>
      <c r="I20" s="1599"/>
      <c r="J20" s="1616"/>
      <c r="K20" s="1617"/>
      <c r="L20" s="1617"/>
      <c r="M20" s="1617"/>
      <c r="N20" s="1617"/>
      <c r="O20" s="1617"/>
      <c r="P20" s="1618"/>
      <c r="Q20" s="436" t="s">
        <v>114</v>
      </c>
      <c r="R20" s="1620"/>
      <c r="S20" s="1620"/>
      <c r="T20" s="1620"/>
      <c r="U20" s="1620"/>
      <c r="V20" s="1620"/>
      <c r="W20" s="1620"/>
      <c r="X20" s="289"/>
      <c r="Z20" s="666" t="s">
        <v>516</v>
      </c>
    </row>
    <row r="21" spans="2:26" s="389" customFormat="1" ht="15" customHeight="1">
      <c r="B21" s="290"/>
      <c r="C21" s="290"/>
      <c r="D21" s="1609" t="s">
        <v>500</v>
      </c>
      <c r="E21" s="1609"/>
      <c r="F21" s="1609"/>
      <c r="G21" s="1609"/>
      <c r="H21" s="1609"/>
      <c r="I21" s="1609"/>
      <c r="J21" s="1609"/>
      <c r="K21" s="1609"/>
      <c r="L21" s="1609"/>
      <c r="M21" s="1609"/>
      <c r="N21" s="1609"/>
      <c r="O21" s="1609"/>
      <c r="P21" s="1609"/>
      <c r="Q21" s="290"/>
      <c r="R21" s="293"/>
      <c r="S21" s="293"/>
      <c r="T21" s="293"/>
      <c r="U21" s="293"/>
      <c r="V21" s="396"/>
      <c r="W21" s="396"/>
      <c r="X21" s="289"/>
      <c r="Z21" s="667"/>
    </row>
    <row r="22" spans="2:26" s="389" customFormat="1" ht="27" customHeight="1">
      <c r="B22" s="290"/>
      <c r="C22" s="290"/>
      <c r="D22" s="1615" t="s">
        <v>464</v>
      </c>
      <c r="E22" s="1598"/>
      <c r="F22" s="1598"/>
      <c r="G22" s="1598"/>
      <c r="H22" s="1598"/>
      <c r="I22" s="1599"/>
      <c r="J22" s="1635" t="str">
        <f>IF(OR(J18="",J20=""),"",J18+J20)</f>
        <v/>
      </c>
      <c r="K22" s="1636"/>
      <c r="L22" s="1636"/>
      <c r="M22" s="1636"/>
      <c r="N22" s="1636"/>
      <c r="O22" s="1636"/>
      <c r="P22" s="1637"/>
      <c r="Q22" s="436" t="s">
        <v>114</v>
      </c>
      <c r="R22" s="1620"/>
      <c r="S22" s="1620"/>
      <c r="T22" s="1620"/>
      <c r="U22" s="1620"/>
      <c r="V22" s="1620"/>
      <c r="W22" s="1620"/>
      <c r="X22" s="289"/>
      <c r="Z22" s="666" t="s">
        <v>514</v>
      </c>
    </row>
    <row r="23" spans="2:26" s="389" customFormat="1" ht="18" customHeight="1">
      <c r="B23" s="290"/>
      <c r="C23" s="290"/>
      <c r="D23" s="1615" t="s">
        <v>311</v>
      </c>
      <c r="E23" s="1598"/>
      <c r="F23" s="1598"/>
      <c r="G23" s="1598"/>
      <c r="H23" s="1598"/>
      <c r="I23" s="1599"/>
      <c r="J23" s="1638"/>
      <c r="K23" s="1639"/>
      <c r="L23" s="1639"/>
      <c r="M23" s="1639"/>
      <c r="N23" s="1639"/>
      <c r="O23" s="1639"/>
      <c r="P23" s="1640"/>
      <c r="Q23" s="436" t="s">
        <v>312</v>
      </c>
      <c r="R23" s="1619" t="s">
        <v>313</v>
      </c>
      <c r="S23" s="1619"/>
      <c r="T23" s="1619"/>
      <c r="U23" s="1619"/>
      <c r="V23" s="1619"/>
      <c r="W23" s="1619"/>
      <c r="X23" s="289"/>
      <c r="Z23" s="473"/>
    </row>
    <row r="24" spans="2:26" s="389" customFormat="1" ht="18" customHeight="1">
      <c r="B24" s="290"/>
      <c r="C24" s="290"/>
      <c r="D24" s="1615" t="s">
        <v>483</v>
      </c>
      <c r="E24" s="1598"/>
      <c r="F24" s="1598"/>
      <c r="G24" s="1598"/>
      <c r="H24" s="1598"/>
      <c r="I24" s="1599"/>
      <c r="J24" s="1641" t="str">
        <f>IF(OR(J14="",J18="",J20=""),"",IF(J22&lt;=J17,20000,0))</f>
        <v/>
      </c>
      <c r="K24" s="1642"/>
      <c r="L24" s="1642"/>
      <c r="M24" s="1642"/>
      <c r="N24" s="1642"/>
      <c r="O24" s="1642"/>
      <c r="P24" s="1643"/>
      <c r="Q24" s="436" t="s">
        <v>114</v>
      </c>
      <c r="R24" s="1620" t="s">
        <v>314</v>
      </c>
      <c r="S24" s="1620"/>
      <c r="T24" s="1620"/>
      <c r="U24" s="1620"/>
      <c r="V24" s="1620"/>
      <c r="W24" s="1620"/>
      <c r="X24" s="289"/>
      <c r="Z24" s="473"/>
    </row>
    <row r="25" spans="2:26" s="389" customFormat="1" ht="15" customHeight="1">
      <c r="B25" s="290"/>
      <c r="C25" s="289"/>
      <c r="D25" s="441" t="s">
        <v>478</v>
      </c>
      <c r="E25" s="290"/>
      <c r="F25" s="290"/>
      <c r="G25" s="290"/>
      <c r="H25" s="290"/>
      <c r="I25" s="290"/>
      <c r="J25" s="290"/>
      <c r="K25" s="294"/>
      <c r="L25" s="290"/>
      <c r="M25" s="290"/>
      <c r="N25" s="290"/>
      <c r="O25" s="290"/>
      <c r="P25" s="290"/>
      <c r="Q25" s="290"/>
      <c r="R25" s="293"/>
      <c r="S25" s="295"/>
      <c r="T25" s="293"/>
      <c r="U25" s="293"/>
      <c r="V25" s="293"/>
      <c r="W25" s="293"/>
      <c r="X25" s="289"/>
      <c r="Z25" s="473"/>
    </row>
    <row r="26" spans="2:26" s="389" customFormat="1" ht="24.9" customHeight="1">
      <c r="B26" s="290"/>
      <c r="C26" s="290"/>
      <c r="D26" s="1644" t="s">
        <v>465</v>
      </c>
      <c r="E26" s="1645"/>
      <c r="F26" s="1645"/>
      <c r="G26" s="1646"/>
      <c r="H26" s="1647" t="str">
        <f>IF(J13="","",J13*J23)</f>
        <v/>
      </c>
      <c r="I26" s="1648"/>
      <c r="J26" s="437" t="s">
        <v>315</v>
      </c>
      <c r="K26" s="1649" t="str">
        <f>IF(OR(J24="",H26=""),"",H26*J24)</f>
        <v/>
      </c>
      <c r="L26" s="1613"/>
      <c r="M26" s="1613"/>
      <c r="N26" s="1613"/>
      <c r="O26" s="1613"/>
      <c r="P26" s="1614"/>
      <c r="Q26" s="438" t="s">
        <v>114</v>
      </c>
      <c r="R26" s="1620" t="s">
        <v>466</v>
      </c>
      <c r="S26" s="1620"/>
      <c r="T26" s="1620"/>
      <c r="U26" s="1620"/>
      <c r="V26" s="1620"/>
      <c r="W26" s="1620"/>
      <c r="X26" s="289"/>
      <c r="Z26" s="473"/>
    </row>
    <row r="27" spans="2:26" s="389" customFormat="1" ht="15" customHeight="1">
      <c r="B27" s="289"/>
      <c r="C27" s="289"/>
      <c r="D27" s="441" t="s">
        <v>479</v>
      </c>
      <c r="E27" s="294"/>
      <c r="F27" s="294"/>
      <c r="G27" s="290"/>
      <c r="H27" s="290"/>
      <c r="I27" s="290"/>
      <c r="J27" s="289"/>
      <c r="K27" s="289"/>
      <c r="L27" s="289"/>
      <c r="M27" s="289"/>
      <c r="N27" s="289"/>
      <c r="O27" s="289"/>
      <c r="P27" s="289"/>
      <c r="Q27" s="289"/>
      <c r="R27" s="413"/>
      <c r="S27" s="295"/>
      <c r="T27" s="293"/>
      <c r="U27" s="293"/>
      <c r="V27" s="293"/>
      <c r="W27" s="293"/>
      <c r="X27" s="289"/>
      <c r="Z27" s="473"/>
    </row>
    <row r="28" spans="2:26" s="389" customFormat="1" ht="24.9" customHeight="1">
      <c r="B28" s="290"/>
      <c r="C28" s="290"/>
      <c r="D28" s="1615" t="s">
        <v>467</v>
      </c>
      <c r="E28" s="1598"/>
      <c r="F28" s="1598"/>
      <c r="G28" s="1598"/>
      <c r="H28" s="1598"/>
      <c r="I28" s="1599"/>
      <c r="J28" s="1649" t="str">
        <f>IF(J18="","",ROUNDDOWN(J18/3,-3))</f>
        <v/>
      </c>
      <c r="K28" s="1613"/>
      <c r="L28" s="1613"/>
      <c r="M28" s="1613"/>
      <c r="N28" s="1613"/>
      <c r="O28" s="1613"/>
      <c r="P28" s="1614"/>
      <c r="Q28" s="436" t="s">
        <v>114</v>
      </c>
      <c r="R28" s="1634" t="s">
        <v>677</v>
      </c>
      <c r="S28" s="1620"/>
      <c r="T28" s="1620"/>
      <c r="U28" s="1620"/>
      <c r="V28" s="1620"/>
      <c r="W28" s="1620"/>
      <c r="X28" s="289"/>
      <c r="Z28" s="473"/>
    </row>
    <row r="29" spans="2:26" s="389" customFormat="1" ht="15" customHeight="1">
      <c r="B29" s="296"/>
      <c r="C29" s="296"/>
      <c r="D29" s="423"/>
      <c r="E29" s="424"/>
      <c r="F29" s="424"/>
      <c r="G29" s="424"/>
      <c r="H29" s="424"/>
      <c r="I29" s="424"/>
      <c r="J29" s="416"/>
      <c r="K29" s="416"/>
      <c r="L29" s="416"/>
      <c r="M29" s="416"/>
      <c r="N29" s="416"/>
      <c r="O29" s="416"/>
      <c r="P29" s="416"/>
      <c r="Q29" s="416"/>
      <c r="R29" s="416"/>
      <c r="S29" s="416"/>
      <c r="T29" s="416"/>
      <c r="U29" s="416"/>
      <c r="V29" s="416"/>
      <c r="W29" s="416"/>
      <c r="X29" s="289"/>
      <c r="Z29" s="473"/>
    </row>
    <row r="30" spans="2:26" s="389" customFormat="1" ht="24.9" customHeight="1">
      <c r="B30" s="290"/>
      <c r="C30" s="290"/>
      <c r="D30" s="1615" t="s">
        <v>484</v>
      </c>
      <c r="E30" s="1598"/>
      <c r="F30" s="1598"/>
      <c r="G30" s="1598"/>
      <c r="H30" s="1598"/>
      <c r="I30" s="1599"/>
      <c r="J30" s="1649" t="str">
        <f>IF(OR(J28="",J23=""),"",J28*J23)</f>
        <v/>
      </c>
      <c r="K30" s="1613"/>
      <c r="L30" s="1613"/>
      <c r="M30" s="1613"/>
      <c r="N30" s="1613"/>
      <c r="O30" s="1613"/>
      <c r="P30" s="1614"/>
      <c r="Q30" s="438" t="s">
        <v>114</v>
      </c>
      <c r="R30" s="1650" t="s">
        <v>676</v>
      </c>
      <c r="S30" s="1651"/>
      <c r="T30" s="1651"/>
      <c r="U30" s="1651"/>
      <c r="V30" s="1651"/>
      <c r="W30" s="1651"/>
      <c r="X30" s="289"/>
      <c r="Z30" s="473"/>
    </row>
    <row r="31" spans="2:26" s="389" customFormat="1" ht="15" customHeight="1">
      <c r="B31" s="290"/>
      <c r="C31" s="289"/>
      <c r="D31" s="441" t="s">
        <v>480</v>
      </c>
      <c r="E31" s="290"/>
      <c r="F31" s="290"/>
      <c r="G31" s="290"/>
      <c r="H31" s="290"/>
      <c r="I31" s="290"/>
      <c r="J31" s="290"/>
      <c r="K31" s="290"/>
      <c r="L31" s="290"/>
      <c r="M31" s="290"/>
      <c r="N31" s="290"/>
      <c r="O31" s="290"/>
      <c r="P31" s="290"/>
      <c r="Q31" s="290"/>
      <c r="R31" s="293"/>
      <c r="S31" s="297"/>
      <c r="T31" s="295"/>
      <c r="U31" s="293"/>
      <c r="V31" s="293"/>
      <c r="W31" s="293"/>
      <c r="X31" s="289"/>
      <c r="Z31" s="473"/>
    </row>
    <row r="32" spans="2:26" s="389" customFormat="1" ht="24.9" customHeight="1">
      <c r="B32" s="289"/>
      <c r="C32" s="289"/>
      <c r="D32" s="1612" t="s">
        <v>468</v>
      </c>
      <c r="E32" s="1612"/>
      <c r="F32" s="1612"/>
      <c r="G32" s="1612"/>
      <c r="H32" s="1612"/>
      <c r="I32" s="1612"/>
      <c r="J32" s="1655" t="str">
        <f>IF(OR(K26="",J30=""),"",MIN(K26,J30))</f>
        <v/>
      </c>
      <c r="K32" s="1655"/>
      <c r="L32" s="1655"/>
      <c r="M32" s="1655"/>
      <c r="N32" s="1655"/>
      <c r="O32" s="1655"/>
      <c r="P32" s="1655"/>
      <c r="Q32" s="439" t="s">
        <v>316</v>
      </c>
      <c r="R32" s="1619" t="s">
        <v>469</v>
      </c>
      <c r="S32" s="1619"/>
      <c r="T32" s="1619"/>
      <c r="U32" s="1619"/>
      <c r="V32" s="1619"/>
      <c r="W32" s="1619"/>
      <c r="X32" s="1619"/>
      <c r="Z32" s="473"/>
    </row>
    <row r="33" spans="2:26" ht="15" customHeight="1">
      <c r="B33" s="298"/>
      <c r="C33" s="283"/>
      <c r="D33" s="442" t="s">
        <v>760</v>
      </c>
      <c r="E33" s="298"/>
      <c r="F33" s="298"/>
      <c r="G33" s="298"/>
      <c r="H33" s="298"/>
      <c r="I33" s="298"/>
      <c r="J33" s="298"/>
      <c r="K33" s="298"/>
      <c r="L33" s="298"/>
      <c r="M33" s="298"/>
      <c r="N33" s="298"/>
      <c r="O33" s="298"/>
      <c r="P33" s="298"/>
      <c r="Q33" s="298"/>
      <c r="R33" s="298"/>
      <c r="S33" s="298"/>
      <c r="T33" s="298"/>
      <c r="U33" s="298"/>
      <c r="V33" s="298"/>
      <c r="W33" s="298"/>
      <c r="X33" s="283"/>
    </row>
    <row r="34" spans="2:26" s="389" customFormat="1" ht="24.9" customHeight="1">
      <c r="B34" s="289"/>
      <c r="C34" s="289"/>
      <c r="D34" s="1612" t="s">
        <v>485</v>
      </c>
      <c r="E34" s="1612"/>
      <c r="F34" s="1612"/>
      <c r="G34" s="1612"/>
      <c r="H34" s="1612"/>
      <c r="I34" s="1612"/>
      <c r="J34" s="1662"/>
      <c r="K34" s="1662"/>
      <c r="L34" s="1662"/>
      <c r="M34" s="1662"/>
      <c r="N34" s="1662"/>
      <c r="O34" s="1662"/>
      <c r="P34" s="1662"/>
      <c r="Q34" s="439" t="s">
        <v>317</v>
      </c>
      <c r="R34" s="1658" t="s">
        <v>470</v>
      </c>
      <c r="S34" s="1658"/>
      <c r="T34" s="1658"/>
      <c r="U34" s="1658"/>
      <c r="V34" s="1658"/>
      <c r="W34" s="1658"/>
      <c r="X34" s="443"/>
      <c r="Z34" s="473"/>
    </row>
    <row r="35" spans="2:26" ht="26.1" customHeight="1">
      <c r="B35" s="283"/>
      <c r="C35" s="283"/>
      <c r="D35" s="1603" t="s">
        <v>739</v>
      </c>
      <c r="E35" s="1603"/>
      <c r="F35" s="1603"/>
      <c r="G35" s="1603"/>
      <c r="H35" s="1603"/>
      <c r="I35" s="1603"/>
      <c r="J35" s="1603"/>
      <c r="K35" s="1603"/>
      <c r="L35" s="1603"/>
      <c r="M35" s="1603"/>
      <c r="N35" s="1603"/>
      <c r="O35" s="1603"/>
      <c r="P35" s="1603"/>
      <c r="Q35" s="1603"/>
      <c r="R35" s="1603"/>
      <c r="S35" s="1603"/>
      <c r="T35" s="1603"/>
      <c r="U35" s="1603"/>
      <c r="V35" s="1603"/>
      <c r="W35" s="1603"/>
      <c r="X35" s="425"/>
    </row>
    <row r="36" spans="2:26" s="389" customFormat="1" ht="15" customHeight="1">
      <c r="B36" s="294"/>
      <c r="C36" s="289"/>
      <c r="D36" s="441" t="s">
        <v>761</v>
      </c>
      <c r="E36" s="294"/>
      <c r="F36" s="294"/>
      <c r="G36" s="290"/>
      <c r="H36" s="290"/>
      <c r="I36" s="290"/>
      <c r="J36" s="290"/>
      <c r="K36" s="290"/>
      <c r="L36" s="290"/>
      <c r="M36" s="290"/>
      <c r="N36" s="290"/>
      <c r="O36" s="290"/>
      <c r="P36" s="290"/>
      <c r="Q36" s="290"/>
      <c r="R36" s="290"/>
      <c r="S36" s="290"/>
      <c r="T36" s="290"/>
      <c r="U36" s="290"/>
      <c r="V36" s="290"/>
      <c r="W36" s="290"/>
      <c r="X36" s="289"/>
      <c r="Z36" s="473"/>
    </row>
    <row r="37" spans="2:26" s="389" customFormat="1" ht="24.9" customHeight="1">
      <c r="B37" s="289"/>
      <c r="C37" s="289"/>
      <c r="D37" s="1596" t="s">
        <v>471</v>
      </c>
      <c r="E37" s="1596"/>
      <c r="F37" s="1596"/>
      <c r="G37" s="1596"/>
      <c r="H37" s="1596"/>
      <c r="I37" s="1596"/>
      <c r="J37" s="1655" t="str">
        <f>IF(J32="","",J32+J34)</f>
        <v/>
      </c>
      <c r="K37" s="1655"/>
      <c r="L37" s="1655"/>
      <c r="M37" s="1655"/>
      <c r="N37" s="1655"/>
      <c r="O37" s="1655"/>
      <c r="P37" s="1655"/>
      <c r="Q37" s="438" t="s">
        <v>114</v>
      </c>
      <c r="R37" s="1659" t="s">
        <v>472</v>
      </c>
      <c r="S37" s="1659"/>
      <c r="T37" s="1659"/>
      <c r="U37" s="1659"/>
      <c r="V37" s="1659"/>
      <c r="W37" s="1659"/>
      <c r="X37" s="426"/>
      <c r="Z37" s="473"/>
    </row>
    <row r="38" spans="2:26" s="389" customFormat="1" ht="15.75" customHeight="1">
      <c r="B38" s="290"/>
      <c r="C38" s="445" t="s">
        <v>497</v>
      </c>
      <c r="D38" s="290"/>
      <c r="E38" s="290"/>
      <c r="F38" s="290"/>
      <c r="G38" s="290"/>
      <c r="H38" s="290"/>
      <c r="I38" s="290"/>
      <c r="J38" s="289"/>
      <c r="K38" s="292"/>
      <c r="L38" s="289"/>
      <c r="M38" s="289"/>
      <c r="N38" s="289"/>
      <c r="O38" s="289"/>
      <c r="P38" s="289"/>
      <c r="Q38" s="290"/>
      <c r="R38" s="290"/>
      <c r="S38" s="291"/>
      <c r="T38" s="290"/>
      <c r="U38" s="290"/>
      <c r="V38" s="290"/>
      <c r="W38" s="290"/>
      <c r="X38" s="289"/>
      <c r="Z38" s="473"/>
    </row>
    <row r="39" spans="2:26" s="389" customFormat="1" ht="24.9" customHeight="1">
      <c r="B39" s="289"/>
      <c r="D39" s="1597" t="s">
        <v>318</v>
      </c>
      <c r="E39" s="1598"/>
      <c r="F39" s="1598"/>
      <c r="G39" s="1598"/>
      <c r="H39" s="1598"/>
      <c r="I39" s="1599"/>
      <c r="J39" s="1657">
        <v>200000</v>
      </c>
      <c r="K39" s="1657"/>
      <c r="L39" s="1657"/>
      <c r="M39" s="1657"/>
      <c r="N39" s="1657"/>
      <c r="O39" s="1657"/>
      <c r="P39" s="1657"/>
      <c r="Q39" s="436" t="s">
        <v>114</v>
      </c>
      <c r="R39" s="1619" t="s">
        <v>345</v>
      </c>
      <c r="S39" s="1619"/>
      <c r="T39" s="1619"/>
      <c r="U39" s="1619"/>
      <c r="V39" s="1619"/>
      <c r="W39" s="1619"/>
      <c r="X39" s="293"/>
      <c r="Z39" s="473"/>
    </row>
    <row r="40" spans="2:26" s="389" customFormat="1" ht="15.75" customHeight="1">
      <c r="B40" s="290"/>
      <c r="C40" s="445" t="s">
        <v>506</v>
      </c>
      <c r="D40" s="290"/>
      <c r="E40" s="290"/>
      <c r="F40" s="290"/>
      <c r="G40" s="290"/>
      <c r="H40" s="290"/>
      <c r="I40" s="290"/>
      <c r="J40" s="289"/>
      <c r="K40" s="292"/>
      <c r="L40" s="289"/>
      <c r="M40" s="289"/>
      <c r="N40" s="289"/>
      <c r="O40" s="289"/>
      <c r="P40" s="289"/>
      <c r="Q40" s="290"/>
      <c r="R40" s="290"/>
      <c r="S40" s="291"/>
      <c r="T40" s="290"/>
      <c r="U40" s="290"/>
      <c r="V40" s="290"/>
      <c r="W40" s="290"/>
      <c r="X40" s="289"/>
      <c r="Z40" s="473"/>
    </row>
    <row r="41" spans="2:26" s="389" customFormat="1" ht="24.9" customHeight="1">
      <c r="B41" s="289"/>
      <c r="D41" s="1600" t="s">
        <v>585</v>
      </c>
      <c r="E41" s="1601"/>
      <c r="F41" s="1601"/>
      <c r="G41" s="1601"/>
      <c r="H41" s="1601"/>
      <c r="I41" s="1602"/>
      <c r="J41" s="1661"/>
      <c r="K41" s="1661"/>
      <c r="L41" s="1661"/>
      <c r="M41" s="1661"/>
      <c r="N41" s="1661"/>
      <c r="O41" s="1661"/>
      <c r="P41" s="1661"/>
      <c r="Q41" s="436" t="s">
        <v>114</v>
      </c>
      <c r="R41" s="1619" t="s">
        <v>508</v>
      </c>
      <c r="S41" s="1619"/>
      <c r="T41" s="1619"/>
      <c r="U41" s="1619"/>
      <c r="V41" s="1619"/>
      <c r="W41" s="1619"/>
      <c r="X41" s="293"/>
      <c r="Z41" s="474" t="s">
        <v>805</v>
      </c>
    </row>
    <row r="42" spans="2:26" s="389" customFormat="1" ht="15.75" customHeight="1">
      <c r="B42" s="289"/>
      <c r="D42" s="1654" t="s">
        <v>507</v>
      </c>
      <c r="E42" s="1654"/>
      <c r="F42" s="1654"/>
      <c r="G42" s="1654"/>
      <c r="H42" s="1654"/>
      <c r="I42" s="1654"/>
      <c r="J42" s="1654"/>
      <c r="K42" s="1654"/>
      <c r="L42" s="1654"/>
      <c r="M42" s="1654"/>
      <c r="N42" s="1654"/>
      <c r="O42" s="1654"/>
      <c r="P42" s="1654"/>
      <c r="Q42" s="1654"/>
      <c r="R42" s="1654"/>
      <c r="S42" s="425"/>
      <c r="T42" s="435"/>
      <c r="U42" s="435"/>
      <c r="V42" s="435"/>
      <c r="W42" s="435"/>
      <c r="X42" s="293"/>
      <c r="Z42" s="474" t="s">
        <v>804</v>
      </c>
    </row>
    <row r="43" spans="2:26" s="389" customFormat="1" ht="15.75" customHeight="1">
      <c r="B43" s="289"/>
      <c r="C43" s="445" t="s">
        <v>517</v>
      </c>
      <c r="D43" s="294"/>
      <c r="E43" s="294"/>
      <c r="F43" s="294"/>
      <c r="G43" s="290"/>
      <c r="H43" s="290"/>
      <c r="I43" s="290"/>
      <c r="J43" s="289"/>
      <c r="K43" s="289"/>
      <c r="L43" s="289"/>
      <c r="M43" s="289"/>
      <c r="N43" s="289"/>
      <c r="O43" s="289"/>
      <c r="P43" s="289"/>
      <c r="Q43" s="289"/>
      <c r="R43" s="289"/>
      <c r="S43" s="290"/>
      <c r="T43" s="290"/>
      <c r="U43" s="290"/>
      <c r="V43" s="290"/>
      <c r="W43" s="290"/>
      <c r="X43" s="289"/>
      <c r="Z43" s="473"/>
    </row>
    <row r="44" spans="2:26" s="389" customFormat="1" ht="35.1" customHeight="1">
      <c r="B44" s="289"/>
      <c r="D44" s="1615" t="s">
        <v>319</v>
      </c>
      <c r="E44" s="1652"/>
      <c r="F44" s="1652"/>
      <c r="G44" s="1652"/>
      <c r="H44" s="1652"/>
      <c r="I44" s="1653"/>
      <c r="J44" s="1656" t="str">
        <f>IFERROR((IF(J37="","",MIN(J37,J39))+J41),"")</f>
        <v/>
      </c>
      <c r="K44" s="1656"/>
      <c r="L44" s="1656"/>
      <c r="M44" s="1656"/>
      <c r="N44" s="1656"/>
      <c r="O44" s="1656"/>
      <c r="P44" s="1656"/>
      <c r="Q44" s="436" t="s">
        <v>114</v>
      </c>
      <c r="R44" s="1660" t="s">
        <v>509</v>
      </c>
      <c r="S44" s="1660"/>
      <c r="T44" s="1660"/>
      <c r="U44" s="1660"/>
      <c r="V44" s="1660"/>
      <c r="W44" s="1660"/>
      <c r="X44" s="427"/>
      <c r="Z44" s="473"/>
    </row>
    <row r="45" spans="2:26" s="389" customFormat="1" ht="15" customHeight="1">
      <c r="B45" s="428"/>
      <c r="C45" s="428"/>
      <c r="D45" s="428"/>
      <c r="E45" s="428"/>
      <c r="F45" s="428"/>
      <c r="G45" s="428"/>
      <c r="H45" s="428"/>
      <c r="I45" s="428"/>
      <c r="J45" s="429"/>
      <c r="K45" s="429"/>
      <c r="L45" s="429"/>
      <c r="M45" s="429"/>
      <c r="N45" s="429"/>
      <c r="O45" s="429"/>
      <c r="P45" s="429"/>
      <c r="Q45" s="294"/>
      <c r="R45" s="427"/>
      <c r="S45" s="427"/>
      <c r="T45" s="427"/>
      <c r="U45" s="427"/>
      <c r="V45" s="427"/>
      <c r="W45" s="427"/>
      <c r="X45" s="427"/>
      <c r="Z45" s="473"/>
    </row>
    <row r="46" spans="2:26" ht="15" customHeight="1">
      <c r="B46" s="283"/>
      <c r="C46" s="283"/>
      <c r="D46" s="283"/>
      <c r="E46" s="283"/>
      <c r="F46" s="283"/>
      <c r="G46" s="283"/>
      <c r="H46" s="283"/>
      <c r="I46" s="283"/>
      <c r="J46" s="283"/>
      <c r="K46" s="283"/>
      <c r="L46" s="283"/>
      <c r="M46" s="283"/>
      <c r="N46" s="283"/>
      <c r="O46" s="283"/>
      <c r="P46" s="283"/>
      <c r="Q46" s="283"/>
      <c r="R46" s="283"/>
      <c r="S46" s="283"/>
      <c r="T46" s="283"/>
      <c r="U46" s="283"/>
      <c r="V46" s="283"/>
      <c r="W46" s="283"/>
      <c r="X46" s="283"/>
    </row>
    <row r="48" spans="2:26" ht="20.100000000000001" customHeight="1">
      <c r="Y48" s="417"/>
    </row>
  </sheetData>
  <sheetProtection sheet="1" selectLockedCells="1"/>
  <mergeCells count="68">
    <mergeCell ref="D44:I44"/>
    <mergeCell ref="D42:R42"/>
    <mergeCell ref="D32:I32"/>
    <mergeCell ref="J32:P32"/>
    <mergeCell ref="R32:X32"/>
    <mergeCell ref="J44:P44"/>
    <mergeCell ref="J39:P39"/>
    <mergeCell ref="R39:W39"/>
    <mergeCell ref="J37:P37"/>
    <mergeCell ref="R34:W34"/>
    <mergeCell ref="R37:W37"/>
    <mergeCell ref="R44:W44"/>
    <mergeCell ref="D34:I34"/>
    <mergeCell ref="J41:P41"/>
    <mergeCell ref="R41:W41"/>
    <mergeCell ref="J34:P34"/>
    <mergeCell ref="D28:I28"/>
    <mergeCell ref="J28:P28"/>
    <mergeCell ref="R28:W28"/>
    <mergeCell ref="D30:I30"/>
    <mergeCell ref="J30:P30"/>
    <mergeCell ref="R30:W30"/>
    <mergeCell ref="D24:I24"/>
    <mergeCell ref="J24:P24"/>
    <mergeCell ref="R24:W24"/>
    <mergeCell ref="D26:G26"/>
    <mergeCell ref="H26:I26"/>
    <mergeCell ref="K26:P26"/>
    <mergeCell ref="R26:W26"/>
    <mergeCell ref="D22:I22"/>
    <mergeCell ref="J22:P22"/>
    <mergeCell ref="R22:W22"/>
    <mergeCell ref="D23:I23"/>
    <mergeCell ref="J23:P23"/>
    <mergeCell ref="R23:W23"/>
    <mergeCell ref="J8:U8"/>
    <mergeCell ref="D8:I8"/>
    <mergeCell ref="D9:I9"/>
    <mergeCell ref="J9:U9"/>
    <mergeCell ref="D13:I13"/>
    <mergeCell ref="J13:P13"/>
    <mergeCell ref="R13:W13"/>
    <mergeCell ref="D11:I11"/>
    <mergeCell ref="J11:P11"/>
    <mergeCell ref="Q11:W12"/>
    <mergeCell ref="D12:I12"/>
    <mergeCell ref="J12:P12"/>
    <mergeCell ref="D20:I20"/>
    <mergeCell ref="J20:P20"/>
    <mergeCell ref="R20:W20"/>
    <mergeCell ref="D14:I14"/>
    <mergeCell ref="J14:P14"/>
    <mergeCell ref="D37:I37"/>
    <mergeCell ref="D39:I39"/>
    <mergeCell ref="D41:I41"/>
    <mergeCell ref="D35:W35"/>
    <mergeCell ref="D15:I15"/>
    <mergeCell ref="J15:P15"/>
    <mergeCell ref="Q15:R15"/>
    <mergeCell ref="D21:P21"/>
    <mergeCell ref="D16:I16"/>
    <mergeCell ref="J16:P16"/>
    <mergeCell ref="D17:I17"/>
    <mergeCell ref="J17:P17"/>
    <mergeCell ref="D18:I18"/>
    <mergeCell ref="J18:P18"/>
    <mergeCell ref="R18:W18"/>
    <mergeCell ref="D19:P19"/>
  </mergeCells>
  <phoneticPr fontId="3"/>
  <conditionalFormatting sqref="J18:P18 J23:P23 J11:P15 J20:P20">
    <cfRule type="containsBlanks" dxfId="115" priority="23">
      <formula>LEN(TRIM(J11))=0</formula>
    </cfRule>
  </conditionalFormatting>
  <conditionalFormatting sqref="J16:P16">
    <cfRule type="expression" dxfId="114" priority="21">
      <formula>AND($J$16="",$J$15="ハイブリッド")</formula>
    </cfRule>
  </conditionalFormatting>
  <conditionalFormatting sqref="B4 J8:J9 C34:D34 Q34:R34 J32 Q32:R32 D37 Q37:R37 J39 J44 D35 Q39:R39 Q44:R44 B25 B35:B36 B23:R24 B18:R18 B13:R13 B8:D9 B45:R45 D39 D44 C43:P43 D41:D42 D32 B31:B33 X23:X24 X18 X13 V8:X9 D7:X7 D10:X10 D4:X4 X35 X39 S43:X43 D25:X25 D27:X27 D31:X31 D33:X33 D36:X36 B5:X6 B46:X1048576 B14:X17 B3:X3 B11:X12 B19:X22 B26:X26 B28:X30 B38:X38 C40:X40 X41:X42">
    <cfRule type="expression" priority="20">
      <formula>CELL("protect",B3)=0</formula>
    </cfRule>
  </conditionalFormatting>
  <conditionalFormatting sqref="J34">
    <cfRule type="expression" priority="14">
      <formula>CELL("protect",J34)=0</formula>
    </cfRule>
  </conditionalFormatting>
  <conditionalFormatting sqref="J37">
    <cfRule type="expression" priority="13">
      <formula>CELL("protect",J37)=0</formula>
    </cfRule>
  </conditionalFormatting>
  <conditionalFormatting sqref="B1:B2">
    <cfRule type="expression" dxfId="113" priority="12">
      <formula>_xlfn.ISFORMULA(B1)=TRUE</formula>
    </cfRule>
  </conditionalFormatting>
  <conditionalFormatting sqref="J9:U9">
    <cfRule type="containsBlanks" dxfId="112" priority="11">
      <formula>LEN(TRIM(J9))=0</formula>
    </cfRule>
  </conditionalFormatting>
  <conditionalFormatting sqref="J41 Q41:R41 B40">
    <cfRule type="expression" priority="10">
      <formula>CELL("protect",B40)=0</formula>
    </cfRule>
  </conditionalFormatting>
  <conditionalFormatting sqref="J41:P41">
    <cfRule type="expression" dxfId="111" priority="3">
      <formula>$J$14=""</formula>
    </cfRule>
    <cfRule type="notContainsBlanks" dxfId="110" priority="6">
      <formula>LEN(TRIM(J41))&gt;0</formula>
    </cfRule>
    <cfRule type="containsBlanks" dxfId="109" priority="9">
      <formula>LEN(TRIM(J41))=0</formula>
    </cfRule>
  </conditionalFormatting>
  <conditionalFormatting sqref="J34:P34">
    <cfRule type="containsBlanks" dxfId="108" priority="8">
      <formula>LEN(TRIM(J34))=0</formula>
    </cfRule>
  </conditionalFormatting>
  <conditionalFormatting sqref="J41">
    <cfRule type="expression" dxfId="107" priority="5">
      <formula>$J$14&lt;4</formula>
    </cfRule>
  </conditionalFormatting>
  <dataValidations count="12">
    <dataValidation imeMode="disabled" operator="greaterThanOrEqual" allowBlank="1" showInputMessage="1" showErrorMessage="1" error="整数で入力して下さい。" sqref="J22:P22" xr:uid="{1E9A4D43-4918-4452-8078-107318FA9DE4}"/>
    <dataValidation type="list" allowBlank="1" showInputMessage="1" showErrorMessage="1" sqref="J15:P15" xr:uid="{5B27FF8D-BB00-4D20-8C12-6D2B3D792C1D}">
      <formula1>"専用,ハイブリッド"</formula1>
    </dataValidation>
    <dataValidation imeMode="halfAlpha" allowBlank="1" showInputMessage="1" showErrorMessage="1" sqref="J12:P12" xr:uid="{718BDA58-8239-4343-8EED-63159F1188F7}"/>
    <dataValidation type="custom" imeMode="disabled" allowBlank="1" showInputMessage="1" showErrorMessage="1" error="整数で入力してください。" sqref="WVG983065:WVJ983065 RN28:RT28 ABJ28:ABP28 ALF28:ALL28 AVB28:AVH28 BEX28:BFD28 BOT28:BOZ28 BYP28:BYV28 CIL28:CIR28 CSH28:CSN28 DCD28:DCJ28 DLZ28:DMF28 DVV28:DWB28 EFR28:EFX28 EPN28:EPT28 EZJ28:EZP28 FJF28:FJL28 FTB28:FTH28 GCX28:GDD28 GMT28:GMZ28 GWP28:GWV28 HGL28:HGR28 HQH28:HQN28 IAD28:IAJ28 IJZ28:IKF28 ITV28:IUB28 JDR28:JDX28 JNN28:JNT28 JXJ28:JXP28 KHF28:KHL28 KRB28:KRH28 LAX28:LBD28 LKT28:LKZ28 LUP28:LUV28 MEL28:MER28 MOH28:MON28 MYD28:MYJ28 NHZ28:NIF28 NRV28:NSB28 OBR28:OBX28 OLN28:OLT28 OVJ28:OVP28 PFF28:PFL28 PPB28:PPH28 PYX28:PZD28 QIT28:QIZ28 QSP28:QSV28 RCL28:RCR28 RMH28:RMN28 RWD28:RWJ28 SFZ28:SGF28 SPV28:SQB28 SZR28:SZX28 TJN28:TJT28 TTJ28:TTP28 UDF28:UDL28 UNB28:UNH28 UWX28:UXD28 VGT28:VGZ28 VQP28:VQV28 WAL28:WAR28 WKH28:WKN28 WUD28:WUJ28 ALF18:ALL24 J65494:P65494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J131030:P131030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J196566:P196566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J262102:P262102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J327638:P327638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J393174:P393174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J458710:P458710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J524246:P524246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J589782:P589782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J655318:P655318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J720854:P720854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J786390:P786390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J851926:P851926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J917462:P917462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J982998:P982998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AVB18:AVH24 BEX18:BFD24 BOT18:BOZ24 BYP18:BYV24 CIL18:CIR24 CSH18:CSN24 DCD18:DCJ24 DLZ18:DMF24 DVV18:DWB24 EFR18:EFX24 EPN18:EPT24 EZJ18:EZP24 FJF18:FJL24 FTB18:FTH24 GCX18:GDD24 GMT18:GMZ24 GWP18:GWV24 HGL18:HGR24 HQH18:HQN24 IAD18:IAJ24 IJZ18:IKF24 ITV18:IUB24 JDR18:JDX24 JNN18:JNT24 JXJ18:JXP24 KHF18:KHL24 KRB18:KRH24 LAX18:LBD24 LKT18:LKZ24 LUP18:LUV24 MEL18:MER24 MOH18:MON24 MYD18:MYJ24 NHZ18:NIF24 NRV18:NSB24 OBR18:OBX24 OLN18:OLT24 OVJ18:OVP24 PFF18:PFL24 PPB18:PPH24 PYX18:PZD24 QIT18:QIZ24 QSP18:QSV24 RCL18:RCR24 RMH18:RMN24 RWD18:RWJ24 SFZ18:SGF24 SPV18:SQB24 SZR18:SZX24 TJN18:TJT24 TTJ18:TTP24 UDF18:UDL24 UNB18:UNH24 UWX18:UXD24 VGT18:VGZ24 VQP18:VQV24 WAL18:WAR24 WKH18:WKN24 WUD18:WUJ24 HR18:HX24 RN18:RT24 ABJ18:ABP24 HR28:HX28" xr:uid="{CC211D37-104F-419F-A53D-4E9F91AC23EC}">
      <formula1>J18-ROUNDDOWN(J18,0)=0</formula1>
    </dataValidation>
    <dataValidation type="list" allowBlank="1" showInputMessage="1" showErrorMessage="1" sqref="J65483:K65483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J131019:K131019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J196555:K196555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J262091:K262091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J327627:K327627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J393163:K393163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J458699:K458699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J524235:K524235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J589771:K589771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J655307:K655307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J720843:K720843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J786379:K786379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J851915:K851915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J917451:K917451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J982987:K982987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xr:uid="{D2F1166D-BE95-40EF-A0F4-C3024CC45D3F}">
      <formula1>"□,■"</formula1>
    </dataValidation>
    <dataValidation type="custom" imeMode="disabled" allowBlank="1" showInputMessage="1" showErrorMessage="1" error="小数点以下は第一位まで、二位以下切り捨てで入力して下さい。" sqref="HR13:HX13 RN13:RT13 ABJ13:ABP13 ALF13:ALL13 AVB13:AVH13 BEX13:BFD13 BOT13:BOZ13 BYP13:BYV13 CIL13:CIR13 CSH13:CSN13 DCD13:DCJ13 DLZ13:DMF13 DVV13:DWB13 EFR13:EFX13 EPN13:EPT13 EZJ13:EZP13 FJF13:FJL13 FTB13:FTH13 GCX13:GDD13 GMT13:GMZ13 GWP13:GWV13 HGL13:HGR13 HQH13:HQN13 IAD13:IAJ13 IJZ13:IKF13 ITV13:IUB13 JDR13:JDX13 JNN13:JNT13 JXJ13:JXP13 KHF13:KHL13 KRB13:KRH13 LAX13:LBD13 LKT13:LKZ13 LUP13:LUV13 MEL13:MER13 MOH13:MON13 MYD13:MYJ13 NHZ13:NIF13 NRV13:NSB13 OBR13:OBX13 OLN13:OLT13 OVJ13:OVP13 PFF13:PFL13 PPB13:PPH13 PYX13:PZD13 QIT13:QIZ13 QSP13:QSV13 RCL13:RCR13 RMH13:RMN13 RWD13:RWJ13 SFZ13:SGF13 SPV13:SQB13 SZR13:SZX13 TJN13:TJT13 TTJ13:TTP13 UDF13:UDL13 UNB13:UNH13 UWX13:UXD13 VGT13:VGZ13 VQP13:VQV13 WAL13:WAR13 WKH13:WKN13 WUD13:WUJ13 J65486:P65486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J131022:P131022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J196558:P196558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J262094:P262094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J327630:P327630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J393166:P393166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J458702:P458702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J524238:P524238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J589774:P589774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J655310:P655310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J720846:P720846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J786382:P786382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J851918:P851918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J917454:P917454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J982990:P982990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J16:P16 J13:P14" xr:uid="{5B8A651F-A90D-4B74-8453-C16BD3476DC2}">
      <formula1>J13-ROUNDDOWN(J13,1)=0</formula1>
    </dataValidation>
    <dataValidation type="list" allowBlank="1" showInputMessage="1" showErrorMessage="1" sqref="WUD982993:WUJ982993 HR15:HX15 RN15:RT15 ABJ15:ABP15 ALF15:ALL15 AVB15:AVH15 BEX15:BFD15 BOT15:BOZ15 BYP15:BYV15 CIL15:CIR15 CSH15:CSN15 DCD15:DCJ15 DLZ15:DMF15 DVV15:DWB15 EFR15:EFX15 EPN15:EPT15 EZJ15:EZP15 FJF15:FJL15 FTB15:FTH15 GCX15:GDD15 GMT15:GMZ15 GWP15:GWV15 HGL15:HGR15 HQH15:HQN15 IAD15:IAJ15 IJZ15:IKF15 ITV15:IUB15 JDR15:JDX15 JNN15:JNT15 JXJ15:JXP15 KHF15:KHL15 KRB15:KRH15 LAX15:LBD15 LKT15:LKZ15 LUP15:LUV15 MEL15:MER15 MOH15:MON15 MYD15:MYJ15 NHZ15:NIF15 NRV15:NSB15 OBR15:OBX15 OLN15:OLT15 OVJ15:OVP15 PFF15:PFL15 PPB15:PPH15 PYX15:PZD15 QIT15:QIZ15 QSP15:QSV15 RCL15:RCR15 RMH15:RMN15 RWD15:RWJ15 SFZ15:SGF15 SPV15:SQB15 SZR15:SZX15 TJN15:TJT15 TTJ15:TTP15 UDF15:UDL15 UNB15:UNH15 UWX15:UXD15 VGT15:VGZ15 VQP15:VQV15 WAL15:WAR15 WKH15:WKN15 WUD15:WUJ15 J65489:P65489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J131025:P131025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J196561:P196561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J262097:P262097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J327633:P327633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J393169:P393169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J458705:P458705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J524241:P524241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J589777:P589777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J655313:P655313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J720849:P720849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J786385:P786385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J851921:P851921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J917457:P917457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J982993:P982993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325D2DE5-F9F8-4EF1-90E6-C85317DF8EF5}">
      <formula1>"専用,ハイブリット"</formula1>
    </dataValidation>
    <dataValidation type="list" allowBlank="1" showInputMessage="1" showErrorMessage="1" sqref="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983073 X917537 X852001 X786465 X720929 X655393 X589857 X524321 X458785 X393249 X327713 X262177 X196641 X131105 X65569 X983075 X917539 X852003 X786467 X720931 X655395 X589859 X524323 X458787 X393251 X327715 X262179 X196643 X131107 X65571" xr:uid="{2A3BECEE-EB8F-4C6A-BF02-031F1C8419DC}">
      <formula1>"無,有"</formula1>
    </dataValidation>
    <dataValidation type="whole" imeMode="disabled" operator="greaterThanOrEqual" allowBlank="1" showInputMessage="1" showErrorMessage="1" error="整数で入力して下さい。" sqref="J23:P23" xr:uid="{A335F011-08A1-4D6A-B941-E44252F2AF4E}">
      <formula1>1</formula1>
    </dataValidation>
    <dataValidation type="whole" imeMode="disabled" operator="greaterThanOrEqual" allowBlank="1" showInputMessage="1" showErrorMessage="1" error="別機種の④蓄電システム導入補助金申請額を整数で記入してください。" sqref="J34" xr:uid="{83440FD6-C042-45DB-9784-EBB618FE6E9E}">
      <formula1>0</formula1>
    </dataValidation>
    <dataValidation type="whole" imeMode="disabled" operator="greaterThanOrEqual" allowBlank="1" showInputMessage="1" showErrorMessage="1" error="整数で入力して下さい。" sqref="J18:P18 J20:P20" xr:uid="{3D361BDF-B688-4F62-B3C5-2965DF149975}">
      <formula1>0</formula1>
    </dataValidation>
    <dataValidation type="list" allowBlank="1" showInputMessage="1" showErrorMessage="1" sqref="J41:P41" xr:uid="{45F5C4A7-9DF0-41BE-91B9-32D9D0B073F6}">
      <formula1>"0,40000"</formula1>
    </dataValidation>
  </dataValidations>
  <pageMargins left="0.9055118110236221" right="0.47244094488188981" top="0.51181102362204722" bottom="0.19685039370078741" header="0.19685039370078741" footer="0.19685039370078741"/>
  <pageSetup paperSize="9" scale="94" orientation="portrait"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13305D83-60C1-4295-B066-8F154CA507C0}">
          <xm:sqref>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M65551:M65554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M131087:M131090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M196623:M196626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M262159:M262162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M327695:M327698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M393231:M393234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M458767:M458770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M524303:M524306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M589839:M589842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M655375:M655378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M720911:M720914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M786447:M786450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M851983:M851986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M917519:M917522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M983055:M983058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M65548:M65549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M131084:M131085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M196620:M196621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M262156:M262157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M327692:M327693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M393228:M393229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M458764:M458765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M524300:M524301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M589836:M589837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M655372:M655373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M720908:M720909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M786444:M786445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M851980:M851981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M917516:M917517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M983052:M983053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J65542:J65544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J131078:J131080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J196614:J196616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J262150:J262152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J327686:J327688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J393222:J393224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J458758:J458760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J524294:J524296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J589830:J589832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J655366:J655368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J720902:J720904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J786438:J786440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J851974:J851976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J917510:J917512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J983046:J983048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K65543:L65544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K131079:L131080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K196615:L196616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K262151:L262152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K327687:L327688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K393223:L393224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K458759:L458760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K524295:L524296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K589831:L589832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K655367:L655368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K720903:L720904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K786439:L786440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K851975:L851976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K917511:L917512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K983047:L983048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J65540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J131076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J196612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J262148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J327684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J393220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J458756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J524292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J589828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J655364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J720900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J786436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J851972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J917508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J983044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M65540:M65544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M131076:M131080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M196612:M196616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M262148:M262152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M327684:M327688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M393220:M393224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M458756:M458760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M524292:M524296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M589828:M589832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M655364:M655368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M720900:M720904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M786436:M786440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M851972:M851976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M917508:M917512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M983044:M983048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 D8:D9 M983039:X983042 M917503:X917506 M851967:X851970 M786431:X786434 M720895:X720898 M655359:X655362 M589823:X589826 M524287:X524290 M458751:X458754 M393215:X393218 M327679:X327682 M262143:X262146 M196607:X196610 M131071:X131074 M65535:X65538 N983047:X983048 N917511:X917512 N851975:X851976 N786439:X786440 N720903:X720904 N655367:X655368 N589831:X589832 N524295:X524296 N458759:X458760 N393223:X393224 N327687:X327688 N262151:X262152 N196615:X196616 N131079:X131080 N65543:X65544 F983069:X983071 F917533:X917535 F851997:X851999 F786461:X786463 F720925:X720927 F655389:X655391 F589853:X589855 F524317:X524319 F458781:X458783 F393245:X393247 F327709:X327711 F262173:X262175 F196637:X196639 F131101:X131103 F65565:X65567 J983060:X983061 J917524:X917525 J851988:X851989 J786452:X786453 J720916:X720917 J655380:X655381 J589844:X589845 J524308:X524309 J458772:X458773 J393236:X393237 J327700:X327701 J262164:X262165 J196628:X196629 J131092:X131093 J65556:X65557 F983065:X983065 F917529:X917529 F851993:X851993 F786457:X786457 F720921:X720921 F655385:X655385 F589849:X589849 F524313:X524313 F458777:X458777 F393241:X393241 F327705:X327705 F262169:X262169 F196633:X196633 F131097:X131097 F65561:X65561 J983050:X983051 J917514:X917515 J851978:X851979 J786442:X786443 J720906:X720907 J655370:X655371 J589834:X589835 J524298:X524299 J458762:X458763 J393226:X393227 J327690:X327691 J262154:X262155 J196618:X196619 J131082:X131083 J65546:X65547</xm:sqref>
        </x14:dataValidation>
        <x14:dataValidation imeMode="disabled" allowBlank="1" showInputMessage="1" showErrorMessage="1" xr:uid="{17E9C4C0-F792-42DA-B329-BA67FC7DC00F}">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N65528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N131064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N196600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N262136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N327672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N393208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N458744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N524280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N589816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N655352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N720888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N786424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N851960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N917496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N983032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DF06-A61C-4D0A-9461-11A16238400E}">
  <sheetPr>
    <pageSetUpPr fitToPage="1"/>
  </sheetPr>
  <dimension ref="B1:AE63"/>
  <sheetViews>
    <sheetView showGridLines="0" view="pageBreakPreview" zoomScale="130" zoomScaleNormal="90" zoomScaleSheetLayoutView="130" workbookViewId="0">
      <selection activeCell="R8" sqref="R8:T8"/>
    </sheetView>
  </sheetViews>
  <sheetFormatPr defaultColWidth="2.8984375" defaultRowHeight="16.5" customHeight="1"/>
  <cols>
    <col min="1" max="1" width="1" style="1" customWidth="1"/>
    <col min="2" max="2" width="2.8984375" style="1" customWidth="1"/>
    <col min="3" max="30" width="2.8984375" style="1"/>
    <col min="31" max="31" width="1" style="1" customWidth="1"/>
    <col min="32" max="16384" width="2.8984375" style="1"/>
  </cols>
  <sheetData>
    <row r="1" spans="2:31" ht="18" customHeight="1">
      <c r="B1" s="3" t="s">
        <v>236</v>
      </c>
    </row>
    <row r="2" spans="2:31" ht="18" customHeight="1">
      <c r="B2" s="3" t="s">
        <v>814</v>
      </c>
    </row>
    <row r="3" spans="2:31" ht="28.5" customHeight="1">
      <c r="B3" s="1664" t="s">
        <v>815</v>
      </c>
      <c r="C3" s="1664"/>
      <c r="D3" s="1664"/>
      <c r="E3" s="1664"/>
      <c r="F3" s="1664"/>
      <c r="G3" s="1664"/>
      <c r="H3" s="1664"/>
      <c r="I3" s="1664"/>
      <c r="J3" s="1664"/>
      <c r="K3" s="1664"/>
      <c r="L3" s="1664"/>
      <c r="M3" s="1664"/>
      <c r="N3" s="1664"/>
      <c r="O3" s="1664"/>
      <c r="P3" s="1664"/>
      <c r="Q3" s="1664"/>
      <c r="R3" s="1664"/>
      <c r="S3" s="1664"/>
      <c r="T3" s="1664"/>
      <c r="U3" s="1664"/>
      <c r="V3" s="1664"/>
      <c r="W3" s="1664"/>
      <c r="X3" s="1664"/>
      <c r="Y3" s="1664"/>
      <c r="Z3" s="1664"/>
      <c r="AA3" s="1664"/>
      <c r="AB3" s="1664"/>
      <c r="AC3" s="1664"/>
      <c r="AD3" s="1664"/>
      <c r="AE3" s="1664"/>
    </row>
    <row r="4" spans="2:31" ht="18" customHeight="1">
      <c r="B4" s="1664" t="s">
        <v>816</v>
      </c>
      <c r="C4" s="1664"/>
      <c r="D4" s="1664"/>
      <c r="E4" s="1664"/>
      <c r="F4" s="1664"/>
      <c r="G4" s="1664"/>
      <c r="H4" s="1664"/>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4"/>
    </row>
    <row r="5" spans="2:31" ht="16.5" customHeight="1">
      <c r="B5" s="1663" t="s">
        <v>722</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row>
    <row r="6" spans="2:31" ht="5.25" customHeight="1">
      <c r="B6" s="360"/>
      <c r="C6" s="360"/>
      <c r="D6" s="360"/>
      <c r="E6" s="360"/>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360"/>
    </row>
    <row r="7" spans="2:31" ht="20.25" customHeight="1">
      <c r="C7" s="611" t="s">
        <v>656</v>
      </c>
      <c r="D7" s="612"/>
      <c r="E7" s="612"/>
      <c r="F7" s="612"/>
      <c r="G7" s="612"/>
      <c r="H7" s="612"/>
      <c r="I7" s="612"/>
      <c r="J7" s="612"/>
      <c r="K7" s="612"/>
      <c r="L7" s="612"/>
      <c r="M7" s="612"/>
      <c r="N7" s="612"/>
      <c r="O7" s="612"/>
      <c r="P7" s="612"/>
      <c r="Q7" s="612"/>
      <c r="R7" s="612"/>
      <c r="S7" s="612"/>
      <c r="T7" s="612"/>
      <c r="U7" s="612"/>
      <c r="V7" s="612"/>
      <c r="W7" s="612"/>
      <c r="X7" s="612"/>
      <c r="Y7" s="612"/>
      <c r="Z7" s="612"/>
      <c r="AA7" s="612"/>
      <c r="AB7" s="612"/>
      <c r="AC7" s="612"/>
      <c r="AD7" s="612"/>
    </row>
    <row r="8" spans="2:31" ht="16.5" customHeight="1">
      <c r="C8" s="1667" t="s">
        <v>657</v>
      </c>
      <c r="D8" s="1667"/>
      <c r="E8" s="1667"/>
      <c r="F8" s="1667"/>
      <c r="G8" s="1667"/>
      <c r="H8" s="1667"/>
      <c r="I8" s="1667"/>
      <c r="J8" s="1667"/>
      <c r="K8" s="1667"/>
      <c r="L8" s="1667"/>
      <c r="M8" s="1667"/>
      <c r="N8" s="1667"/>
      <c r="O8" s="1667"/>
      <c r="P8" s="1667"/>
      <c r="Q8" s="1667"/>
      <c r="R8" s="1666"/>
      <c r="S8" s="1666"/>
      <c r="T8" s="1666"/>
      <c r="U8" s="613" t="s">
        <v>660</v>
      </c>
      <c r="V8" s="1665"/>
      <c r="W8" s="1665"/>
      <c r="X8" s="1665"/>
      <c r="Y8" s="1665"/>
      <c r="Z8" s="1665"/>
      <c r="AA8" s="1665"/>
      <c r="AB8" s="614"/>
    </row>
    <row r="9" spans="2:31" ht="16.5" customHeight="1">
      <c r="C9" s="1667" t="s">
        <v>658</v>
      </c>
      <c r="D9" s="1667"/>
      <c r="E9" s="1667"/>
      <c r="F9" s="1667"/>
      <c r="G9" s="1667"/>
      <c r="H9" s="1667"/>
      <c r="I9" s="1667"/>
      <c r="J9" s="1667"/>
      <c r="K9" s="1667"/>
      <c r="L9" s="1667"/>
      <c r="M9" s="1667"/>
      <c r="N9" s="1667"/>
      <c r="O9" s="1667"/>
      <c r="P9" s="1667"/>
      <c r="Q9" s="1667"/>
      <c r="R9" s="1666"/>
      <c r="S9" s="1666"/>
      <c r="T9" s="1666"/>
      <c r="U9" s="613" t="s">
        <v>660</v>
      </c>
      <c r="V9" s="1665"/>
      <c r="W9" s="1665"/>
      <c r="X9" s="1665"/>
      <c r="Y9" s="1665"/>
      <c r="Z9" s="1665"/>
      <c r="AA9" s="1665"/>
      <c r="AB9" s="614"/>
    </row>
    <row r="10" spans="2:31" ht="22.5" customHeight="1">
      <c r="C10" s="612" t="s">
        <v>659</v>
      </c>
      <c r="D10" s="612"/>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12"/>
    </row>
    <row r="11" spans="2:31" ht="16.5" customHeight="1">
      <c r="C11" s="635"/>
      <c r="D11" s="636"/>
      <c r="E11" s="636"/>
      <c r="F11" s="636"/>
      <c r="G11" s="636"/>
      <c r="H11" s="636"/>
      <c r="I11" s="636"/>
      <c r="J11" s="636"/>
      <c r="K11" s="636"/>
      <c r="L11" s="636"/>
      <c r="M11" s="636"/>
      <c r="N11" s="636"/>
      <c r="O11" s="636"/>
      <c r="P11" s="636"/>
      <c r="Q11" s="636"/>
      <c r="R11" s="636"/>
      <c r="S11" s="636"/>
      <c r="T11" s="636"/>
      <c r="U11" s="636"/>
      <c r="V11" s="636"/>
      <c r="W11" s="636"/>
      <c r="X11" s="636"/>
      <c r="Y11" s="636"/>
      <c r="Z11" s="636"/>
      <c r="AA11" s="636"/>
      <c r="AB11" s="636"/>
      <c r="AC11" s="636"/>
      <c r="AD11" s="637"/>
    </row>
    <row r="12" spans="2:31" ht="16.5" customHeight="1">
      <c r="C12" s="638"/>
      <c r="D12" s="8"/>
      <c r="E12" s="8"/>
      <c r="F12" s="8"/>
      <c r="G12" s="8"/>
      <c r="H12" s="8"/>
      <c r="I12" s="8"/>
      <c r="J12" s="8"/>
      <c r="K12" s="8"/>
      <c r="L12" s="8"/>
      <c r="M12" s="8"/>
      <c r="N12" s="8"/>
      <c r="O12" s="8"/>
      <c r="P12" s="8"/>
      <c r="Q12" s="8"/>
      <c r="R12" s="8"/>
      <c r="S12" s="8"/>
      <c r="T12" s="8"/>
      <c r="U12" s="8"/>
      <c r="V12" s="8"/>
      <c r="W12" s="8"/>
      <c r="X12" s="8"/>
      <c r="Y12" s="8"/>
      <c r="Z12" s="8"/>
      <c r="AA12" s="8"/>
      <c r="AB12" s="8"/>
      <c r="AC12" s="8"/>
      <c r="AD12" s="639"/>
    </row>
    <row r="13" spans="2:31" ht="16.5" customHeight="1">
      <c r="C13" s="638"/>
      <c r="D13" s="8"/>
      <c r="E13" s="8"/>
      <c r="F13" s="8"/>
      <c r="G13" s="8"/>
      <c r="H13" s="8"/>
      <c r="I13" s="8"/>
      <c r="J13" s="8"/>
      <c r="K13" s="8"/>
      <c r="L13" s="8"/>
      <c r="M13" s="8"/>
      <c r="N13" s="8"/>
      <c r="O13" s="8"/>
      <c r="P13" s="8"/>
      <c r="Q13" s="8"/>
      <c r="R13" s="8"/>
      <c r="S13" s="8"/>
      <c r="T13" s="8"/>
      <c r="U13" s="8"/>
      <c r="V13" s="8"/>
      <c r="W13" s="8"/>
      <c r="X13" s="8"/>
      <c r="Y13" s="8"/>
      <c r="Z13" s="8"/>
      <c r="AA13" s="8"/>
      <c r="AB13" s="8"/>
      <c r="AC13" s="8"/>
      <c r="AD13" s="639"/>
    </row>
    <row r="14" spans="2:31" ht="16.5" customHeight="1">
      <c r="C14" s="638"/>
      <c r="D14" s="8"/>
      <c r="E14" s="8"/>
      <c r="F14" s="8"/>
      <c r="G14" s="8"/>
      <c r="H14" s="8"/>
      <c r="I14" s="8"/>
      <c r="J14" s="8"/>
      <c r="K14" s="8"/>
      <c r="L14" s="8"/>
      <c r="M14" s="8"/>
      <c r="N14" s="8"/>
      <c r="O14" s="8"/>
      <c r="P14" s="8"/>
      <c r="Q14" s="8"/>
      <c r="R14" s="8"/>
      <c r="S14" s="8"/>
      <c r="T14" s="8"/>
      <c r="U14" s="8"/>
      <c r="V14" s="8"/>
      <c r="W14" s="8"/>
      <c r="X14" s="8"/>
      <c r="Y14" s="8"/>
      <c r="Z14" s="8"/>
      <c r="AA14" s="8"/>
      <c r="AB14" s="8"/>
      <c r="AC14" s="8"/>
      <c r="AD14" s="639"/>
    </row>
    <row r="15" spans="2:31" ht="16.5" customHeight="1">
      <c r="C15" s="638"/>
      <c r="D15" s="8"/>
      <c r="E15" s="8"/>
      <c r="F15" s="8"/>
      <c r="G15" s="8"/>
      <c r="H15" s="8"/>
      <c r="I15" s="8"/>
      <c r="J15" s="8"/>
      <c r="K15" s="8"/>
      <c r="L15" s="8"/>
      <c r="M15" s="8"/>
      <c r="N15" s="8"/>
      <c r="O15" s="8"/>
      <c r="P15" s="8"/>
      <c r="Q15" s="8"/>
      <c r="R15" s="8"/>
      <c r="S15" s="8"/>
      <c r="T15" s="8"/>
      <c r="U15" s="8"/>
      <c r="V15" s="8"/>
      <c r="W15" s="8"/>
      <c r="X15" s="8"/>
      <c r="Y15" s="8"/>
      <c r="Z15" s="8"/>
      <c r="AA15" s="8"/>
      <c r="AB15" s="8"/>
      <c r="AC15" s="8"/>
      <c r="AD15" s="639"/>
    </row>
    <row r="16" spans="2:31" ht="16.5" customHeight="1">
      <c r="C16" s="638"/>
      <c r="D16" s="8"/>
      <c r="E16" s="8"/>
      <c r="F16" s="8"/>
      <c r="G16" s="8"/>
      <c r="H16" s="8"/>
      <c r="I16" s="8"/>
      <c r="J16" s="8"/>
      <c r="K16" s="8"/>
      <c r="L16" s="8"/>
      <c r="M16" s="8"/>
      <c r="N16" s="8"/>
      <c r="O16" s="8"/>
      <c r="P16" s="8"/>
      <c r="Q16" s="8"/>
      <c r="R16" s="8"/>
      <c r="S16" s="8"/>
      <c r="T16" s="8"/>
      <c r="U16" s="8"/>
      <c r="V16" s="8"/>
      <c r="W16" s="8"/>
      <c r="X16" s="8"/>
      <c r="Y16" s="8"/>
      <c r="Z16" s="8"/>
      <c r="AA16" s="8"/>
      <c r="AB16" s="8"/>
      <c r="AC16" s="8"/>
      <c r="AD16" s="639"/>
    </row>
    <row r="17" spans="3:30" ht="16.5" customHeight="1">
      <c r="C17" s="638"/>
      <c r="D17" s="8"/>
      <c r="E17" s="8"/>
      <c r="F17" s="8"/>
      <c r="G17" s="8"/>
      <c r="H17" s="8"/>
      <c r="I17" s="8"/>
      <c r="J17" s="8"/>
      <c r="K17" s="8"/>
      <c r="L17" s="8"/>
      <c r="M17" s="8"/>
      <c r="N17" s="8"/>
      <c r="O17" s="8"/>
      <c r="P17" s="8"/>
      <c r="Q17" s="8"/>
      <c r="R17" s="8"/>
      <c r="S17" s="8"/>
      <c r="T17" s="8"/>
      <c r="U17" s="8"/>
      <c r="V17" s="8"/>
      <c r="W17" s="8"/>
      <c r="X17" s="8"/>
      <c r="Y17" s="8"/>
      <c r="Z17" s="8"/>
      <c r="AA17" s="8"/>
      <c r="AB17" s="8"/>
      <c r="AC17" s="8"/>
      <c r="AD17" s="639"/>
    </row>
    <row r="18" spans="3:30" ht="16.5" customHeight="1">
      <c r="C18" s="638"/>
      <c r="D18" s="8"/>
      <c r="E18" s="8"/>
      <c r="F18" s="8"/>
      <c r="G18" s="8"/>
      <c r="H18" s="8"/>
      <c r="I18" s="8"/>
      <c r="J18" s="8"/>
      <c r="K18" s="8"/>
      <c r="L18" s="8"/>
      <c r="M18" s="8"/>
      <c r="N18" s="8"/>
      <c r="O18" s="8"/>
      <c r="P18" s="8"/>
      <c r="Q18" s="8"/>
      <c r="R18" s="8"/>
      <c r="S18" s="8"/>
      <c r="T18" s="8"/>
      <c r="U18" s="8"/>
      <c r="V18" s="8"/>
      <c r="W18" s="8"/>
      <c r="X18" s="8"/>
      <c r="Y18" s="8"/>
      <c r="Z18" s="8"/>
      <c r="AA18" s="8"/>
      <c r="AB18" s="8"/>
      <c r="AC18" s="8"/>
      <c r="AD18" s="639"/>
    </row>
    <row r="19" spans="3:30" ht="16.5" customHeight="1">
      <c r="C19" s="638"/>
      <c r="D19" s="8"/>
      <c r="E19" s="8"/>
      <c r="F19" s="8"/>
      <c r="G19" s="8"/>
      <c r="H19" s="8"/>
      <c r="I19" s="8"/>
      <c r="J19" s="8"/>
      <c r="K19" s="8"/>
      <c r="L19" s="8"/>
      <c r="M19" s="8"/>
      <c r="N19" s="8"/>
      <c r="O19" s="8"/>
      <c r="P19" s="8"/>
      <c r="Q19" s="8"/>
      <c r="R19" s="8"/>
      <c r="S19" s="8"/>
      <c r="T19" s="8"/>
      <c r="U19" s="8"/>
      <c r="V19" s="8"/>
      <c r="W19" s="8"/>
      <c r="X19" s="8"/>
      <c r="Y19" s="8"/>
      <c r="Z19" s="8"/>
      <c r="AA19" s="8"/>
      <c r="AB19" s="8"/>
      <c r="AC19" s="8"/>
      <c r="AD19" s="639"/>
    </row>
    <row r="20" spans="3:30" ht="16.5" customHeight="1">
      <c r="C20" s="638"/>
      <c r="D20" s="8"/>
      <c r="E20" s="8"/>
      <c r="F20" s="8"/>
      <c r="G20" s="8"/>
      <c r="H20" s="8"/>
      <c r="I20" s="8"/>
      <c r="J20" s="8"/>
      <c r="K20" s="8"/>
      <c r="L20" s="8"/>
      <c r="M20" s="8"/>
      <c r="N20" s="8"/>
      <c r="O20" s="8"/>
      <c r="P20" s="8"/>
      <c r="Q20" s="8"/>
      <c r="R20" s="8"/>
      <c r="S20" s="8"/>
      <c r="T20" s="8"/>
      <c r="U20" s="8"/>
      <c r="V20" s="8"/>
      <c r="W20" s="8"/>
      <c r="X20" s="8"/>
      <c r="Y20" s="8"/>
      <c r="Z20" s="8"/>
      <c r="AA20" s="8"/>
      <c r="AB20" s="8"/>
      <c r="AC20" s="8"/>
      <c r="AD20" s="639"/>
    </row>
    <row r="21" spans="3:30" ht="16.5" customHeight="1">
      <c r="C21" s="638"/>
      <c r="D21" s="8"/>
      <c r="E21" s="8"/>
      <c r="F21" s="8"/>
      <c r="G21" s="8"/>
      <c r="H21" s="8"/>
      <c r="I21" s="8"/>
      <c r="J21" s="8"/>
      <c r="K21" s="8"/>
      <c r="L21" s="8"/>
      <c r="M21" s="8"/>
      <c r="N21" s="8"/>
      <c r="O21" s="8"/>
      <c r="P21" s="8"/>
      <c r="Q21" s="8"/>
      <c r="R21" s="8"/>
      <c r="S21" s="8"/>
      <c r="T21" s="8"/>
      <c r="U21" s="8"/>
      <c r="V21" s="8"/>
      <c r="W21" s="8"/>
      <c r="X21" s="8"/>
      <c r="Y21" s="8"/>
      <c r="Z21" s="8"/>
      <c r="AA21" s="8"/>
      <c r="AB21" s="8"/>
      <c r="AC21" s="8"/>
      <c r="AD21" s="639"/>
    </row>
    <row r="22" spans="3:30" ht="16.5" customHeight="1">
      <c r="C22" s="638"/>
      <c r="D22" s="640"/>
      <c r="E22" s="640"/>
      <c r="F22" s="640"/>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39"/>
    </row>
    <row r="23" spans="3:30" ht="16.5" customHeight="1">
      <c r="C23" s="638"/>
      <c r="D23" s="8"/>
      <c r="E23" s="8"/>
      <c r="F23" s="8"/>
      <c r="G23" s="8"/>
      <c r="H23" s="8"/>
      <c r="I23" s="8"/>
      <c r="J23" s="8"/>
      <c r="K23" s="8"/>
      <c r="L23" s="8"/>
      <c r="M23" s="8"/>
      <c r="N23" s="8"/>
      <c r="O23" s="8"/>
      <c r="P23" s="8"/>
      <c r="Q23" s="8"/>
      <c r="R23" s="8"/>
      <c r="S23" s="8"/>
      <c r="T23" s="8"/>
      <c r="U23" s="8"/>
      <c r="V23" s="8"/>
      <c r="W23" s="8"/>
      <c r="X23" s="8"/>
      <c r="Y23" s="8"/>
      <c r="Z23" s="8"/>
      <c r="AA23" s="8"/>
      <c r="AB23" s="8"/>
      <c r="AC23" s="8"/>
      <c r="AD23" s="639"/>
    </row>
    <row r="24" spans="3:30" ht="16.5" customHeight="1">
      <c r="C24" s="638"/>
      <c r="D24" s="8"/>
      <c r="E24" s="8"/>
      <c r="F24" s="8"/>
      <c r="G24" s="8"/>
      <c r="H24" s="8"/>
      <c r="I24" s="8"/>
      <c r="J24" s="8"/>
      <c r="K24" s="8"/>
      <c r="L24" s="8"/>
      <c r="M24" s="8"/>
      <c r="N24" s="8"/>
      <c r="O24" s="8"/>
      <c r="P24" s="8"/>
      <c r="Q24" s="8"/>
      <c r="R24" s="8"/>
      <c r="S24" s="8"/>
      <c r="T24" s="8"/>
      <c r="U24" s="8"/>
      <c r="V24" s="8"/>
      <c r="W24" s="8"/>
      <c r="X24" s="8"/>
      <c r="Y24" s="8"/>
      <c r="Z24" s="8"/>
      <c r="AA24" s="8"/>
      <c r="AB24" s="8"/>
      <c r="AC24" s="8"/>
      <c r="AD24" s="639"/>
    </row>
    <row r="25" spans="3:30" ht="16.5" customHeight="1">
      <c r="C25" s="638"/>
      <c r="D25" s="8"/>
      <c r="E25" s="8"/>
      <c r="F25" s="8"/>
      <c r="G25" s="8"/>
      <c r="H25" s="8"/>
      <c r="I25" s="8"/>
      <c r="J25" s="8"/>
      <c r="K25" s="8"/>
      <c r="L25" s="8"/>
      <c r="M25" s="8"/>
      <c r="N25" s="8"/>
      <c r="O25" s="8"/>
      <c r="P25" s="8"/>
      <c r="Q25" s="8"/>
      <c r="R25" s="8"/>
      <c r="S25" s="8"/>
      <c r="T25" s="8"/>
      <c r="U25" s="8"/>
      <c r="V25" s="8"/>
      <c r="W25" s="8"/>
      <c r="X25" s="8"/>
      <c r="Y25" s="8"/>
      <c r="Z25" s="8"/>
      <c r="AA25" s="8"/>
      <c r="AB25" s="8"/>
      <c r="AC25" s="8"/>
      <c r="AD25" s="639"/>
    </row>
    <row r="26" spans="3:30" ht="16.5" customHeight="1">
      <c r="C26" s="638"/>
      <c r="D26" s="8"/>
      <c r="E26" s="8"/>
      <c r="F26" s="8"/>
      <c r="G26" s="8"/>
      <c r="H26" s="8"/>
      <c r="I26" s="8"/>
      <c r="J26" s="8"/>
      <c r="K26" s="8"/>
      <c r="L26" s="8"/>
      <c r="M26" s="8"/>
      <c r="N26" s="8"/>
      <c r="O26" s="8"/>
      <c r="P26" s="8"/>
      <c r="Q26" s="8"/>
      <c r="R26" s="8"/>
      <c r="S26" s="8"/>
      <c r="T26" s="8"/>
      <c r="U26" s="8"/>
      <c r="V26" s="8"/>
      <c r="W26" s="8"/>
      <c r="X26" s="8"/>
      <c r="Y26" s="8"/>
      <c r="Z26" s="8"/>
      <c r="AA26" s="8"/>
      <c r="AB26" s="8"/>
      <c r="AC26" s="8"/>
      <c r="AD26" s="639"/>
    </row>
    <row r="27" spans="3:30" ht="16.5" customHeight="1">
      <c r="C27" s="638"/>
      <c r="D27" s="8"/>
      <c r="E27" s="8"/>
      <c r="F27" s="8"/>
      <c r="G27" s="8"/>
      <c r="H27" s="8"/>
      <c r="I27" s="8"/>
      <c r="J27" s="8"/>
      <c r="K27" s="8"/>
      <c r="L27" s="8"/>
      <c r="M27" s="8"/>
      <c r="N27" s="8"/>
      <c r="O27" s="8"/>
      <c r="P27" s="8"/>
      <c r="Q27" s="8"/>
      <c r="R27" s="8"/>
      <c r="S27" s="8"/>
      <c r="T27" s="8"/>
      <c r="U27" s="8"/>
      <c r="V27" s="8"/>
      <c r="W27" s="8"/>
      <c r="X27" s="8"/>
      <c r="Y27" s="8"/>
      <c r="Z27" s="8"/>
      <c r="AA27" s="8"/>
      <c r="AB27" s="8"/>
      <c r="AC27" s="8"/>
      <c r="AD27" s="639"/>
    </row>
    <row r="28" spans="3:30" ht="16.5" customHeight="1">
      <c r="C28" s="638"/>
      <c r="D28" s="8"/>
      <c r="E28" s="8"/>
      <c r="F28" s="8"/>
      <c r="G28" s="8"/>
      <c r="H28" s="8"/>
      <c r="I28" s="8"/>
      <c r="J28" s="8"/>
      <c r="K28" s="8"/>
      <c r="L28" s="8"/>
      <c r="M28" s="8"/>
      <c r="N28" s="8"/>
      <c r="O28" s="8"/>
      <c r="P28" s="8"/>
      <c r="Q28" s="8"/>
      <c r="R28" s="8"/>
      <c r="S28" s="8"/>
      <c r="T28" s="8"/>
      <c r="U28" s="8"/>
      <c r="V28" s="8"/>
      <c r="W28" s="8"/>
      <c r="X28" s="8"/>
      <c r="Y28" s="8"/>
      <c r="Z28" s="8"/>
      <c r="AA28" s="8"/>
      <c r="AB28" s="8"/>
      <c r="AC28" s="8"/>
      <c r="AD28" s="639"/>
    </row>
    <row r="29" spans="3:30" ht="16.5" customHeight="1">
      <c r="C29" s="638"/>
      <c r="D29" s="8"/>
      <c r="E29" s="8"/>
      <c r="F29" s="8"/>
      <c r="G29" s="8"/>
      <c r="H29" s="8"/>
      <c r="I29" s="8"/>
      <c r="J29" s="8"/>
      <c r="K29" s="8"/>
      <c r="L29" s="8"/>
      <c r="M29" s="8"/>
      <c r="N29" s="8"/>
      <c r="O29" s="8"/>
      <c r="P29" s="8"/>
      <c r="Q29" s="8"/>
      <c r="R29" s="8"/>
      <c r="S29" s="8"/>
      <c r="T29" s="8"/>
      <c r="U29" s="8"/>
      <c r="V29" s="8"/>
      <c r="W29" s="8"/>
      <c r="X29" s="8"/>
      <c r="Y29" s="8"/>
      <c r="Z29" s="8"/>
      <c r="AA29" s="8"/>
      <c r="AB29" s="8"/>
      <c r="AC29" s="8"/>
      <c r="AD29" s="639"/>
    </row>
    <row r="30" spans="3:30" ht="16.5" customHeight="1">
      <c r="C30" s="638"/>
      <c r="D30" s="8"/>
      <c r="E30" s="8"/>
      <c r="F30" s="8"/>
      <c r="G30" s="8"/>
      <c r="H30" s="8"/>
      <c r="I30" s="8"/>
      <c r="J30" s="8"/>
      <c r="K30" s="8"/>
      <c r="L30" s="8"/>
      <c r="M30" s="8"/>
      <c r="N30" s="8"/>
      <c r="O30" s="8"/>
      <c r="P30" s="8"/>
      <c r="Q30" s="8"/>
      <c r="R30" s="8"/>
      <c r="S30" s="8"/>
      <c r="T30" s="8"/>
      <c r="U30" s="8"/>
      <c r="V30" s="8"/>
      <c r="W30" s="8"/>
      <c r="X30" s="8"/>
      <c r="Y30" s="8"/>
      <c r="Z30" s="8"/>
      <c r="AA30" s="8"/>
      <c r="AB30" s="8"/>
      <c r="AC30" s="8"/>
      <c r="AD30" s="639"/>
    </row>
    <row r="31" spans="3:30" ht="16.5" customHeight="1">
      <c r="C31" s="638"/>
      <c r="D31" s="8"/>
      <c r="E31" s="8"/>
      <c r="F31" s="8"/>
      <c r="G31" s="8"/>
      <c r="H31" s="8"/>
      <c r="I31" s="8"/>
      <c r="J31" s="8"/>
      <c r="K31" s="8"/>
      <c r="L31" s="8"/>
      <c r="M31" s="8"/>
      <c r="N31" s="8"/>
      <c r="O31" s="8"/>
      <c r="P31" s="8"/>
      <c r="Q31" s="8"/>
      <c r="R31" s="8"/>
      <c r="S31" s="8"/>
      <c r="T31" s="8"/>
      <c r="U31" s="8"/>
      <c r="V31" s="8"/>
      <c r="W31" s="8"/>
      <c r="X31" s="8"/>
      <c r="Y31" s="8"/>
      <c r="Z31" s="8"/>
      <c r="AA31" s="8"/>
      <c r="AB31" s="8"/>
      <c r="AC31" s="8"/>
      <c r="AD31" s="639"/>
    </row>
    <row r="32" spans="3:30" ht="16.5" customHeight="1">
      <c r="C32" s="638"/>
      <c r="D32" s="640"/>
      <c r="E32" s="640"/>
      <c r="F32" s="640"/>
      <c r="G32" s="640"/>
      <c r="H32" s="640"/>
      <c r="I32" s="640"/>
      <c r="J32" s="640"/>
      <c r="K32" s="640"/>
      <c r="L32" s="640"/>
      <c r="M32" s="640"/>
      <c r="N32" s="640"/>
      <c r="O32" s="640"/>
      <c r="P32" s="640"/>
      <c r="Q32" s="640"/>
      <c r="R32" s="640"/>
      <c r="S32" s="640"/>
      <c r="T32" s="640"/>
      <c r="U32" s="640"/>
      <c r="V32" s="640"/>
      <c r="W32" s="640"/>
      <c r="X32" s="640"/>
      <c r="Y32" s="640"/>
      <c r="Z32" s="640"/>
      <c r="AA32" s="640"/>
      <c r="AB32" s="640"/>
      <c r="AC32" s="640"/>
      <c r="AD32" s="639"/>
    </row>
    <row r="33" spans="3:30" ht="16.5" customHeight="1">
      <c r="C33" s="638"/>
      <c r="D33" s="8"/>
      <c r="E33" s="8"/>
      <c r="F33" s="8"/>
      <c r="G33" s="8"/>
      <c r="H33" s="8"/>
      <c r="I33" s="8"/>
      <c r="J33" s="8"/>
      <c r="K33" s="8"/>
      <c r="L33" s="8"/>
      <c r="M33" s="8"/>
      <c r="N33" s="8"/>
      <c r="O33" s="8"/>
      <c r="P33" s="8"/>
      <c r="Q33" s="8"/>
      <c r="R33" s="8"/>
      <c r="S33" s="8"/>
      <c r="T33" s="8"/>
      <c r="U33" s="8"/>
      <c r="V33" s="8"/>
      <c r="W33" s="8"/>
      <c r="X33" s="8"/>
      <c r="Y33" s="8"/>
      <c r="Z33" s="8"/>
      <c r="AA33" s="8"/>
      <c r="AB33" s="8"/>
      <c r="AC33" s="8"/>
      <c r="AD33" s="639"/>
    </row>
    <row r="34" spans="3:30" ht="16.5" customHeight="1">
      <c r="C34" s="638"/>
      <c r="D34" s="8"/>
      <c r="E34" s="8"/>
      <c r="F34" s="8"/>
      <c r="G34" s="8"/>
      <c r="H34" s="8"/>
      <c r="I34" s="8"/>
      <c r="J34" s="8"/>
      <c r="K34" s="8"/>
      <c r="L34" s="8"/>
      <c r="M34" s="8"/>
      <c r="N34" s="8"/>
      <c r="O34" s="8"/>
      <c r="P34" s="8"/>
      <c r="Q34" s="8"/>
      <c r="R34" s="8"/>
      <c r="S34" s="8"/>
      <c r="T34" s="8"/>
      <c r="U34" s="8"/>
      <c r="V34" s="8"/>
      <c r="W34" s="8"/>
      <c r="X34" s="8"/>
      <c r="Y34" s="8"/>
      <c r="Z34" s="8"/>
      <c r="AA34" s="8"/>
      <c r="AB34" s="8"/>
      <c r="AC34" s="8"/>
      <c r="AD34" s="639"/>
    </row>
    <row r="35" spans="3:30" ht="16.5" customHeight="1">
      <c r="C35" s="638"/>
      <c r="D35" s="8"/>
      <c r="E35" s="8"/>
      <c r="F35" s="8"/>
      <c r="G35" s="8"/>
      <c r="H35" s="8"/>
      <c r="I35" s="8"/>
      <c r="J35" s="8"/>
      <c r="K35" s="8"/>
      <c r="L35" s="8"/>
      <c r="M35" s="8"/>
      <c r="N35" s="8"/>
      <c r="O35" s="8"/>
      <c r="P35" s="8"/>
      <c r="Q35" s="8"/>
      <c r="R35" s="8"/>
      <c r="S35" s="8"/>
      <c r="T35" s="8"/>
      <c r="U35" s="8"/>
      <c r="V35" s="8"/>
      <c r="W35" s="8"/>
      <c r="X35" s="8"/>
      <c r="Y35" s="8"/>
      <c r="Z35" s="8"/>
      <c r="AA35" s="8"/>
      <c r="AB35" s="8"/>
      <c r="AC35" s="8"/>
      <c r="AD35" s="639"/>
    </row>
    <row r="36" spans="3:30" ht="16.5" customHeight="1">
      <c r="C36" s="638"/>
      <c r="D36" s="8"/>
      <c r="E36" s="8"/>
      <c r="F36" s="8"/>
      <c r="G36" s="8"/>
      <c r="H36" s="8"/>
      <c r="I36" s="8"/>
      <c r="J36" s="8"/>
      <c r="K36" s="8"/>
      <c r="L36" s="8"/>
      <c r="M36" s="8"/>
      <c r="N36" s="8"/>
      <c r="O36" s="8"/>
      <c r="P36" s="8"/>
      <c r="Q36" s="8"/>
      <c r="R36" s="8"/>
      <c r="S36" s="8"/>
      <c r="T36" s="8"/>
      <c r="U36" s="8"/>
      <c r="V36" s="8"/>
      <c r="W36" s="8"/>
      <c r="X36" s="8"/>
      <c r="Y36" s="8"/>
      <c r="Z36" s="8"/>
      <c r="AA36" s="8"/>
      <c r="AB36" s="8"/>
      <c r="AC36" s="8"/>
      <c r="AD36" s="639"/>
    </row>
    <row r="37" spans="3:30" ht="16.5" customHeight="1">
      <c r="C37" s="638"/>
      <c r="D37" s="8"/>
      <c r="E37" s="8"/>
      <c r="F37" s="8"/>
      <c r="G37" s="8"/>
      <c r="H37" s="8"/>
      <c r="I37" s="8"/>
      <c r="J37" s="8"/>
      <c r="K37" s="8"/>
      <c r="L37" s="8"/>
      <c r="M37" s="8"/>
      <c r="N37" s="8"/>
      <c r="O37" s="8"/>
      <c r="P37" s="8"/>
      <c r="Q37" s="8"/>
      <c r="R37" s="8"/>
      <c r="S37" s="8"/>
      <c r="T37" s="8"/>
      <c r="U37" s="8"/>
      <c r="V37" s="8"/>
      <c r="W37" s="8"/>
      <c r="X37" s="8"/>
      <c r="Y37" s="8"/>
      <c r="Z37" s="8"/>
      <c r="AA37" s="8"/>
      <c r="AB37" s="8"/>
      <c r="AC37" s="8"/>
      <c r="AD37" s="639"/>
    </row>
    <row r="38" spans="3:30" ht="16.5" customHeight="1">
      <c r="C38" s="638"/>
      <c r="D38" s="8"/>
      <c r="E38" s="8"/>
      <c r="F38" s="8"/>
      <c r="G38" s="8"/>
      <c r="H38" s="8"/>
      <c r="I38" s="8"/>
      <c r="J38" s="8"/>
      <c r="K38" s="8"/>
      <c r="L38" s="8"/>
      <c r="M38" s="8"/>
      <c r="N38" s="8"/>
      <c r="O38" s="8"/>
      <c r="P38" s="8"/>
      <c r="Q38" s="8"/>
      <c r="R38" s="8"/>
      <c r="S38" s="8"/>
      <c r="T38" s="8"/>
      <c r="U38" s="8"/>
      <c r="V38" s="8"/>
      <c r="W38" s="8"/>
      <c r="X38" s="8"/>
      <c r="Y38" s="8"/>
      <c r="Z38" s="8"/>
      <c r="AA38" s="8"/>
      <c r="AB38" s="8"/>
      <c r="AC38" s="8"/>
      <c r="AD38" s="639"/>
    </row>
    <row r="39" spans="3:30" ht="16.5" customHeight="1">
      <c r="C39" s="638"/>
      <c r="D39" s="8"/>
      <c r="E39" s="8"/>
      <c r="F39" s="8"/>
      <c r="G39" s="8"/>
      <c r="H39" s="8"/>
      <c r="I39" s="8"/>
      <c r="J39" s="8"/>
      <c r="K39" s="8"/>
      <c r="L39" s="8"/>
      <c r="M39" s="8"/>
      <c r="N39" s="8"/>
      <c r="O39" s="8"/>
      <c r="P39" s="8"/>
      <c r="Q39" s="8"/>
      <c r="R39" s="8"/>
      <c r="S39" s="8"/>
      <c r="T39" s="8"/>
      <c r="U39" s="8"/>
      <c r="V39" s="8"/>
      <c r="W39" s="8"/>
      <c r="X39" s="8"/>
      <c r="Y39" s="8"/>
      <c r="Z39" s="8"/>
      <c r="AA39" s="8"/>
      <c r="AB39" s="8"/>
      <c r="AC39" s="8"/>
      <c r="AD39" s="639"/>
    </row>
    <row r="40" spans="3:30" ht="16.5" customHeight="1">
      <c r="C40" s="638"/>
      <c r="D40" s="8"/>
      <c r="E40" s="8"/>
      <c r="F40" s="8"/>
      <c r="G40" s="8"/>
      <c r="H40" s="8"/>
      <c r="I40" s="8"/>
      <c r="J40" s="8"/>
      <c r="K40" s="8"/>
      <c r="L40" s="8"/>
      <c r="M40" s="8"/>
      <c r="N40" s="8"/>
      <c r="O40" s="8"/>
      <c r="P40" s="8"/>
      <c r="Q40" s="8"/>
      <c r="R40" s="8"/>
      <c r="S40" s="8"/>
      <c r="T40" s="8"/>
      <c r="U40" s="8"/>
      <c r="V40" s="8"/>
      <c r="W40" s="8"/>
      <c r="X40" s="8"/>
      <c r="Y40" s="8"/>
      <c r="Z40" s="8"/>
      <c r="AA40" s="8"/>
      <c r="AB40" s="8"/>
      <c r="AC40" s="8"/>
      <c r="AD40" s="639"/>
    </row>
    <row r="41" spans="3:30" ht="16.5" customHeight="1">
      <c r="C41" s="638"/>
      <c r="D41" s="8"/>
      <c r="E41" s="8"/>
      <c r="F41" s="8"/>
      <c r="G41" s="8"/>
      <c r="H41" s="8"/>
      <c r="I41" s="8"/>
      <c r="J41" s="8"/>
      <c r="K41" s="8"/>
      <c r="L41" s="8"/>
      <c r="M41" s="8"/>
      <c r="N41" s="8"/>
      <c r="O41" s="8"/>
      <c r="P41" s="8"/>
      <c r="Q41" s="8"/>
      <c r="R41" s="8"/>
      <c r="S41" s="8"/>
      <c r="T41" s="8"/>
      <c r="U41" s="8"/>
      <c r="V41" s="8"/>
      <c r="W41" s="8"/>
      <c r="X41" s="8"/>
      <c r="Y41" s="8"/>
      <c r="Z41" s="8"/>
      <c r="AA41" s="8"/>
      <c r="AB41" s="8"/>
      <c r="AC41" s="8"/>
      <c r="AD41" s="639"/>
    </row>
    <row r="42" spans="3:30" ht="16.5" customHeight="1">
      <c r="C42" s="638"/>
      <c r="D42" s="8"/>
      <c r="E42" s="8"/>
      <c r="F42" s="8"/>
      <c r="G42" s="8"/>
      <c r="H42" s="8"/>
      <c r="I42" s="8"/>
      <c r="J42" s="8"/>
      <c r="K42" s="8"/>
      <c r="L42" s="8"/>
      <c r="M42" s="8"/>
      <c r="N42" s="8"/>
      <c r="O42" s="8"/>
      <c r="P42" s="8"/>
      <c r="Q42" s="8"/>
      <c r="R42" s="8"/>
      <c r="S42" s="8"/>
      <c r="T42" s="8"/>
      <c r="U42" s="8"/>
      <c r="V42" s="8"/>
      <c r="W42" s="8"/>
      <c r="X42" s="8"/>
      <c r="Y42" s="8"/>
      <c r="Z42" s="8"/>
      <c r="AA42" s="8"/>
      <c r="AB42" s="8"/>
      <c r="AC42" s="8"/>
      <c r="AD42" s="639"/>
    </row>
    <row r="43" spans="3:30" ht="16.5" customHeight="1">
      <c r="C43" s="638"/>
      <c r="D43" s="8"/>
      <c r="E43" s="8"/>
      <c r="F43" s="8"/>
      <c r="G43" s="8"/>
      <c r="H43" s="8"/>
      <c r="I43" s="8"/>
      <c r="J43" s="8"/>
      <c r="K43" s="8"/>
      <c r="L43" s="8"/>
      <c r="M43" s="8"/>
      <c r="N43" s="8"/>
      <c r="O43" s="8"/>
      <c r="P43" s="8"/>
      <c r="Q43" s="8"/>
      <c r="R43" s="8"/>
      <c r="S43" s="8"/>
      <c r="T43" s="8"/>
      <c r="U43" s="8"/>
      <c r="V43" s="8"/>
      <c r="W43" s="8"/>
      <c r="X43" s="8"/>
      <c r="Y43" s="8"/>
      <c r="Z43" s="8"/>
      <c r="AA43" s="8"/>
      <c r="AB43" s="8"/>
      <c r="AC43" s="8"/>
      <c r="AD43" s="639"/>
    </row>
    <row r="44" spans="3:30" ht="16.5" customHeight="1">
      <c r="C44" s="638"/>
      <c r="D44" s="8"/>
      <c r="E44" s="8"/>
      <c r="F44" s="8"/>
      <c r="G44" s="8"/>
      <c r="H44" s="8"/>
      <c r="I44" s="8"/>
      <c r="J44" s="8"/>
      <c r="K44" s="8"/>
      <c r="L44" s="8"/>
      <c r="M44" s="8"/>
      <c r="N44" s="8"/>
      <c r="O44" s="8"/>
      <c r="P44" s="8"/>
      <c r="Q44" s="8"/>
      <c r="R44" s="8"/>
      <c r="S44" s="8"/>
      <c r="T44" s="8"/>
      <c r="U44" s="8"/>
      <c r="V44" s="8"/>
      <c r="W44" s="8"/>
      <c r="X44" s="8"/>
      <c r="Y44" s="8"/>
      <c r="Z44" s="8"/>
      <c r="AA44" s="8"/>
      <c r="AB44" s="8"/>
      <c r="AC44" s="8"/>
      <c r="AD44" s="639"/>
    </row>
    <row r="45" spans="3:30" ht="16.5" customHeight="1">
      <c r="C45" s="638"/>
      <c r="D45" s="8"/>
      <c r="E45" s="8"/>
      <c r="F45" s="8"/>
      <c r="G45" s="8"/>
      <c r="H45" s="8"/>
      <c r="I45" s="8"/>
      <c r="J45" s="8"/>
      <c r="K45" s="8"/>
      <c r="L45" s="8"/>
      <c r="M45" s="8"/>
      <c r="N45" s="8"/>
      <c r="O45" s="8"/>
      <c r="P45" s="8"/>
      <c r="Q45" s="8"/>
      <c r="R45" s="8"/>
      <c r="S45" s="8"/>
      <c r="T45" s="8"/>
      <c r="U45" s="8"/>
      <c r="V45" s="8"/>
      <c r="W45" s="8"/>
      <c r="X45" s="8"/>
      <c r="Y45" s="8"/>
      <c r="Z45" s="8"/>
      <c r="AA45" s="8"/>
      <c r="AB45" s="8"/>
      <c r="AC45" s="8"/>
      <c r="AD45" s="639"/>
    </row>
    <row r="46" spans="3:30" ht="16.5" customHeight="1">
      <c r="C46" s="638"/>
      <c r="D46" s="8"/>
      <c r="E46" s="8"/>
      <c r="F46" s="8"/>
      <c r="G46" s="8"/>
      <c r="H46" s="8"/>
      <c r="I46" s="8"/>
      <c r="J46" s="8"/>
      <c r="K46" s="8"/>
      <c r="L46" s="8"/>
      <c r="M46" s="8"/>
      <c r="N46" s="8"/>
      <c r="O46" s="8"/>
      <c r="P46" s="8"/>
      <c r="Q46" s="8"/>
      <c r="R46" s="8"/>
      <c r="S46" s="8"/>
      <c r="T46" s="8"/>
      <c r="U46" s="8"/>
      <c r="V46" s="8"/>
      <c r="W46" s="8"/>
      <c r="X46" s="8"/>
      <c r="Y46" s="8"/>
      <c r="Z46" s="8"/>
      <c r="AA46" s="8"/>
      <c r="AB46" s="8"/>
      <c r="AC46" s="8"/>
      <c r="AD46" s="639"/>
    </row>
    <row r="47" spans="3:30" ht="16.5" customHeight="1">
      <c r="C47" s="638"/>
      <c r="D47" s="8"/>
      <c r="E47" s="8"/>
      <c r="F47" s="8"/>
      <c r="G47" s="8"/>
      <c r="H47" s="8"/>
      <c r="I47" s="8"/>
      <c r="J47" s="8"/>
      <c r="K47" s="8"/>
      <c r="L47" s="8"/>
      <c r="M47" s="8"/>
      <c r="N47" s="8"/>
      <c r="O47" s="8"/>
      <c r="P47" s="8"/>
      <c r="Q47" s="8"/>
      <c r="R47" s="8"/>
      <c r="S47" s="8"/>
      <c r="T47" s="8"/>
      <c r="U47" s="8"/>
      <c r="V47" s="8"/>
      <c r="W47" s="8"/>
      <c r="X47" s="8"/>
      <c r="Y47" s="8"/>
      <c r="Z47" s="8"/>
      <c r="AA47" s="8"/>
      <c r="AB47" s="8"/>
      <c r="AC47" s="8"/>
      <c r="AD47" s="639"/>
    </row>
    <row r="48" spans="3:30" ht="16.5" customHeight="1">
      <c r="C48" s="638"/>
      <c r="D48" s="8"/>
      <c r="E48" s="8"/>
      <c r="F48" s="8"/>
      <c r="G48" s="8"/>
      <c r="H48" s="8"/>
      <c r="I48" s="8"/>
      <c r="J48" s="8"/>
      <c r="K48" s="8"/>
      <c r="L48" s="8"/>
      <c r="M48" s="8"/>
      <c r="N48" s="8"/>
      <c r="O48" s="8"/>
      <c r="P48" s="8"/>
      <c r="Q48" s="8"/>
      <c r="R48" s="8"/>
      <c r="S48" s="8"/>
      <c r="T48" s="8"/>
      <c r="U48" s="8"/>
      <c r="V48" s="8"/>
      <c r="W48" s="8"/>
      <c r="X48" s="8"/>
      <c r="Y48" s="8"/>
      <c r="Z48" s="8"/>
      <c r="AA48" s="8"/>
      <c r="AB48" s="8"/>
      <c r="AC48" s="8"/>
      <c r="AD48" s="639"/>
    </row>
    <row r="49" spans="3:30" ht="16.5" customHeight="1">
      <c r="C49" s="638"/>
      <c r="D49" s="8"/>
      <c r="E49" s="8"/>
      <c r="F49" s="8"/>
      <c r="G49" s="8"/>
      <c r="H49" s="8"/>
      <c r="I49" s="8"/>
      <c r="J49" s="8"/>
      <c r="K49" s="8"/>
      <c r="L49" s="8"/>
      <c r="M49" s="8"/>
      <c r="N49" s="8"/>
      <c r="O49" s="8"/>
      <c r="P49" s="8"/>
      <c r="Q49" s="8"/>
      <c r="R49" s="8"/>
      <c r="S49" s="8"/>
      <c r="T49" s="8"/>
      <c r="U49" s="8"/>
      <c r="V49" s="8"/>
      <c r="W49" s="8"/>
      <c r="X49" s="8"/>
      <c r="Y49" s="8"/>
      <c r="Z49" s="8"/>
      <c r="AA49" s="8"/>
      <c r="AB49" s="8"/>
      <c r="AC49" s="8"/>
      <c r="AD49" s="639"/>
    </row>
    <row r="50" spans="3:30" ht="16.5" customHeight="1">
      <c r="C50" s="638"/>
      <c r="D50" s="8"/>
      <c r="E50" s="8"/>
      <c r="F50" s="8"/>
      <c r="G50" s="8"/>
      <c r="H50" s="8"/>
      <c r="I50" s="8"/>
      <c r="J50" s="8"/>
      <c r="K50" s="8"/>
      <c r="L50" s="8"/>
      <c r="M50" s="8"/>
      <c r="N50" s="8"/>
      <c r="O50" s="8"/>
      <c r="P50" s="8"/>
      <c r="Q50" s="8"/>
      <c r="R50" s="8"/>
      <c r="S50" s="8"/>
      <c r="T50" s="8"/>
      <c r="U50" s="8"/>
      <c r="V50" s="8"/>
      <c r="W50" s="8"/>
      <c r="X50" s="8"/>
      <c r="Y50" s="8"/>
      <c r="Z50" s="8"/>
      <c r="AA50" s="8"/>
      <c r="AB50" s="8"/>
      <c r="AC50" s="8"/>
      <c r="AD50" s="639"/>
    </row>
    <row r="51" spans="3:30" ht="16.5" customHeight="1">
      <c r="C51" s="638"/>
      <c r="D51" s="640"/>
      <c r="E51" s="640"/>
      <c r="F51" s="640"/>
      <c r="G51" s="640"/>
      <c r="H51" s="640"/>
      <c r="I51" s="640"/>
      <c r="J51" s="640"/>
      <c r="K51" s="640"/>
      <c r="L51" s="640"/>
      <c r="M51" s="640"/>
      <c r="N51" s="640"/>
      <c r="O51" s="640"/>
      <c r="P51" s="640"/>
      <c r="Q51" s="640"/>
      <c r="R51" s="640"/>
      <c r="S51" s="640"/>
      <c r="T51" s="640"/>
      <c r="U51" s="640"/>
      <c r="V51" s="640"/>
      <c r="W51" s="640"/>
      <c r="X51" s="640"/>
      <c r="Y51" s="640"/>
      <c r="Z51" s="640"/>
      <c r="AA51" s="640"/>
      <c r="AB51" s="640"/>
      <c r="AC51" s="640"/>
      <c r="AD51" s="639"/>
    </row>
    <row r="52" spans="3:30" ht="16.5" customHeight="1">
      <c r="C52" s="638"/>
      <c r="D52" s="8"/>
      <c r="E52" s="8"/>
      <c r="F52" s="8"/>
      <c r="G52" s="8"/>
      <c r="H52" s="8"/>
      <c r="I52" s="8"/>
      <c r="J52" s="8"/>
      <c r="K52" s="8"/>
      <c r="L52" s="8"/>
      <c r="M52" s="8"/>
      <c r="N52" s="8"/>
      <c r="O52" s="8"/>
      <c r="P52" s="8"/>
      <c r="Q52" s="8"/>
      <c r="R52" s="8"/>
      <c r="S52" s="8"/>
      <c r="T52" s="8"/>
      <c r="U52" s="8"/>
      <c r="V52" s="8"/>
      <c r="W52" s="8"/>
      <c r="X52" s="8"/>
      <c r="Y52" s="8"/>
      <c r="Z52" s="8"/>
      <c r="AA52" s="8"/>
      <c r="AB52" s="8"/>
      <c r="AC52" s="8"/>
      <c r="AD52" s="639"/>
    </row>
    <row r="53" spans="3:30" ht="16.5" customHeight="1">
      <c r="C53" s="638"/>
      <c r="D53" s="8"/>
      <c r="E53" s="8"/>
      <c r="F53" s="8"/>
      <c r="G53" s="8"/>
      <c r="H53" s="8"/>
      <c r="I53" s="8"/>
      <c r="J53" s="8"/>
      <c r="K53" s="8"/>
      <c r="L53" s="8"/>
      <c r="M53" s="8"/>
      <c r="N53" s="8"/>
      <c r="O53" s="8"/>
      <c r="P53" s="8"/>
      <c r="Q53" s="8"/>
      <c r="R53" s="8"/>
      <c r="S53" s="8"/>
      <c r="T53" s="8"/>
      <c r="U53" s="8"/>
      <c r="V53" s="8"/>
      <c r="W53" s="8"/>
      <c r="X53" s="8"/>
      <c r="Y53" s="8"/>
      <c r="Z53" s="8"/>
      <c r="AA53" s="8"/>
      <c r="AB53" s="8"/>
      <c r="AC53" s="8"/>
      <c r="AD53" s="639"/>
    </row>
    <row r="54" spans="3:30" ht="16.5" customHeight="1">
      <c r="C54" s="641"/>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642"/>
    </row>
    <row r="55" spans="3:30" ht="6.75" customHeight="1">
      <c r="E55" s="18"/>
      <c r="F55" s="18"/>
      <c r="G55" s="18"/>
      <c r="H55" s="18"/>
      <c r="I55" s="18"/>
      <c r="J55" s="18"/>
      <c r="K55" s="18"/>
      <c r="L55" s="18"/>
      <c r="M55" s="18"/>
    </row>
    <row r="57" spans="3:30" ht="16.5" customHeight="1">
      <c r="E57" s="18"/>
      <c r="F57" s="18"/>
      <c r="G57" s="18"/>
      <c r="H57" s="18"/>
      <c r="I57" s="18"/>
      <c r="J57" s="18"/>
      <c r="K57" s="18"/>
      <c r="L57" s="18"/>
      <c r="M57" s="18"/>
    </row>
    <row r="58" spans="3:30" ht="16.5" customHeight="1">
      <c r="E58" s="18"/>
      <c r="F58" s="18"/>
      <c r="G58" s="18"/>
      <c r="H58" s="18"/>
      <c r="I58" s="18"/>
      <c r="J58" s="18"/>
      <c r="K58" s="18"/>
      <c r="L58" s="18"/>
      <c r="M58" s="18"/>
    </row>
    <row r="59" spans="3:30" ht="16.5" customHeight="1">
      <c r="E59" s="18"/>
      <c r="F59" s="18"/>
      <c r="G59" s="18"/>
      <c r="H59" s="18"/>
      <c r="I59" s="18"/>
      <c r="J59" s="18"/>
      <c r="K59" s="18"/>
      <c r="L59" s="18"/>
      <c r="M59" s="18"/>
    </row>
    <row r="60" spans="3:30" ht="16.5" customHeight="1">
      <c r="E60" s="18"/>
      <c r="F60" s="18"/>
      <c r="G60" s="18"/>
      <c r="H60" s="18"/>
      <c r="I60" s="18"/>
      <c r="J60" s="18"/>
      <c r="K60" s="18"/>
      <c r="L60" s="18"/>
      <c r="M60" s="18"/>
    </row>
    <row r="61" spans="3:30" ht="16.5" customHeight="1">
      <c r="E61" s="18"/>
      <c r="F61" s="18"/>
      <c r="G61" s="18"/>
      <c r="H61" s="18"/>
      <c r="I61" s="18"/>
      <c r="J61" s="18"/>
      <c r="K61" s="18"/>
      <c r="L61" s="18"/>
      <c r="M61" s="18"/>
    </row>
    <row r="62" spans="3:30" ht="16.5" customHeight="1">
      <c r="E62" s="18"/>
      <c r="F62" s="18"/>
      <c r="G62" s="18"/>
      <c r="H62" s="18"/>
      <c r="I62" s="18"/>
      <c r="J62" s="18"/>
      <c r="K62" s="18"/>
      <c r="L62" s="18"/>
      <c r="M62" s="18"/>
    </row>
    <row r="63" spans="3:30" ht="16.5" customHeight="1">
      <c r="E63" s="18"/>
      <c r="F63" s="18"/>
      <c r="G63" s="18"/>
      <c r="H63" s="18"/>
      <c r="I63" s="18"/>
      <c r="J63" s="18"/>
      <c r="K63" s="18"/>
      <c r="L63" s="18"/>
      <c r="M63" s="18"/>
    </row>
  </sheetData>
  <sheetProtection sheet="1" selectLockedCells="1"/>
  <mergeCells count="9">
    <mergeCell ref="B5:AE5"/>
    <mergeCell ref="B3:AE3"/>
    <mergeCell ref="V8:AA8"/>
    <mergeCell ref="V9:AA9"/>
    <mergeCell ref="R8:T8"/>
    <mergeCell ref="R9:T9"/>
    <mergeCell ref="C8:Q8"/>
    <mergeCell ref="C9:Q9"/>
    <mergeCell ref="B4:AE4"/>
  </mergeCells>
  <phoneticPr fontId="3"/>
  <conditionalFormatting sqref="R8:T9">
    <cfRule type="containsBlanks" dxfId="106" priority="1">
      <formula>LEN(TRIM(R8))=0</formula>
    </cfRule>
  </conditionalFormatting>
  <pageMargins left="0.9055118110236221" right="0.47244094488188981" top="0.51181102362204722" bottom="0.19685039370078741" header="0.19685039370078741" footer="0.19685039370078741"/>
  <pageSetup paperSize="9" scale="93" orientation="portrait" r:id="rId1"/>
  <headerFooter scaleWithDoc="0">
    <oddFooter>&amp;R&amp;"ＭＳ 明朝,標準"&amp;8&amp;K00-024R4低層ZEH-M_ver.1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FCAE-39F0-4F74-B878-90412035C193}">
  <sheetPr>
    <pageSetUpPr fitToPage="1"/>
  </sheetPr>
  <dimension ref="B1:AR182"/>
  <sheetViews>
    <sheetView showGridLines="0" view="pageBreakPreview" zoomScale="130" zoomScaleNormal="100" zoomScaleSheetLayoutView="130" workbookViewId="0">
      <selection activeCell="J10" sqref="J10"/>
    </sheetView>
  </sheetViews>
  <sheetFormatPr defaultRowHeight="20.100000000000001" customHeight="1"/>
  <cols>
    <col min="1" max="1" width="1.09765625" style="283" customWidth="1"/>
    <col min="2" max="2" width="1.3984375" style="283" customWidth="1"/>
    <col min="3" max="3" width="2.5" style="283" customWidth="1"/>
    <col min="4" max="23" width="3.8984375" style="283" customWidth="1"/>
    <col min="24" max="24" width="3.09765625" style="283" customWidth="1"/>
    <col min="25" max="25" width="1.59765625" style="283" customWidth="1"/>
    <col min="26" max="26" width="3.69921875" style="283" customWidth="1"/>
    <col min="27" max="27" width="9" style="414" customWidth="1"/>
    <col min="28" max="28" width="9" style="459" customWidth="1"/>
    <col min="29" max="29" width="9" style="551" customWidth="1"/>
    <col min="30" max="30" width="9" style="283" customWidth="1"/>
    <col min="31" max="42" width="9" style="283"/>
    <col min="43" max="43" width="16.8984375" style="283" bestFit="1" customWidth="1"/>
    <col min="44" max="44" width="13.3984375" style="283" customWidth="1"/>
    <col min="45" max="216" width="9" style="283"/>
    <col min="217" max="240" width="3.69921875" style="283" customWidth="1"/>
    <col min="241" max="249" width="9" style="283" customWidth="1"/>
    <col min="250" max="250" width="2" style="283" customWidth="1"/>
    <col min="251" max="472" width="9" style="283"/>
    <col min="473" max="496" width="3.69921875" style="283" customWidth="1"/>
    <col min="497" max="505" width="9" style="283" customWidth="1"/>
    <col min="506" max="506" width="2" style="283" customWidth="1"/>
    <col min="507" max="728" width="9" style="283"/>
    <col min="729" max="752" width="3.69921875" style="283" customWidth="1"/>
    <col min="753" max="761" width="9" style="283" customWidth="1"/>
    <col min="762" max="762" width="2" style="283" customWidth="1"/>
    <col min="763" max="984" width="9" style="283"/>
    <col min="985" max="1008" width="3.69921875" style="283" customWidth="1"/>
    <col min="1009" max="1017" width="9" style="283" customWidth="1"/>
    <col min="1018" max="1018" width="2" style="283" customWidth="1"/>
    <col min="1019" max="1240" width="9" style="283"/>
    <col min="1241" max="1264" width="3.69921875" style="283" customWidth="1"/>
    <col min="1265" max="1273" width="9" style="283" customWidth="1"/>
    <col min="1274" max="1274" width="2" style="283" customWidth="1"/>
    <col min="1275" max="1496" width="9" style="283"/>
    <col min="1497" max="1520" width="3.69921875" style="283" customWidth="1"/>
    <col min="1521" max="1529" width="9" style="283" customWidth="1"/>
    <col min="1530" max="1530" width="2" style="283" customWidth="1"/>
    <col min="1531" max="1752" width="9" style="283"/>
    <col min="1753" max="1776" width="3.69921875" style="283" customWidth="1"/>
    <col min="1777" max="1785" width="9" style="283" customWidth="1"/>
    <col min="1786" max="1786" width="2" style="283" customWidth="1"/>
    <col min="1787" max="2008" width="9" style="283"/>
    <col min="2009" max="2032" width="3.69921875" style="283" customWidth="1"/>
    <col min="2033" max="2041" width="9" style="283" customWidth="1"/>
    <col min="2042" max="2042" width="2" style="283" customWidth="1"/>
    <col min="2043" max="2264" width="9" style="283"/>
    <col min="2265" max="2288" width="3.69921875" style="283" customWidth="1"/>
    <col min="2289" max="2297" width="9" style="283" customWidth="1"/>
    <col min="2298" max="2298" width="2" style="283" customWidth="1"/>
    <col min="2299" max="2520" width="9" style="283"/>
    <col min="2521" max="2544" width="3.69921875" style="283" customWidth="1"/>
    <col min="2545" max="2553" width="9" style="283" customWidth="1"/>
    <col min="2554" max="2554" width="2" style="283" customWidth="1"/>
    <col min="2555" max="2776" width="9" style="283"/>
    <col min="2777" max="2800" width="3.69921875" style="283" customWidth="1"/>
    <col min="2801" max="2809" width="9" style="283" customWidth="1"/>
    <col min="2810" max="2810" width="2" style="283" customWidth="1"/>
    <col min="2811" max="3032" width="9" style="283"/>
    <col min="3033" max="3056" width="3.69921875" style="283" customWidth="1"/>
    <col min="3057" max="3065" width="9" style="283" customWidth="1"/>
    <col min="3066" max="3066" width="2" style="283" customWidth="1"/>
    <col min="3067" max="3288" width="9" style="283"/>
    <col min="3289" max="3312" width="3.69921875" style="283" customWidth="1"/>
    <col min="3313" max="3321" width="9" style="283" customWidth="1"/>
    <col min="3322" max="3322" width="2" style="283" customWidth="1"/>
    <col min="3323" max="3544" width="9" style="283"/>
    <col min="3545" max="3568" width="3.69921875" style="283" customWidth="1"/>
    <col min="3569" max="3577" width="9" style="283" customWidth="1"/>
    <col min="3578" max="3578" width="2" style="283" customWidth="1"/>
    <col min="3579" max="3800" width="9" style="283"/>
    <col min="3801" max="3824" width="3.69921875" style="283" customWidth="1"/>
    <col min="3825" max="3833" width="9" style="283" customWidth="1"/>
    <col min="3834" max="3834" width="2" style="283" customWidth="1"/>
    <col min="3835" max="4056" width="9" style="283"/>
    <col min="4057" max="4080" width="3.69921875" style="283" customWidth="1"/>
    <col min="4081" max="4089" width="9" style="283" customWidth="1"/>
    <col min="4090" max="4090" width="2" style="283" customWidth="1"/>
    <col min="4091" max="4312" width="9" style="283"/>
    <col min="4313" max="4336" width="3.69921875" style="283" customWidth="1"/>
    <col min="4337" max="4345" width="9" style="283" customWidth="1"/>
    <col min="4346" max="4346" width="2" style="283" customWidth="1"/>
    <col min="4347" max="4568" width="9" style="283"/>
    <col min="4569" max="4592" width="3.69921875" style="283" customWidth="1"/>
    <col min="4593" max="4601" width="9" style="283" customWidth="1"/>
    <col min="4602" max="4602" width="2" style="283" customWidth="1"/>
    <col min="4603" max="4824" width="9" style="283"/>
    <col min="4825" max="4848" width="3.69921875" style="283" customWidth="1"/>
    <col min="4849" max="4857" width="9" style="283" customWidth="1"/>
    <col min="4858" max="4858" width="2" style="283" customWidth="1"/>
    <col min="4859" max="5080" width="9" style="283"/>
    <col min="5081" max="5104" width="3.69921875" style="283" customWidth="1"/>
    <col min="5105" max="5113" width="9" style="283" customWidth="1"/>
    <col min="5114" max="5114" width="2" style="283" customWidth="1"/>
    <col min="5115" max="5336" width="9" style="283"/>
    <col min="5337" max="5360" width="3.69921875" style="283" customWidth="1"/>
    <col min="5361" max="5369" width="9" style="283" customWidth="1"/>
    <col min="5370" max="5370" width="2" style="283" customWidth="1"/>
    <col min="5371" max="5592" width="9" style="283"/>
    <col min="5593" max="5616" width="3.69921875" style="283" customWidth="1"/>
    <col min="5617" max="5625" width="9" style="283" customWidth="1"/>
    <col min="5626" max="5626" width="2" style="283" customWidth="1"/>
    <col min="5627" max="5848" width="9" style="283"/>
    <col min="5849" max="5872" width="3.69921875" style="283" customWidth="1"/>
    <col min="5873" max="5881" width="9" style="283" customWidth="1"/>
    <col min="5882" max="5882" width="2" style="283" customWidth="1"/>
    <col min="5883" max="6104" width="9" style="283"/>
    <col min="6105" max="6128" width="3.69921875" style="283" customWidth="1"/>
    <col min="6129" max="6137" width="9" style="283" customWidth="1"/>
    <col min="6138" max="6138" width="2" style="283" customWidth="1"/>
    <col min="6139" max="6360" width="9" style="283"/>
    <col min="6361" max="6384" width="3.69921875" style="283" customWidth="1"/>
    <col min="6385" max="6393" width="9" style="283" customWidth="1"/>
    <col min="6394" max="6394" width="2" style="283" customWidth="1"/>
    <col min="6395" max="6616" width="9" style="283"/>
    <col min="6617" max="6640" width="3.69921875" style="283" customWidth="1"/>
    <col min="6641" max="6649" width="9" style="283" customWidth="1"/>
    <col min="6650" max="6650" width="2" style="283" customWidth="1"/>
    <col min="6651" max="6872" width="9" style="283"/>
    <col min="6873" max="6896" width="3.69921875" style="283" customWidth="1"/>
    <col min="6897" max="6905" width="9" style="283" customWidth="1"/>
    <col min="6906" max="6906" width="2" style="283" customWidth="1"/>
    <col min="6907" max="7128" width="9" style="283"/>
    <col min="7129" max="7152" width="3.69921875" style="283" customWidth="1"/>
    <col min="7153" max="7161" width="9" style="283" customWidth="1"/>
    <col min="7162" max="7162" width="2" style="283" customWidth="1"/>
    <col min="7163" max="7384" width="9" style="283"/>
    <col min="7385" max="7408" width="3.69921875" style="283" customWidth="1"/>
    <col min="7409" max="7417" width="9" style="283" customWidth="1"/>
    <col min="7418" max="7418" width="2" style="283" customWidth="1"/>
    <col min="7419" max="7640" width="9" style="283"/>
    <col min="7641" max="7664" width="3.69921875" style="283" customWidth="1"/>
    <col min="7665" max="7673" width="9" style="283" customWidth="1"/>
    <col min="7674" max="7674" width="2" style="283" customWidth="1"/>
    <col min="7675" max="7896" width="9" style="283"/>
    <col min="7897" max="7920" width="3.69921875" style="283" customWidth="1"/>
    <col min="7921" max="7929" width="9" style="283" customWidth="1"/>
    <col min="7930" max="7930" width="2" style="283" customWidth="1"/>
    <col min="7931" max="8152" width="9" style="283"/>
    <col min="8153" max="8176" width="3.69921875" style="283" customWidth="1"/>
    <col min="8177" max="8185" width="9" style="283" customWidth="1"/>
    <col min="8186" max="8186" width="2" style="283" customWidth="1"/>
    <col min="8187" max="8408" width="9" style="283"/>
    <col min="8409" max="8432" width="3.69921875" style="283" customWidth="1"/>
    <col min="8433" max="8441" width="9" style="283" customWidth="1"/>
    <col min="8442" max="8442" width="2" style="283" customWidth="1"/>
    <col min="8443" max="8664" width="9" style="283"/>
    <col min="8665" max="8688" width="3.69921875" style="283" customWidth="1"/>
    <col min="8689" max="8697" width="9" style="283" customWidth="1"/>
    <col min="8698" max="8698" width="2" style="283" customWidth="1"/>
    <col min="8699" max="8920" width="9" style="283"/>
    <col min="8921" max="8944" width="3.69921875" style="283" customWidth="1"/>
    <col min="8945" max="8953" width="9" style="283" customWidth="1"/>
    <col min="8954" max="8954" width="2" style="283" customWidth="1"/>
    <col min="8955" max="9176" width="9" style="283"/>
    <col min="9177" max="9200" width="3.69921875" style="283" customWidth="1"/>
    <col min="9201" max="9209" width="9" style="283" customWidth="1"/>
    <col min="9210" max="9210" width="2" style="283" customWidth="1"/>
    <col min="9211" max="9432" width="9" style="283"/>
    <col min="9433" max="9456" width="3.69921875" style="283" customWidth="1"/>
    <col min="9457" max="9465" width="9" style="283" customWidth="1"/>
    <col min="9466" max="9466" width="2" style="283" customWidth="1"/>
    <col min="9467" max="9688" width="9" style="283"/>
    <col min="9689" max="9712" width="3.69921875" style="283" customWidth="1"/>
    <col min="9713" max="9721" width="9" style="283" customWidth="1"/>
    <col min="9722" max="9722" width="2" style="283" customWidth="1"/>
    <col min="9723" max="9944" width="9" style="283"/>
    <col min="9945" max="9968" width="3.69921875" style="283" customWidth="1"/>
    <col min="9969" max="9977" width="9" style="283" customWidth="1"/>
    <col min="9978" max="9978" width="2" style="283" customWidth="1"/>
    <col min="9979" max="10200" width="9" style="283"/>
    <col min="10201" max="10224" width="3.69921875" style="283" customWidth="1"/>
    <col min="10225" max="10233" width="9" style="283" customWidth="1"/>
    <col min="10234" max="10234" width="2" style="283" customWidth="1"/>
    <col min="10235" max="10456" width="9" style="283"/>
    <col min="10457" max="10480" width="3.69921875" style="283" customWidth="1"/>
    <col min="10481" max="10489" width="9" style="283" customWidth="1"/>
    <col min="10490" max="10490" width="2" style="283" customWidth="1"/>
    <col min="10491" max="10712" width="9" style="283"/>
    <col min="10713" max="10736" width="3.69921875" style="283" customWidth="1"/>
    <col min="10737" max="10745" width="9" style="283" customWidth="1"/>
    <col min="10746" max="10746" width="2" style="283" customWidth="1"/>
    <col min="10747" max="10968" width="9" style="283"/>
    <col min="10969" max="10992" width="3.69921875" style="283" customWidth="1"/>
    <col min="10993" max="11001" width="9" style="283" customWidth="1"/>
    <col min="11002" max="11002" width="2" style="283" customWidth="1"/>
    <col min="11003" max="11224" width="9" style="283"/>
    <col min="11225" max="11248" width="3.69921875" style="283" customWidth="1"/>
    <col min="11249" max="11257" width="9" style="283" customWidth="1"/>
    <col min="11258" max="11258" width="2" style="283" customWidth="1"/>
    <col min="11259" max="11480" width="9" style="283"/>
    <col min="11481" max="11504" width="3.69921875" style="283" customWidth="1"/>
    <col min="11505" max="11513" width="9" style="283" customWidth="1"/>
    <col min="11514" max="11514" width="2" style="283" customWidth="1"/>
    <col min="11515" max="11736" width="9" style="283"/>
    <col min="11737" max="11760" width="3.69921875" style="283" customWidth="1"/>
    <col min="11761" max="11769" width="9" style="283" customWidth="1"/>
    <col min="11770" max="11770" width="2" style="283" customWidth="1"/>
    <col min="11771" max="11992" width="9" style="283"/>
    <col min="11993" max="12016" width="3.69921875" style="283" customWidth="1"/>
    <col min="12017" max="12025" width="9" style="283" customWidth="1"/>
    <col min="12026" max="12026" width="2" style="283" customWidth="1"/>
    <col min="12027" max="12248" width="9" style="283"/>
    <col min="12249" max="12272" width="3.69921875" style="283" customWidth="1"/>
    <col min="12273" max="12281" width="9" style="283" customWidth="1"/>
    <col min="12282" max="12282" width="2" style="283" customWidth="1"/>
    <col min="12283" max="12504" width="9" style="283"/>
    <col min="12505" max="12528" width="3.69921875" style="283" customWidth="1"/>
    <col min="12529" max="12537" width="9" style="283" customWidth="1"/>
    <col min="12538" max="12538" width="2" style="283" customWidth="1"/>
    <col min="12539" max="12760" width="9" style="283"/>
    <col min="12761" max="12784" width="3.69921875" style="283" customWidth="1"/>
    <col min="12785" max="12793" width="9" style="283" customWidth="1"/>
    <col min="12794" max="12794" width="2" style="283" customWidth="1"/>
    <col min="12795" max="13016" width="9" style="283"/>
    <col min="13017" max="13040" width="3.69921875" style="283" customWidth="1"/>
    <col min="13041" max="13049" width="9" style="283" customWidth="1"/>
    <col min="13050" max="13050" width="2" style="283" customWidth="1"/>
    <col min="13051" max="13272" width="9" style="283"/>
    <col min="13273" max="13296" width="3.69921875" style="283" customWidth="1"/>
    <col min="13297" max="13305" width="9" style="283" customWidth="1"/>
    <col min="13306" max="13306" width="2" style="283" customWidth="1"/>
    <col min="13307" max="13528" width="9" style="283"/>
    <col min="13529" max="13552" width="3.69921875" style="283" customWidth="1"/>
    <col min="13553" max="13561" width="9" style="283" customWidth="1"/>
    <col min="13562" max="13562" width="2" style="283" customWidth="1"/>
    <col min="13563" max="13784" width="9" style="283"/>
    <col min="13785" max="13808" width="3.69921875" style="283" customWidth="1"/>
    <col min="13809" max="13817" width="9" style="283" customWidth="1"/>
    <col min="13818" max="13818" width="2" style="283" customWidth="1"/>
    <col min="13819" max="14040" width="9" style="283"/>
    <col min="14041" max="14064" width="3.69921875" style="283" customWidth="1"/>
    <col min="14065" max="14073" width="9" style="283" customWidth="1"/>
    <col min="14074" max="14074" width="2" style="283" customWidth="1"/>
    <col min="14075" max="14296" width="9" style="283"/>
    <col min="14297" max="14320" width="3.69921875" style="283" customWidth="1"/>
    <col min="14321" max="14329" width="9" style="283" customWidth="1"/>
    <col min="14330" max="14330" width="2" style="283" customWidth="1"/>
    <col min="14331" max="14552" width="9" style="283"/>
    <col min="14553" max="14576" width="3.69921875" style="283" customWidth="1"/>
    <col min="14577" max="14585" width="9" style="283" customWidth="1"/>
    <col min="14586" max="14586" width="2" style="283" customWidth="1"/>
    <col min="14587" max="14808" width="9" style="283"/>
    <col min="14809" max="14832" width="3.69921875" style="283" customWidth="1"/>
    <col min="14833" max="14841" width="9" style="283" customWidth="1"/>
    <col min="14842" max="14842" width="2" style="283" customWidth="1"/>
    <col min="14843" max="15064" width="9" style="283"/>
    <col min="15065" max="15088" width="3.69921875" style="283" customWidth="1"/>
    <col min="15089" max="15097" width="9" style="283" customWidth="1"/>
    <col min="15098" max="15098" width="2" style="283" customWidth="1"/>
    <col min="15099" max="15320" width="9" style="283"/>
    <col min="15321" max="15344" width="3.69921875" style="283" customWidth="1"/>
    <col min="15345" max="15353" width="9" style="283" customWidth="1"/>
    <col min="15354" max="15354" width="2" style="283" customWidth="1"/>
    <col min="15355" max="15576" width="9" style="283"/>
    <col min="15577" max="15600" width="3.69921875" style="283" customWidth="1"/>
    <col min="15601" max="15609" width="9" style="283" customWidth="1"/>
    <col min="15610" max="15610" width="2" style="283" customWidth="1"/>
    <col min="15611" max="15832" width="9" style="283"/>
    <col min="15833" max="15856" width="3.69921875" style="283" customWidth="1"/>
    <col min="15857" max="15865" width="9" style="283" customWidth="1"/>
    <col min="15866" max="15866" width="2" style="283" customWidth="1"/>
    <col min="15867" max="16088" width="9" style="283"/>
    <col min="16089" max="16112" width="3.69921875" style="283" customWidth="1"/>
    <col min="16113" max="16121" width="9" style="283" customWidth="1"/>
    <col min="16122" max="16122" width="2" style="283" customWidth="1"/>
    <col min="16123" max="16384" width="9" style="283"/>
  </cols>
  <sheetData>
    <row r="1" spans="2:44" ht="20.100000000000001" customHeight="1">
      <c r="B1" s="29" t="s">
        <v>488</v>
      </c>
    </row>
    <row r="2" spans="2:44" ht="20.100000000000001" customHeight="1">
      <c r="B2" s="29" t="s">
        <v>813</v>
      </c>
    </row>
    <row r="3" spans="2:44" ht="7.5" customHeight="1">
      <c r="B3" s="552"/>
      <c r="C3" s="552"/>
      <c r="D3" s="552"/>
      <c r="E3" s="552"/>
      <c r="F3" s="552"/>
      <c r="G3" s="552"/>
      <c r="H3" s="552"/>
      <c r="I3" s="552"/>
      <c r="J3" s="552"/>
      <c r="K3" s="552"/>
      <c r="L3" s="552"/>
      <c r="M3" s="552"/>
      <c r="N3" s="552"/>
      <c r="O3" s="552"/>
      <c r="P3" s="552"/>
      <c r="Q3" s="553"/>
      <c r="R3" s="552"/>
      <c r="S3" s="552"/>
      <c r="T3" s="552"/>
      <c r="U3" s="552"/>
      <c r="V3" s="552"/>
      <c r="W3" s="552"/>
      <c r="X3" s="552"/>
      <c r="Y3" s="553"/>
      <c r="Z3" s="554"/>
    </row>
    <row r="4" spans="2:44" ht="19.5" customHeight="1">
      <c r="B4" s="555" t="s">
        <v>743</v>
      </c>
      <c r="C4" s="552"/>
      <c r="D4" s="556"/>
      <c r="E4" s="556"/>
      <c r="F4" s="556"/>
      <c r="G4" s="556"/>
      <c r="H4" s="556"/>
      <c r="I4" s="556"/>
      <c r="J4" s="556"/>
      <c r="K4" s="556"/>
      <c r="L4" s="556"/>
      <c r="M4" s="556"/>
      <c r="N4" s="556"/>
      <c r="O4" s="556"/>
      <c r="P4" s="556"/>
      <c r="Q4" s="556"/>
      <c r="R4" s="556"/>
      <c r="S4" s="556"/>
      <c r="T4" s="556"/>
      <c r="U4" s="556"/>
      <c r="V4" s="556"/>
      <c r="W4" s="556"/>
      <c r="X4" s="556"/>
      <c r="Y4" s="556"/>
      <c r="Z4" s="557" t="str">
        <f>IF('[1]様式第1_ZEH+_交付申請書'!$U$11="","",'[1]様式第1_ZEH+_交付申請書'!$U$11&amp;"邸"&amp;'[1]様式第1_ZEH+_交付申請書'!$V$8&amp;'[1]様式第1_ZEH+_交付申請書'!$Y$8)</f>
        <v/>
      </c>
    </row>
    <row r="5" spans="2:44" ht="15.75" customHeight="1">
      <c r="B5" s="552"/>
      <c r="C5" s="558"/>
      <c r="D5" s="559"/>
      <c r="E5" s="559"/>
      <c r="F5" s="559"/>
      <c r="G5" s="559"/>
      <c r="H5" s="559"/>
      <c r="I5" s="556"/>
      <c r="J5" s="556"/>
      <c r="K5" s="556"/>
      <c r="L5" s="556"/>
      <c r="M5" s="556"/>
      <c r="N5" s="556"/>
      <c r="O5" s="556"/>
      <c r="P5" s="556"/>
      <c r="Q5" s="556"/>
      <c r="R5" s="556"/>
      <c r="S5" s="556"/>
      <c r="T5" s="556"/>
      <c r="U5" s="556"/>
      <c r="V5" s="556"/>
      <c r="W5" s="556"/>
      <c r="X5" s="556"/>
      <c r="Y5" s="556"/>
      <c r="Z5" s="552"/>
    </row>
    <row r="6" spans="2:44" s="286" customFormat="1" ht="15" customHeight="1">
      <c r="B6" s="560"/>
      <c r="C6" s="440" t="s">
        <v>599</v>
      </c>
      <c r="D6" s="561"/>
      <c r="E6" s="562"/>
      <c r="F6" s="562"/>
      <c r="G6" s="562"/>
      <c r="H6" s="562"/>
      <c r="I6" s="562"/>
      <c r="J6" s="562"/>
      <c r="K6" s="562"/>
      <c r="L6" s="562"/>
      <c r="M6" s="562"/>
      <c r="N6" s="562"/>
      <c r="O6" s="562"/>
      <c r="P6" s="562"/>
      <c r="Q6" s="562"/>
      <c r="R6" s="562"/>
      <c r="S6" s="562"/>
      <c r="T6" s="562"/>
      <c r="U6" s="563"/>
      <c r="V6" s="562"/>
      <c r="W6" s="562"/>
      <c r="X6" s="562"/>
      <c r="Y6" s="562"/>
      <c r="Z6" s="560"/>
      <c r="AA6" s="415"/>
      <c r="AB6" s="459"/>
      <c r="AC6" s="551"/>
      <c r="AQ6" s="551"/>
      <c r="AR6" s="564"/>
    </row>
    <row r="7" spans="2:44" s="289" customFormat="1" ht="21.75" customHeight="1">
      <c r="B7" s="565"/>
      <c r="C7" s="558"/>
      <c r="D7" s="1668" t="s">
        <v>598</v>
      </c>
      <c r="E7" s="1669"/>
      <c r="F7" s="1669"/>
      <c r="G7" s="1669"/>
      <c r="H7" s="1669"/>
      <c r="I7" s="1670"/>
      <c r="J7" s="1671" t="str">
        <f>IF(入力シート!M11="","",入力シート!M11)&amp;"低層ＺＥＨ－Ｍ促進事業"</f>
        <v>低層ＺＥＨ－Ｍ促進事業</v>
      </c>
      <c r="K7" s="1671"/>
      <c r="L7" s="1671"/>
      <c r="M7" s="1671"/>
      <c r="N7" s="1671"/>
      <c r="O7" s="1671"/>
      <c r="P7" s="1671"/>
      <c r="Q7" s="1671"/>
      <c r="R7" s="1671"/>
      <c r="S7" s="1671"/>
      <c r="T7" s="1671"/>
      <c r="U7" s="1671"/>
      <c r="V7" s="1672"/>
      <c r="W7" s="443"/>
      <c r="X7" s="443"/>
      <c r="Y7" s="443"/>
      <c r="Z7" s="565"/>
      <c r="AA7" s="389"/>
      <c r="AB7" s="459"/>
      <c r="AC7" s="551"/>
    </row>
    <row r="8" spans="2:44" s="289" customFormat="1" ht="15" customHeight="1">
      <c r="B8" s="565"/>
      <c r="C8" s="558"/>
      <c r="D8" s="566"/>
      <c r="E8" s="566"/>
      <c r="F8" s="566"/>
      <c r="G8" s="566"/>
      <c r="H8" s="566"/>
      <c r="I8" s="566"/>
      <c r="J8" s="566"/>
      <c r="K8" s="566"/>
      <c r="L8" s="566"/>
      <c r="M8" s="566"/>
      <c r="N8" s="566"/>
      <c r="O8" s="566"/>
      <c r="P8" s="566"/>
      <c r="Q8" s="566"/>
      <c r="R8" s="566"/>
      <c r="S8" s="566"/>
      <c r="T8" s="566"/>
      <c r="U8" s="566"/>
      <c r="V8" s="566"/>
      <c r="W8" s="443"/>
      <c r="X8" s="443"/>
      <c r="Y8" s="443"/>
      <c r="Z8" s="565"/>
      <c r="AA8" s="389"/>
      <c r="AB8" s="459"/>
      <c r="AC8" s="551"/>
    </row>
    <row r="9" spans="2:44" s="286" customFormat="1" ht="15.6">
      <c r="B9" s="560"/>
      <c r="C9" s="440" t="s">
        <v>606</v>
      </c>
      <c r="D9" s="561"/>
      <c r="E9" s="562"/>
      <c r="F9" s="562"/>
      <c r="G9" s="562"/>
      <c r="H9" s="562"/>
      <c r="I9" s="562"/>
      <c r="J9" s="562"/>
      <c r="K9" s="562"/>
      <c r="L9" s="562"/>
      <c r="M9" s="562"/>
      <c r="N9" s="562"/>
      <c r="O9" s="562"/>
      <c r="P9" s="562"/>
      <c r="Q9" s="562"/>
      <c r="R9" s="562"/>
      <c r="S9" s="562"/>
      <c r="T9" s="562"/>
      <c r="U9" s="563"/>
      <c r="V9" s="562"/>
      <c r="W9" s="562"/>
      <c r="X9" s="562"/>
      <c r="Y9" s="562"/>
      <c r="Z9" s="560"/>
      <c r="AA9" s="415"/>
      <c r="AB9" s="459"/>
      <c r="AC9" s="551"/>
    </row>
    <row r="10" spans="2:44" s="289" customFormat="1" ht="18" customHeight="1">
      <c r="B10" s="565"/>
      <c r="C10" s="558"/>
      <c r="D10" s="1668" t="s">
        <v>550</v>
      </c>
      <c r="E10" s="1669"/>
      <c r="F10" s="1669"/>
      <c r="G10" s="1669"/>
      <c r="H10" s="1669"/>
      <c r="I10" s="1670"/>
      <c r="J10" s="520" t="s">
        <v>50</v>
      </c>
      <c r="K10" s="516" t="s">
        <v>551</v>
      </c>
      <c r="L10" s="517"/>
      <c r="M10" s="521" t="s">
        <v>50</v>
      </c>
      <c r="N10" s="516" t="s">
        <v>552</v>
      </c>
      <c r="O10" s="518"/>
      <c r="P10" s="521" t="s">
        <v>50</v>
      </c>
      <c r="Q10" s="519" t="s">
        <v>553</v>
      </c>
      <c r="R10" s="517"/>
      <c r="S10" s="587"/>
      <c r="T10" s="587"/>
      <c r="U10" s="587"/>
      <c r="V10" s="588"/>
      <c r="W10" s="443"/>
      <c r="X10" s="443"/>
      <c r="Y10" s="443"/>
      <c r="Z10" s="565"/>
      <c r="AA10" s="389"/>
      <c r="AB10" s="590"/>
      <c r="AC10" s="551"/>
    </row>
    <row r="11" spans="2:44" s="289" customFormat="1" ht="18" customHeight="1">
      <c r="B11" s="565"/>
      <c r="C11" s="558"/>
      <c r="D11" s="1668" t="s">
        <v>602</v>
      </c>
      <c r="E11" s="1669"/>
      <c r="F11" s="1669"/>
      <c r="G11" s="1669"/>
      <c r="H11" s="1669"/>
      <c r="I11" s="1670"/>
      <c r="J11" s="1680"/>
      <c r="K11" s="1681"/>
      <c r="L11" s="1681"/>
      <c r="M11" s="1681"/>
      <c r="N11" s="1681"/>
      <c r="O11" s="1681"/>
      <c r="P11" s="1681"/>
      <c r="Q11" s="1681"/>
      <c r="R11" s="1681"/>
      <c r="S11" s="1681"/>
      <c r="T11" s="1681"/>
      <c r="U11" s="1681"/>
      <c r="V11" s="1682"/>
      <c r="W11" s="569"/>
      <c r="X11" s="443"/>
      <c r="Y11" s="443"/>
      <c r="Z11" s="565"/>
      <c r="AA11" s="389"/>
      <c r="AB11" s="459"/>
      <c r="AC11" s="551"/>
    </row>
    <row r="12" spans="2:44" s="289" customFormat="1" ht="18" customHeight="1">
      <c r="B12" s="565"/>
      <c r="C12" s="558"/>
      <c r="D12" s="1668" t="s">
        <v>603</v>
      </c>
      <c r="E12" s="1669"/>
      <c r="F12" s="1669"/>
      <c r="G12" s="1669"/>
      <c r="H12" s="1669"/>
      <c r="I12" s="1670"/>
      <c r="J12" s="1688">
        <f>J17</f>
        <v>0</v>
      </c>
      <c r="K12" s="1689"/>
      <c r="L12" s="1689"/>
      <c r="M12" s="1689"/>
      <c r="N12" s="1689"/>
      <c r="O12" s="1689"/>
      <c r="P12" s="1689"/>
      <c r="Q12" s="1689"/>
      <c r="R12" s="1689"/>
      <c r="S12" s="1689"/>
      <c r="T12" s="1689"/>
      <c r="U12" s="1689"/>
      <c r="V12" s="568" t="s">
        <v>604</v>
      </c>
      <c r="W12" s="569"/>
      <c r="X12" s="443"/>
      <c r="Y12" s="443"/>
      <c r="Z12" s="565"/>
      <c r="AA12" s="389"/>
      <c r="AB12" s="459"/>
      <c r="AC12" s="551"/>
    </row>
    <row r="13" spans="2:44" s="289" customFormat="1" ht="15" customHeight="1">
      <c r="B13" s="565"/>
      <c r="C13" s="558"/>
      <c r="D13" s="570"/>
      <c r="E13" s="570"/>
      <c r="F13" s="571"/>
      <c r="G13" s="572"/>
      <c r="H13" s="572"/>
      <c r="I13" s="572"/>
      <c r="J13" s="572"/>
      <c r="K13" s="572"/>
      <c r="L13" s="514"/>
      <c r="M13" s="514"/>
      <c r="N13" s="514"/>
      <c r="O13" s="514"/>
      <c r="P13" s="514"/>
      <c r="Q13" s="514"/>
      <c r="R13" s="514"/>
      <c r="S13" s="514"/>
      <c r="T13" s="514"/>
      <c r="U13" s="514"/>
      <c r="V13" s="514"/>
      <c r="W13" s="514"/>
      <c r="X13" s="514"/>
      <c r="Y13" s="514"/>
      <c r="Z13" s="565"/>
      <c r="AA13" s="389"/>
      <c r="AB13" s="459"/>
      <c r="AC13" s="551"/>
    </row>
    <row r="14" spans="2:44" s="589" customFormat="1" ht="15" customHeight="1">
      <c r="B14" s="533"/>
      <c r="C14" s="550" t="s">
        <v>605</v>
      </c>
      <c r="D14" s="540"/>
      <c r="E14" s="540"/>
      <c r="F14" s="540"/>
      <c r="G14" s="540"/>
      <c r="H14" s="539"/>
      <c r="I14" s="528"/>
      <c r="J14" s="531"/>
      <c r="K14" s="539"/>
      <c r="L14" s="528"/>
      <c r="M14" s="539"/>
      <c r="N14" s="539"/>
      <c r="O14" s="529"/>
      <c r="P14" s="531"/>
      <c r="Q14" s="538"/>
      <c r="R14" s="537"/>
      <c r="S14" s="537"/>
      <c r="T14" s="537"/>
      <c r="U14" s="536"/>
      <c r="V14" s="536"/>
      <c r="W14" s="536"/>
      <c r="X14" s="536"/>
      <c r="Y14" s="536"/>
      <c r="Z14" s="536"/>
      <c r="AA14" s="596"/>
      <c r="AB14" s="596"/>
      <c r="AC14" s="536"/>
      <c r="AD14" s="536"/>
      <c r="AE14" s="526"/>
      <c r="AF14" s="535"/>
      <c r="AG14" s="535"/>
      <c r="AH14" s="535"/>
      <c r="AI14" s="534"/>
      <c r="AJ14" s="534"/>
      <c r="AK14" s="534"/>
      <c r="AL14" s="534"/>
      <c r="AM14" s="534"/>
      <c r="AN14" s="534"/>
      <c r="AO14" s="534"/>
      <c r="AP14" s="527"/>
      <c r="AQ14" s="527"/>
      <c r="AR14" s="523"/>
    </row>
    <row r="15" spans="2:44" s="589" customFormat="1" ht="18" customHeight="1">
      <c r="B15" s="533"/>
      <c r="C15" s="541"/>
      <c r="D15" s="1673" t="s">
        <v>555</v>
      </c>
      <c r="E15" s="1674"/>
      <c r="F15" s="1674"/>
      <c r="G15" s="1674"/>
      <c r="H15" s="1674"/>
      <c r="I15" s="1675"/>
      <c r="J15" s="1683" t="s">
        <v>661</v>
      </c>
      <c r="K15" s="1684"/>
      <c r="L15" s="1684"/>
      <c r="M15" s="1684"/>
      <c r="N15" s="1684"/>
      <c r="O15" s="1685" t="s">
        <v>556</v>
      </c>
      <c r="P15" s="1686"/>
      <c r="Q15" s="1686"/>
      <c r="R15" s="1686"/>
      <c r="S15" s="1687"/>
      <c r="T15" s="1685" t="s">
        <v>576</v>
      </c>
      <c r="U15" s="1686"/>
      <c r="V15" s="1686"/>
      <c r="W15" s="1686"/>
      <c r="X15" s="1687"/>
      <c r="Y15" s="545"/>
      <c r="Z15" s="545"/>
      <c r="AA15" s="597"/>
      <c r="AB15" s="597"/>
      <c r="AC15" s="545"/>
      <c r="AD15" s="534"/>
      <c r="AE15" s="527"/>
      <c r="AF15" s="527"/>
      <c r="AG15" s="523"/>
    </row>
    <row r="16" spans="2:44" s="589" customFormat="1" ht="18" customHeight="1" thickBot="1">
      <c r="B16" s="533"/>
      <c r="C16" s="541"/>
      <c r="D16" s="1673" t="s">
        <v>557</v>
      </c>
      <c r="E16" s="1674"/>
      <c r="F16" s="1674"/>
      <c r="G16" s="1674"/>
      <c r="H16" s="1674"/>
      <c r="I16" s="1675"/>
      <c r="J16" s="1676"/>
      <c r="K16" s="1677"/>
      <c r="L16" s="1677"/>
      <c r="M16" s="1677"/>
      <c r="N16" s="542" t="s">
        <v>554</v>
      </c>
      <c r="O16" s="1678">
        <f>J16*100000</f>
        <v>0</v>
      </c>
      <c r="P16" s="1679"/>
      <c r="Q16" s="1679"/>
      <c r="R16" s="1679"/>
      <c r="S16" s="544" t="s">
        <v>558</v>
      </c>
      <c r="T16" s="1678">
        <f>IF(O16&lt;=15000000,O16,15000000)</f>
        <v>0</v>
      </c>
      <c r="U16" s="1679"/>
      <c r="V16" s="1679"/>
      <c r="W16" s="1679"/>
      <c r="X16" s="544" t="s">
        <v>558</v>
      </c>
      <c r="Y16" s="546"/>
      <c r="Z16" s="546"/>
      <c r="AA16" s="598"/>
      <c r="AB16" s="599"/>
      <c r="AC16" s="547"/>
      <c r="AD16" s="534"/>
      <c r="AE16" s="527"/>
      <c r="AF16" s="527"/>
      <c r="AG16" s="523"/>
    </row>
    <row r="17" spans="2:44" s="589" customFormat="1" ht="18" customHeight="1" thickTop="1">
      <c r="B17" s="533"/>
      <c r="C17" s="541"/>
      <c r="D17" s="1692" t="s">
        <v>559</v>
      </c>
      <c r="E17" s="1693"/>
      <c r="F17" s="1693"/>
      <c r="G17" s="1693"/>
      <c r="H17" s="1693"/>
      <c r="I17" s="1694"/>
      <c r="J17" s="1695">
        <f>SUM(J16)</f>
        <v>0</v>
      </c>
      <c r="K17" s="1696"/>
      <c r="L17" s="1696"/>
      <c r="M17" s="1696"/>
      <c r="N17" s="543" t="s">
        <v>554</v>
      </c>
      <c r="O17" s="1690">
        <f>SUM(O16)</f>
        <v>0</v>
      </c>
      <c r="P17" s="1691"/>
      <c r="Q17" s="1691"/>
      <c r="R17" s="1691"/>
      <c r="S17" s="548" t="s">
        <v>558</v>
      </c>
      <c r="T17" s="1690">
        <f>SUM(T16)</f>
        <v>0</v>
      </c>
      <c r="U17" s="1691"/>
      <c r="V17" s="1691"/>
      <c r="W17" s="1691"/>
      <c r="X17" s="548" t="s">
        <v>558</v>
      </c>
      <c r="Y17" s="546"/>
      <c r="Z17" s="546"/>
      <c r="AA17" s="598"/>
      <c r="AB17" s="599"/>
      <c r="AC17" s="547"/>
      <c r="AD17" s="534"/>
      <c r="AE17" s="527"/>
      <c r="AF17" s="527"/>
      <c r="AG17" s="523"/>
    </row>
    <row r="18" spans="2:44" s="589" customFormat="1" ht="15" customHeight="1">
      <c r="B18" s="533"/>
      <c r="D18" s="549" t="s">
        <v>577</v>
      </c>
      <c r="E18" s="532"/>
      <c r="F18" s="532"/>
      <c r="G18" s="532"/>
      <c r="H18" s="530"/>
      <c r="I18" s="530"/>
      <c r="J18" s="528"/>
      <c r="K18" s="531"/>
      <c r="L18" s="530"/>
      <c r="M18" s="530"/>
      <c r="N18" s="528"/>
      <c r="O18" s="528"/>
      <c r="P18" s="530"/>
      <c r="Q18" s="530"/>
      <c r="R18" s="529"/>
      <c r="S18" s="528"/>
      <c r="T18" s="528"/>
      <c r="U18" s="528"/>
      <c r="V18" s="528"/>
      <c r="W18" s="528"/>
      <c r="X18" s="528"/>
      <c r="Y18" s="527"/>
      <c r="Z18" s="527"/>
      <c r="AA18" s="600"/>
      <c r="AB18" s="600"/>
      <c r="AC18" s="527"/>
      <c r="AD18" s="525"/>
      <c r="AE18" s="526"/>
      <c r="AF18" s="525"/>
      <c r="AG18" s="525"/>
      <c r="AH18" s="525"/>
      <c r="AI18" s="525"/>
      <c r="AJ18" s="525"/>
      <c r="AK18" s="525"/>
      <c r="AL18" s="525"/>
      <c r="AM18" s="525"/>
      <c r="AN18" s="524"/>
      <c r="AO18" s="524"/>
      <c r="AP18" s="524"/>
      <c r="AQ18" s="524"/>
      <c r="AR18" s="523"/>
    </row>
    <row r="19" spans="2:44" s="286" customFormat="1" ht="15.6">
      <c r="B19" s="560"/>
      <c r="C19" s="440"/>
      <c r="D19" s="561"/>
      <c r="E19" s="562"/>
      <c r="F19" s="562"/>
      <c r="G19" s="562"/>
      <c r="H19" s="562"/>
      <c r="I19" s="562"/>
      <c r="J19" s="562"/>
      <c r="K19" s="562"/>
      <c r="L19" s="562"/>
      <c r="M19" s="562"/>
      <c r="N19" s="562"/>
      <c r="O19" s="562"/>
      <c r="P19" s="562"/>
      <c r="Q19" s="562"/>
      <c r="R19" s="562"/>
      <c r="S19" s="562"/>
      <c r="T19" s="562"/>
      <c r="U19" s="563"/>
      <c r="V19" s="562"/>
      <c r="W19" s="562"/>
      <c r="X19" s="562"/>
      <c r="Y19" s="562"/>
      <c r="Z19" s="560"/>
      <c r="AA19" s="415"/>
      <c r="AB19" s="459"/>
      <c r="AC19" s="551"/>
    </row>
    <row r="20" spans="2:44" s="286" customFormat="1" ht="15.6">
      <c r="B20" s="560"/>
      <c r="C20" s="440"/>
      <c r="D20" s="561"/>
      <c r="E20" s="562"/>
      <c r="F20" s="562"/>
      <c r="G20" s="562"/>
      <c r="H20" s="562"/>
      <c r="I20" s="562"/>
      <c r="J20" s="562"/>
      <c r="K20" s="562"/>
      <c r="L20" s="562"/>
      <c r="M20" s="562"/>
      <c r="N20" s="562"/>
      <c r="O20" s="562"/>
      <c r="P20" s="562"/>
      <c r="Q20" s="562"/>
      <c r="R20" s="562"/>
      <c r="S20" s="562"/>
      <c r="T20" s="562"/>
      <c r="U20" s="563"/>
      <c r="V20" s="562"/>
      <c r="W20" s="562"/>
      <c r="X20" s="562"/>
      <c r="Y20" s="562"/>
      <c r="Z20" s="560"/>
      <c r="AA20" s="415"/>
      <c r="AB20" s="459"/>
      <c r="AC20" s="551"/>
    </row>
    <row r="21" spans="2:44" s="286" customFormat="1" ht="15.6">
      <c r="B21" s="560"/>
      <c r="C21" s="440"/>
      <c r="D21" s="561"/>
      <c r="E21" s="562"/>
      <c r="F21" s="562"/>
      <c r="G21" s="562"/>
      <c r="H21" s="562"/>
      <c r="I21" s="562"/>
      <c r="J21" s="562"/>
      <c r="K21" s="562"/>
      <c r="L21" s="562"/>
      <c r="M21" s="562"/>
      <c r="N21" s="562"/>
      <c r="O21" s="562"/>
      <c r="P21" s="562"/>
      <c r="Q21" s="562"/>
      <c r="R21" s="562"/>
      <c r="S21" s="562"/>
      <c r="T21" s="562"/>
      <c r="U21" s="563"/>
      <c r="V21" s="562"/>
      <c r="W21" s="562"/>
      <c r="X21" s="562"/>
      <c r="Y21" s="562"/>
      <c r="Z21" s="560"/>
      <c r="AA21" s="415"/>
      <c r="AB21" s="459"/>
      <c r="AC21" s="551"/>
    </row>
    <row r="22" spans="2:44" s="286" customFormat="1" ht="15.6">
      <c r="B22" s="560"/>
      <c r="C22" s="440"/>
      <c r="D22" s="561"/>
      <c r="E22" s="562"/>
      <c r="F22" s="562"/>
      <c r="G22" s="562"/>
      <c r="H22" s="562"/>
      <c r="I22" s="562"/>
      <c r="J22" s="562"/>
      <c r="K22" s="562"/>
      <c r="L22" s="562"/>
      <c r="M22" s="562"/>
      <c r="N22" s="562"/>
      <c r="O22" s="562"/>
      <c r="P22" s="562"/>
      <c r="Q22" s="562"/>
      <c r="R22" s="562"/>
      <c r="S22" s="562"/>
      <c r="T22" s="562"/>
      <c r="U22" s="563"/>
      <c r="V22" s="562"/>
      <c r="W22" s="562"/>
      <c r="X22" s="562"/>
      <c r="Y22" s="562"/>
      <c r="Z22" s="560"/>
      <c r="AA22" s="415"/>
      <c r="AB22" s="459"/>
      <c r="AC22" s="551"/>
    </row>
    <row r="23" spans="2:44" s="286" customFormat="1" ht="15.6">
      <c r="B23" s="560"/>
      <c r="C23" s="440"/>
      <c r="D23" s="561"/>
      <c r="E23" s="562"/>
      <c r="F23" s="562"/>
      <c r="G23" s="562"/>
      <c r="H23" s="562"/>
      <c r="I23" s="562"/>
      <c r="J23" s="562"/>
      <c r="K23" s="562"/>
      <c r="L23" s="562"/>
      <c r="M23" s="562"/>
      <c r="N23" s="562"/>
      <c r="O23" s="562"/>
      <c r="P23" s="562"/>
      <c r="Q23" s="562"/>
      <c r="R23" s="562"/>
      <c r="S23" s="562"/>
      <c r="T23" s="562"/>
      <c r="U23" s="563"/>
      <c r="V23" s="562"/>
      <c r="W23" s="562"/>
      <c r="X23" s="562"/>
      <c r="Y23" s="562"/>
      <c r="Z23" s="560"/>
      <c r="AA23" s="415"/>
      <c r="AB23" s="459"/>
      <c r="AC23" s="551"/>
    </row>
    <row r="24" spans="2:44" s="286" customFormat="1" ht="15.6">
      <c r="B24" s="560"/>
      <c r="C24" s="440"/>
      <c r="D24" s="561"/>
      <c r="E24" s="562"/>
      <c r="F24" s="562"/>
      <c r="G24" s="562"/>
      <c r="H24" s="562"/>
      <c r="I24" s="562"/>
      <c r="J24" s="562"/>
      <c r="K24" s="562"/>
      <c r="L24" s="562"/>
      <c r="M24" s="562"/>
      <c r="N24" s="562"/>
      <c r="O24" s="562"/>
      <c r="P24" s="562"/>
      <c r="Q24" s="562"/>
      <c r="R24" s="562"/>
      <c r="S24" s="562"/>
      <c r="T24" s="562"/>
      <c r="U24" s="563"/>
      <c r="V24" s="562"/>
      <c r="W24" s="562"/>
      <c r="X24" s="562"/>
      <c r="Y24" s="562"/>
      <c r="Z24" s="560"/>
      <c r="AA24" s="415"/>
      <c r="AB24" s="459"/>
      <c r="AC24" s="551"/>
    </row>
    <row r="25" spans="2:44" s="286" customFormat="1" ht="16.2" thickBot="1">
      <c r="B25" s="560"/>
      <c r="C25" s="440"/>
      <c r="D25" s="561"/>
      <c r="E25" s="562"/>
      <c r="F25" s="562"/>
      <c r="G25" s="562"/>
      <c r="H25" s="562"/>
      <c r="I25" s="562"/>
      <c r="J25" s="562"/>
      <c r="K25" s="562"/>
      <c r="L25" s="562"/>
      <c r="M25" s="562"/>
      <c r="N25" s="562"/>
      <c r="O25" s="562"/>
      <c r="P25" s="562"/>
      <c r="Q25" s="562"/>
      <c r="R25" s="562"/>
      <c r="S25" s="562"/>
      <c r="T25" s="562"/>
      <c r="U25" s="563"/>
      <c r="V25" s="562"/>
      <c r="W25" s="562"/>
      <c r="X25" s="562"/>
      <c r="Y25" s="562"/>
      <c r="Z25" s="560"/>
      <c r="AA25" s="415"/>
      <c r="AB25" s="459"/>
      <c r="AC25" s="551"/>
    </row>
    <row r="26" spans="2:44" s="286" customFormat="1" ht="15.6">
      <c r="B26" s="560"/>
      <c r="C26" s="440"/>
      <c r="D26" s="561"/>
      <c r="E26" s="562"/>
      <c r="F26" s="562"/>
      <c r="G26" s="562"/>
      <c r="H26" s="562"/>
      <c r="I26" s="562"/>
      <c r="J26" s="562"/>
      <c r="K26" s="562"/>
      <c r="L26" s="562"/>
      <c r="M26" s="562"/>
      <c r="N26" s="562"/>
      <c r="O26" s="562"/>
      <c r="P26" s="562"/>
      <c r="Q26" s="562"/>
      <c r="R26" s="562"/>
      <c r="S26" s="562"/>
      <c r="T26" s="562"/>
      <c r="U26" s="563"/>
      <c r="V26" s="562"/>
      <c r="W26" s="562"/>
      <c r="X26" s="562"/>
      <c r="Y26" s="562"/>
      <c r="Z26" s="560"/>
      <c r="AA26" s="415"/>
      <c r="AB26" s="459"/>
      <c r="AC26" s="551"/>
    </row>
    <row r="27" spans="2:44" s="286" customFormat="1" ht="15.6">
      <c r="B27" s="560"/>
      <c r="C27" s="440"/>
      <c r="D27" s="561"/>
      <c r="E27" s="562"/>
      <c r="F27" s="562"/>
      <c r="G27" s="562"/>
      <c r="H27" s="562"/>
      <c r="I27" s="562"/>
      <c r="J27" s="562"/>
      <c r="K27" s="562"/>
      <c r="L27" s="562"/>
      <c r="M27" s="562"/>
      <c r="N27" s="562"/>
      <c r="O27" s="562"/>
      <c r="P27" s="562"/>
      <c r="Q27" s="562"/>
      <c r="R27" s="562"/>
      <c r="S27" s="562"/>
      <c r="T27" s="562"/>
      <c r="U27" s="563"/>
      <c r="V27" s="562"/>
      <c r="W27" s="562"/>
      <c r="X27" s="562"/>
      <c r="Y27" s="562"/>
      <c r="Z27" s="560"/>
      <c r="AA27" s="415"/>
      <c r="AB27" s="459"/>
      <c r="AC27" s="551"/>
    </row>
    <row r="28" spans="2:44" s="286" customFormat="1" ht="15.6">
      <c r="B28" s="560"/>
      <c r="C28" s="440"/>
      <c r="D28" s="561"/>
      <c r="E28" s="562"/>
      <c r="F28" s="562"/>
      <c r="G28" s="562"/>
      <c r="H28" s="562"/>
      <c r="I28" s="562"/>
      <c r="J28" s="562"/>
      <c r="K28" s="562"/>
      <c r="L28" s="562"/>
      <c r="M28" s="562"/>
      <c r="N28" s="562"/>
      <c r="O28" s="562"/>
      <c r="P28" s="562"/>
      <c r="Q28" s="562"/>
      <c r="R28" s="562"/>
      <c r="S28" s="562"/>
      <c r="T28" s="562"/>
      <c r="U28" s="563"/>
      <c r="V28" s="562"/>
      <c r="W28" s="562"/>
      <c r="X28" s="562"/>
      <c r="Y28" s="562"/>
      <c r="Z28" s="560"/>
      <c r="AA28" s="415"/>
      <c r="AB28" s="459"/>
      <c r="AC28" s="551"/>
    </row>
    <row r="29" spans="2:44" s="286" customFormat="1" ht="15.6">
      <c r="B29" s="560"/>
      <c r="C29" s="440"/>
      <c r="D29" s="561"/>
      <c r="E29" s="562"/>
      <c r="F29" s="562"/>
      <c r="G29" s="562"/>
      <c r="H29" s="562"/>
      <c r="I29" s="562"/>
      <c r="J29" s="562"/>
      <c r="K29" s="562"/>
      <c r="L29" s="562"/>
      <c r="M29" s="562"/>
      <c r="N29" s="562"/>
      <c r="O29" s="562"/>
      <c r="P29" s="562"/>
      <c r="Q29" s="562"/>
      <c r="R29" s="562"/>
      <c r="S29" s="562"/>
      <c r="T29" s="562"/>
      <c r="U29" s="563"/>
      <c r="V29" s="562"/>
      <c r="W29" s="562"/>
      <c r="X29" s="562"/>
      <c r="Y29" s="562"/>
      <c r="Z29" s="560"/>
      <c r="AA29" s="415"/>
      <c r="AB29" s="591"/>
      <c r="AC29" s="581"/>
    </row>
    <row r="30" spans="2:44" s="286" customFormat="1" ht="15.6">
      <c r="B30" s="560"/>
      <c r="C30" s="440"/>
      <c r="D30" s="561"/>
      <c r="E30" s="562"/>
      <c r="F30" s="562"/>
      <c r="G30" s="562"/>
      <c r="H30" s="562"/>
      <c r="I30" s="562"/>
      <c r="J30" s="562"/>
      <c r="K30" s="562"/>
      <c r="L30" s="562"/>
      <c r="M30" s="562"/>
      <c r="N30" s="562"/>
      <c r="O30" s="562"/>
      <c r="P30" s="562"/>
      <c r="Q30" s="562"/>
      <c r="R30" s="562"/>
      <c r="S30" s="562"/>
      <c r="T30" s="562"/>
      <c r="U30" s="563"/>
      <c r="V30" s="562"/>
      <c r="W30" s="562"/>
      <c r="X30" s="562"/>
      <c r="Y30" s="562"/>
      <c r="Z30" s="560"/>
      <c r="AA30" s="415"/>
      <c r="AB30" s="591"/>
      <c r="AC30" s="581"/>
    </row>
    <row r="31" spans="2:44" s="286" customFormat="1" ht="15.6">
      <c r="B31" s="560"/>
      <c r="C31" s="440"/>
      <c r="D31" s="561"/>
      <c r="E31" s="562"/>
      <c r="F31" s="562"/>
      <c r="G31" s="562"/>
      <c r="H31" s="562"/>
      <c r="I31" s="562"/>
      <c r="J31" s="562"/>
      <c r="K31" s="562"/>
      <c r="L31" s="562"/>
      <c r="M31" s="562"/>
      <c r="N31" s="562"/>
      <c r="O31" s="562"/>
      <c r="P31" s="562"/>
      <c r="Q31" s="562"/>
      <c r="R31" s="562"/>
      <c r="S31" s="562"/>
      <c r="T31" s="562"/>
      <c r="U31" s="563"/>
      <c r="V31" s="562"/>
      <c r="W31" s="562"/>
      <c r="X31" s="562"/>
      <c r="Y31" s="562"/>
      <c r="Z31" s="560"/>
      <c r="AA31" s="415"/>
      <c r="AB31" s="591"/>
      <c r="AC31" s="581"/>
    </row>
    <row r="32" spans="2:44" s="286" customFormat="1" ht="15.6">
      <c r="B32" s="560"/>
      <c r="C32" s="440"/>
      <c r="D32" s="561"/>
      <c r="E32" s="562"/>
      <c r="F32" s="562"/>
      <c r="G32" s="562"/>
      <c r="H32" s="562"/>
      <c r="I32" s="562"/>
      <c r="J32" s="562"/>
      <c r="K32" s="562"/>
      <c r="L32" s="562"/>
      <c r="M32" s="562"/>
      <c r="N32" s="562"/>
      <c r="O32" s="562"/>
      <c r="P32" s="562"/>
      <c r="Q32" s="562"/>
      <c r="R32" s="562"/>
      <c r="S32" s="562"/>
      <c r="T32" s="562"/>
      <c r="U32" s="563"/>
      <c r="V32" s="562"/>
      <c r="W32" s="562"/>
      <c r="X32" s="562"/>
      <c r="Y32" s="562"/>
      <c r="Z32" s="560"/>
      <c r="AA32" s="415"/>
      <c r="AB32" s="591"/>
      <c r="AC32" s="581"/>
    </row>
    <row r="33" spans="2:30" s="286" customFormat="1" ht="15.6">
      <c r="B33" s="560"/>
      <c r="C33" s="440"/>
      <c r="D33" s="561"/>
      <c r="E33" s="562"/>
      <c r="F33" s="562"/>
      <c r="G33" s="562"/>
      <c r="H33" s="562"/>
      <c r="I33" s="562"/>
      <c r="J33" s="562"/>
      <c r="K33" s="562"/>
      <c r="L33" s="562"/>
      <c r="M33" s="562"/>
      <c r="N33" s="562"/>
      <c r="O33" s="562"/>
      <c r="P33" s="562"/>
      <c r="Q33" s="562"/>
      <c r="R33" s="562"/>
      <c r="S33" s="562"/>
      <c r="T33" s="562"/>
      <c r="U33" s="563"/>
      <c r="V33" s="562"/>
      <c r="W33" s="562"/>
      <c r="X33" s="562"/>
      <c r="Y33" s="562"/>
      <c r="Z33" s="560"/>
      <c r="AA33" s="415"/>
      <c r="AB33" s="591"/>
      <c r="AC33" s="581"/>
    </row>
    <row r="34" spans="2:30" s="286" customFormat="1" ht="15.6">
      <c r="B34" s="560"/>
      <c r="C34" s="440"/>
      <c r="D34" s="561"/>
      <c r="E34" s="562"/>
      <c r="F34" s="562"/>
      <c r="G34" s="562"/>
      <c r="H34" s="562"/>
      <c r="I34" s="562"/>
      <c r="J34" s="562"/>
      <c r="K34" s="562"/>
      <c r="L34" s="562"/>
      <c r="M34" s="562"/>
      <c r="N34" s="562"/>
      <c r="O34" s="562"/>
      <c r="P34" s="562"/>
      <c r="Q34" s="562"/>
      <c r="R34" s="562"/>
      <c r="S34" s="562"/>
      <c r="T34" s="562"/>
      <c r="U34" s="563"/>
      <c r="V34" s="562"/>
      <c r="W34" s="562"/>
      <c r="X34" s="562"/>
      <c r="Y34" s="562"/>
      <c r="Z34" s="560"/>
      <c r="AA34" s="415"/>
      <c r="AB34" s="591"/>
      <c r="AC34" s="581"/>
    </row>
    <row r="35" spans="2:30" s="286" customFormat="1" ht="15.6">
      <c r="B35" s="560"/>
      <c r="C35" s="440"/>
      <c r="D35" s="561"/>
      <c r="E35" s="562"/>
      <c r="F35" s="562"/>
      <c r="G35" s="562"/>
      <c r="H35" s="562"/>
      <c r="I35" s="562"/>
      <c r="J35" s="562"/>
      <c r="K35" s="562"/>
      <c r="L35" s="562"/>
      <c r="M35" s="562"/>
      <c r="N35" s="562"/>
      <c r="O35" s="562"/>
      <c r="P35" s="562"/>
      <c r="Q35" s="562"/>
      <c r="R35" s="562"/>
      <c r="S35" s="562"/>
      <c r="T35" s="562"/>
      <c r="U35" s="563"/>
      <c r="V35" s="562"/>
      <c r="W35" s="562"/>
      <c r="X35" s="562"/>
      <c r="Y35" s="562"/>
      <c r="Z35" s="560"/>
      <c r="AA35" s="415"/>
      <c r="AB35" s="591"/>
      <c r="AC35" s="581"/>
    </row>
    <row r="36" spans="2:30" s="286" customFormat="1" ht="15.6">
      <c r="B36" s="560"/>
      <c r="C36" s="440"/>
      <c r="D36" s="561"/>
      <c r="E36" s="562"/>
      <c r="F36" s="562"/>
      <c r="G36" s="562"/>
      <c r="H36" s="562"/>
      <c r="I36" s="562"/>
      <c r="J36" s="562"/>
      <c r="K36" s="562"/>
      <c r="L36" s="562"/>
      <c r="M36" s="562"/>
      <c r="N36" s="562"/>
      <c r="O36" s="562"/>
      <c r="P36" s="562"/>
      <c r="Q36" s="562"/>
      <c r="R36" s="562"/>
      <c r="S36" s="562"/>
      <c r="T36" s="562"/>
      <c r="U36" s="563"/>
      <c r="V36" s="562"/>
      <c r="W36" s="562"/>
      <c r="X36" s="562"/>
      <c r="Y36" s="562"/>
      <c r="Z36" s="560"/>
      <c r="AA36" s="415"/>
      <c r="AB36" s="591"/>
      <c r="AC36" s="581"/>
    </row>
    <row r="37" spans="2:30" ht="12.75" customHeight="1">
      <c r="B37" s="552"/>
      <c r="C37" s="552"/>
      <c r="D37" s="552"/>
      <c r="E37" s="552"/>
      <c r="F37" s="552"/>
      <c r="G37" s="552"/>
      <c r="H37" s="552"/>
      <c r="I37" s="552"/>
      <c r="J37" s="552"/>
      <c r="K37" s="552"/>
      <c r="L37" s="552"/>
      <c r="M37" s="552"/>
      <c r="N37" s="552"/>
      <c r="O37" s="552"/>
      <c r="P37" s="552"/>
      <c r="Q37" s="552"/>
      <c r="R37" s="552"/>
      <c r="S37" s="552"/>
      <c r="T37" s="552"/>
      <c r="U37" s="552"/>
      <c r="V37" s="552"/>
      <c r="W37" s="552"/>
      <c r="X37" s="552"/>
      <c r="Y37" s="552"/>
      <c r="Z37" s="552"/>
      <c r="AB37" s="591"/>
      <c r="AC37" s="581"/>
    </row>
    <row r="38" spans="2:30" ht="20.100000000000001" customHeight="1">
      <c r="AB38" s="591"/>
      <c r="AC38" s="581"/>
    </row>
    <row r="39" spans="2:30" ht="20.100000000000001" customHeight="1">
      <c r="AB39" s="591"/>
      <c r="AC39" s="581"/>
    </row>
    <row r="40" spans="2:30" ht="20.100000000000001" customHeight="1">
      <c r="AB40" s="591"/>
      <c r="AC40" s="581"/>
    </row>
    <row r="41" spans="2:30" ht="20.100000000000001" customHeight="1">
      <c r="AB41" s="591"/>
      <c r="AC41" s="581"/>
    </row>
    <row r="42" spans="2:30" ht="20.100000000000001" customHeight="1">
      <c r="AB42" s="591"/>
      <c r="AC42" s="581"/>
      <c r="AD42" s="582"/>
    </row>
    <row r="43" spans="2:30" ht="20.100000000000001" customHeight="1">
      <c r="AB43" s="591"/>
      <c r="AC43" s="581"/>
    </row>
    <row r="44" spans="2:30" ht="20.100000000000001" customHeight="1">
      <c r="AB44" s="591"/>
      <c r="AC44" s="581"/>
    </row>
    <row r="45" spans="2:30" ht="20.100000000000001" customHeight="1">
      <c r="AB45" s="591"/>
      <c r="AC45" s="581"/>
    </row>
    <row r="46" spans="2:30" ht="20.100000000000001" customHeight="1">
      <c r="AB46" s="591"/>
      <c r="AC46" s="581"/>
    </row>
    <row r="47" spans="2:30" ht="20.100000000000001" customHeight="1">
      <c r="AB47" s="591"/>
      <c r="AC47" s="581"/>
    </row>
    <row r="48" spans="2:30" ht="20.100000000000001" customHeight="1">
      <c r="AB48" s="591"/>
      <c r="AC48" s="581"/>
    </row>
    <row r="49" spans="28:29" ht="20.100000000000001" customHeight="1">
      <c r="AB49" s="591"/>
      <c r="AC49" s="581"/>
    </row>
    <row r="50" spans="28:29" ht="20.100000000000001" customHeight="1">
      <c r="AB50" s="591"/>
      <c r="AC50" s="581"/>
    </row>
    <row r="51" spans="28:29" ht="20.100000000000001" customHeight="1">
      <c r="AB51" s="591"/>
      <c r="AC51" s="581"/>
    </row>
    <row r="52" spans="28:29" ht="20.100000000000001" customHeight="1">
      <c r="AB52" s="591"/>
      <c r="AC52" s="581"/>
    </row>
    <row r="53" spans="28:29" ht="20.100000000000001" customHeight="1">
      <c r="AB53" s="591"/>
      <c r="AC53" s="581"/>
    </row>
    <row r="54" spans="28:29" ht="20.100000000000001" customHeight="1">
      <c r="AB54" s="592"/>
      <c r="AC54" s="583"/>
    </row>
    <row r="55" spans="28:29" ht="20.100000000000001" customHeight="1">
      <c r="AB55" s="591"/>
      <c r="AC55" s="581"/>
    </row>
    <row r="56" spans="28:29" ht="20.100000000000001" customHeight="1">
      <c r="AB56" s="591"/>
      <c r="AC56" s="581"/>
    </row>
    <row r="57" spans="28:29" ht="20.100000000000001" customHeight="1">
      <c r="AB57" s="591"/>
      <c r="AC57" s="581"/>
    </row>
    <row r="58" spans="28:29" ht="20.100000000000001" customHeight="1">
      <c r="AB58" s="591"/>
      <c r="AC58" s="581"/>
    </row>
    <row r="59" spans="28:29" ht="20.100000000000001" customHeight="1">
      <c r="AB59" s="591"/>
      <c r="AC59" s="581"/>
    </row>
    <row r="60" spans="28:29" ht="20.100000000000001" customHeight="1">
      <c r="AB60" s="591"/>
      <c r="AC60" s="581"/>
    </row>
    <row r="61" spans="28:29" ht="20.100000000000001" customHeight="1">
      <c r="AB61" s="591"/>
      <c r="AC61" s="581"/>
    </row>
    <row r="62" spans="28:29" ht="20.100000000000001" customHeight="1">
      <c r="AB62" s="591"/>
      <c r="AC62" s="581"/>
    </row>
    <row r="63" spans="28:29" ht="20.100000000000001" customHeight="1">
      <c r="AB63" s="591"/>
      <c r="AC63" s="581"/>
    </row>
    <row r="71" spans="29:29" ht="20.100000000000001" customHeight="1">
      <c r="AC71" s="584"/>
    </row>
    <row r="72" spans="29:29" ht="20.100000000000001" customHeight="1">
      <c r="AC72" s="585"/>
    </row>
    <row r="136" spans="28:29" ht="20.100000000000001" customHeight="1">
      <c r="AB136" s="593"/>
      <c r="AC136" s="586"/>
    </row>
    <row r="137" spans="28:29" ht="20.100000000000001" customHeight="1">
      <c r="AB137" s="593"/>
      <c r="AC137" s="586"/>
    </row>
    <row r="138" spans="28:29" ht="20.100000000000001" customHeight="1">
      <c r="AB138" s="593"/>
      <c r="AC138" s="586"/>
    </row>
    <row r="139" spans="28:29" ht="20.100000000000001" customHeight="1">
      <c r="AB139" s="593"/>
      <c r="AC139" s="586"/>
    </row>
    <row r="140" spans="28:29" ht="20.100000000000001" customHeight="1">
      <c r="AB140" s="593"/>
      <c r="AC140" s="586"/>
    </row>
    <row r="141" spans="28:29" ht="20.100000000000001" customHeight="1">
      <c r="AB141" s="593"/>
      <c r="AC141" s="586"/>
    </row>
    <row r="142" spans="28:29" ht="20.100000000000001" customHeight="1">
      <c r="AB142" s="593"/>
      <c r="AC142" s="586"/>
    </row>
    <row r="143" spans="28:29" ht="20.100000000000001" customHeight="1">
      <c r="AB143" s="593"/>
      <c r="AC143" s="586"/>
    </row>
    <row r="144" spans="28:29" ht="20.100000000000001" customHeight="1">
      <c r="AB144" s="593"/>
      <c r="AC144" s="586"/>
    </row>
    <row r="145" spans="28:29" ht="20.100000000000001" customHeight="1">
      <c r="AB145" s="593"/>
      <c r="AC145" s="586"/>
    </row>
    <row r="146" spans="28:29" ht="20.100000000000001" customHeight="1">
      <c r="AB146" s="593"/>
      <c r="AC146" s="586"/>
    </row>
    <row r="147" spans="28:29" ht="20.100000000000001" customHeight="1">
      <c r="AB147" s="593"/>
      <c r="AC147" s="586"/>
    </row>
    <row r="148" spans="28:29" ht="20.100000000000001" customHeight="1">
      <c r="AB148" s="593"/>
      <c r="AC148" s="586"/>
    </row>
    <row r="149" spans="28:29" ht="20.100000000000001" customHeight="1">
      <c r="AB149" s="593"/>
      <c r="AC149" s="586"/>
    </row>
    <row r="150" spans="28:29" ht="20.100000000000001" customHeight="1">
      <c r="AB150" s="593"/>
      <c r="AC150" s="586"/>
    </row>
    <row r="151" spans="28:29" ht="20.100000000000001" customHeight="1">
      <c r="AB151" s="593"/>
      <c r="AC151" s="586"/>
    </row>
    <row r="152" spans="28:29" ht="20.100000000000001" customHeight="1">
      <c r="AB152" s="593"/>
      <c r="AC152" s="586"/>
    </row>
    <row r="153" spans="28:29" ht="20.100000000000001" customHeight="1">
      <c r="AB153" s="593"/>
      <c r="AC153" s="586"/>
    </row>
    <row r="154" spans="28:29" ht="20.100000000000001" customHeight="1">
      <c r="AB154" s="593"/>
      <c r="AC154" s="586"/>
    </row>
    <row r="155" spans="28:29" ht="20.100000000000001" customHeight="1">
      <c r="AB155" s="593"/>
      <c r="AC155" s="586"/>
    </row>
    <row r="156" spans="28:29" ht="20.100000000000001" customHeight="1">
      <c r="AB156" s="593"/>
      <c r="AC156" s="586"/>
    </row>
    <row r="157" spans="28:29" ht="20.100000000000001" customHeight="1">
      <c r="AB157" s="593"/>
      <c r="AC157" s="586"/>
    </row>
    <row r="158" spans="28:29" ht="20.100000000000001" customHeight="1">
      <c r="AB158" s="593"/>
      <c r="AC158" s="586"/>
    </row>
    <row r="159" spans="28:29" ht="20.100000000000001" customHeight="1">
      <c r="AB159" s="593"/>
      <c r="AC159" s="586"/>
    </row>
    <row r="160" spans="28:29" ht="20.100000000000001" customHeight="1">
      <c r="AB160" s="593"/>
      <c r="AC160" s="586"/>
    </row>
    <row r="161" spans="28:29" ht="20.100000000000001" customHeight="1">
      <c r="AB161" s="593"/>
      <c r="AC161" s="586"/>
    </row>
    <row r="162" spans="28:29" ht="20.100000000000001" customHeight="1">
      <c r="AB162" s="593"/>
      <c r="AC162" s="586"/>
    </row>
    <row r="163" spans="28:29" ht="20.100000000000001" customHeight="1">
      <c r="AB163" s="593"/>
      <c r="AC163" s="586"/>
    </row>
    <row r="164" spans="28:29" ht="20.100000000000001" customHeight="1">
      <c r="AB164" s="593"/>
      <c r="AC164" s="586"/>
    </row>
    <row r="165" spans="28:29" ht="20.100000000000001" customHeight="1">
      <c r="AB165" s="593"/>
      <c r="AC165" s="586"/>
    </row>
    <row r="166" spans="28:29" ht="20.100000000000001" customHeight="1">
      <c r="AB166" s="593"/>
      <c r="AC166" s="586"/>
    </row>
    <row r="167" spans="28:29" ht="20.100000000000001" customHeight="1">
      <c r="AB167" s="593"/>
      <c r="AC167" s="586"/>
    </row>
    <row r="168" spans="28:29" ht="20.100000000000001" customHeight="1">
      <c r="AB168" s="593"/>
      <c r="AC168" s="586"/>
    </row>
    <row r="169" spans="28:29" ht="20.100000000000001" customHeight="1">
      <c r="AB169" s="593"/>
      <c r="AC169" s="586"/>
    </row>
    <row r="170" spans="28:29" ht="20.100000000000001" customHeight="1">
      <c r="AB170" s="593"/>
      <c r="AC170" s="586"/>
    </row>
    <row r="171" spans="28:29" ht="20.100000000000001" customHeight="1">
      <c r="AB171" s="593"/>
      <c r="AC171" s="586"/>
    </row>
    <row r="172" spans="28:29" ht="20.100000000000001" customHeight="1">
      <c r="AB172" s="593"/>
      <c r="AC172" s="586"/>
    </row>
    <row r="173" spans="28:29" ht="20.100000000000001" customHeight="1">
      <c r="AB173" s="593"/>
      <c r="AC173" s="586"/>
    </row>
    <row r="174" spans="28:29" ht="20.100000000000001" customHeight="1">
      <c r="AB174" s="593"/>
      <c r="AC174" s="586"/>
    </row>
    <row r="175" spans="28:29" ht="20.100000000000001" customHeight="1">
      <c r="AB175" s="593"/>
      <c r="AC175" s="586"/>
    </row>
    <row r="176" spans="28:29" ht="20.100000000000001" customHeight="1">
      <c r="AB176" s="593"/>
      <c r="AC176" s="586"/>
    </row>
    <row r="177" spans="28:29" ht="20.100000000000001" customHeight="1">
      <c r="AB177" s="594"/>
      <c r="AC177" s="505"/>
    </row>
    <row r="178" spans="28:29" ht="20.100000000000001" customHeight="1">
      <c r="AB178" s="594"/>
      <c r="AC178" s="505"/>
    </row>
    <row r="179" spans="28:29" ht="20.100000000000001" customHeight="1">
      <c r="AB179" s="595"/>
      <c r="AC179" s="507"/>
    </row>
    <row r="180" spans="28:29" ht="20.100000000000001" customHeight="1">
      <c r="AB180" s="595"/>
      <c r="AC180" s="507"/>
    </row>
    <row r="181" spans="28:29" ht="20.100000000000001" customHeight="1">
      <c r="AB181" s="595"/>
      <c r="AC181" s="507"/>
    </row>
    <row r="182" spans="28:29" ht="20.100000000000001" customHeight="1">
      <c r="AB182" s="595"/>
      <c r="AC182" s="507"/>
    </row>
  </sheetData>
  <sheetProtection sheet="1" selectLockedCells="1"/>
  <mergeCells count="19">
    <mergeCell ref="T17:W17"/>
    <mergeCell ref="D17:I17"/>
    <mergeCell ref="J17:M17"/>
    <mergeCell ref="O17:R17"/>
    <mergeCell ref="D7:I7"/>
    <mergeCell ref="J7:V7"/>
    <mergeCell ref="D10:I10"/>
    <mergeCell ref="D16:I16"/>
    <mergeCell ref="J16:M16"/>
    <mergeCell ref="O16:R16"/>
    <mergeCell ref="T16:W16"/>
    <mergeCell ref="D11:I11"/>
    <mergeCell ref="J11:V11"/>
    <mergeCell ref="D12:I12"/>
    <mergeCell ref="D15:I15"/>
    <mergeCell ref="J15:N15"/>
    <mergeCell ref="O15:S15"/>
    <mergeCell ref="T15:X15"/>
    <mergeCell ref="J12:U12"/>
  </mergeCells>
  <phoneticPr fontId="3"/>
  <conditionalFormatting sqref="AC71:AC72 AB136:AC182">
    <cfRule type="expression" priority="31">
      <formula>CELL("protect",AB71)=0</formula>
    </cfRule>
  </conditionalFormatting>
  <conditionalFormatting sqref="B1:B2">
    <cfRule type="expression" dxfId="105" priority="29">
      <formula>_xlfn.ISFORMULA(B1)=TRUE</formula>
    </cfRule>
  </conditionalFormatting>
  <conditionalFormatting sqref="J10 M10 P10">
    <cfRule type="expression" dxfId="104" priority="22">
      <formula>$J$10="■"</formula>
    </cfRule>
    <cfRule type="expression" dxfId="103" priority="23">
      <formula>$M$10="■"</formula>
    </cfRule>
    <cfRule type="expression" dxfId="102" priority="24">
      <formula>$P$10="■"</formula>
    </cfRule>
  </conditionalFormatting>
  <conditionalFormatting sqref="J11:V11">
    <cfRule type="containsBlanks" dxfId="101" priority="17">
      <formula>LEN(TRIM(J11))=0</formula>
    </cfRule>
  </conditionalFormatting>
  <conditionalFormatting sqref="N16">
    <cfRule type="notContainsBlanks" dxfId="100" priority="5">
      <formula>LEN(TRIM(N16))&gt;0</formula>
    </cfRule>
    <cfRule type="expression" dxfId="99" priority="6">
      <formula>$N$11="■"</formula>
    </cfRule>
    <cfRule type="expression" dxfId="98" priority="7">
      <formula>$K$11="■"</formula>
    </cfRule>
    <cfRule type="expression" dxfId="97" priority="8">
      <formula>$H$11="■"</formula>
    </cfRule>
  </conditionalFormatting>
  <conditionalFormatting sqref="J16:M16">
    <cfRule type="containsBlanks" dxfId="96" priority="4">
      <formula>LEN(TRIM(J16))=0</formula>
    </cfRule>
  </conditionalFormatting>
  <conditionalFormatting sqref="J12 V12">
    <cfRule type="expression" dxfId="95" priority="2">
      <formula>#REF!="■"</formula>
    </cfRule>
    <cfRule type="expression" dxfId="94" priority="3">
      <formula>#REF!="■"</formula>
    </cfRule>
  </conditionalFormatting>
  <dataValidations count="7">
    <dataValidation type="custom" imeMode="disabled" allowBlank="1" showInputMessage="1" showErrorMessage="1" error="小数点以下は第一位まで、二位以下切り捨てで入力して下さい。" sqref="L65478:R65478 HR65476:HX65476 RN65476:RT65476 ABJ65476:ABP65476 ALF65476:ALL65476 AVB65476:AVH65476 BEX65476:BFD65476 BOT65476:BOZ65476 BYP65476:BYV65476 CIL65476:CIR65476 CSH65476:CSN65476 DCD65476:DCJ65476 DLZ65476:DMF65476 DVV65476:DWB65476 EFR65476:EFX65476 EPN65476:EPT65476 EZJ65476:EZP65476 FJF65476:FJL65476 FTB65476:FTH65476 GCX65476:GDD65476 GMT65476:GMZ65476 GWP65476:GWV65476 HGL65476:HGR65476 HQH65476:HQN65476 IAD65476:IAJ65476 IJZ65476:IKF65476 ITV65476:IUB65476 JDR65476:JDX65476 JNN65476:JNT65476 JXJ65476:JXP65476 KHF65476:KHL65476 KRB65476:KRH65476 LAX65476:LBD65476 LKT65476:LKZ65476 LUP65476:LUV65476 MEL65476:MER65476 MOH65476:MON65476 MYD65476:MYJ65476 NHZ65476:NIF65476 NRV65476:NSB65476 OBR65476:OBX65476 OLN65476:OLT65476 OVJ65476:OVP65476 PFF65476:PFL65476 PPB65476:PPH65476 PYX65476:PZD65476 QIT65476:QIZ65476 QSP65476:QSV65476 RCL65476:RCR65476 RMH65476:RMN65476 RWD65476:RWJ65476 SFZ65476:SGF65476 SPV65476:SQB65476 SZR65476:SZX65476 TJN65476:TJT65476 TTJ65476:TTP65476 UDF65476:UDL65476 UNB65476:UNH65476 UWX65476:UXD65476 VGT65476:VGZ65476 VQP65476:VQV65476 WAL65476:WAR65476 WKH65476:WKN65476 WUD65476:WUJ65476 L131014:R131014 HR131012:HX131012 RN131012:RT131012 ABJ131012:ABP131012 ALF131012:ALL131012 AVB131012:AVH131012 BEX131012:BFD131012 BOT131012:BOZ131012 BYP131012:BYV131012 CIL131012:CIR131012 CSH131012:CSN131012 DCD131012:DCJ131012 DLZ131012:DMF131012 DVV131012:DWB131012 EFR131012:EFX131012 EPN131012:EPT131012 EZJ131012:EZP131012 FJF131012:FJL131012 FTB131012:FTH131012 GCX131012:GDD131012 GMT131012:GMZ131012 GWP131012:GWV131012 HGL131012:HGR131012 HQH131012:HQN131012 IAD131012:IAJ131012 IJZ131012:IKF131012 ITV131012:IUB131012 JDR131012:JDX131012 JNN131012:JNT131012 JXJ131012:JXP131012 KHF131012:KHL131012 KRB131012:KRH131012 LAX131012:LBD131012 LKT131012:LKZ131012 LUP131012:LUV131012 MEL131012:MER131012 MOH131012:MON131012 MYD131012:MYJ131012 NHZ131012:NIF131012 NRV131012:NSB131012 OBR131012:OBX131012 OLN131012:OLT131012 OVJ131012:OVP131012 PFF131012:PFL131012 PPB131012:PPH131012 PYX131012:PZD131012 QIT131012:QIZ131012 QSP131012:QSV131012 RCL131012:RCR131012 RMH131012:RMN131012 RWD131012:RWJ131012 SFZ131012:SGF131012 SPV131012:SQB131012 SZR131012:SZX131012 TJN131012:TJT131012 TTJ131012:TTP131012 UDF131012:UDL131012 UNB131012:UNH131012 UWX131012:UXD131012 VGT131012:VGZ131012 VQP131012:VQV131012 WAL131012:WAR131012 WKH131012:WKN131012 WUD131012:WUJ131012 L196550:R196550 HR196548:HX196548 RN196548:RT196548 ABJ196548:ABP196548 ALF196548:ALL196548 AVB196548:AVH196548 BEX196548:BFD196548 BOT196548:BOZ196548 BYP196548:BYV196548 CIL196548:CIR196548 CSH196548:CSN196548 DCD196548:DCJ196548 DLZ196548:DMF196548 DVV196548:DWB196548 EFR196548:EFX196548 EPN196548:EPT196548 EZJ196548:EZP196548 FJF196548:FJL196548 FTB196548:FTH196548 GCX196548:GDD196548 GMT196548:GMZ196548 GWP196548:GWV196548 HGL196548:HGR196548 HQH196548:HQN196548 IAD196548:IAJ196548 IJZ196548:IKF196548 ITV196548:IUB196548 JDR196548:JDX196548 JNN196548:JNT196548 JXJ196548:JXP196548 KHF196548:KHL196548 KRB196548:KRH196548 LAX196548:LBD196548 LKT196548:LKZ196548 LUP196548:LUV196548 MEL196548:MER196548 MOH196548:MON196548 MYD196548:MYJ196548 NHZ196548:NIF196548 NRV196548:NSB196548 OBR196548:OBX196548 OLN196548:OLT196548 OVJ196548:OVP196548 PFF196548:PFL196548 PPB196548:PPH196548 PYX196548:PZD196548 QIT196548:QIZ196548 QSP196548:QSV196548 RCL196548:RCR196548 RMH196548:RMN196548 RWD196548:RWJ196548 SFZ196548:SGF196548 SPV196548:SQB196548 SZR196548:SZX196548 TJN196548:TJT196548 TTJ196548:TTP196548 UDF196548:UDL196548 UNB196548:UNH196548 UWX196548:UXD196548 VGT196548:VGZ196548 VQP196548:VQV196548 WAL196548:WAR196548 WKH196548:WKN196548 WUD196548:WUJ196548 L262086:R262086 HR262084:HX262084 RN262084:RT262084 ABJ262084:ABP262084 ALF262084:ALL262084 AVB262084:AVH262084 BEX262084:BFD262084 BOT262084:BOZ262084 BYP262084:BYV262084 CIL262084:CIR262084 CSH262084:CSN262084 DCD262084:DCJ262084 DLZ262084:DMF262084 DVV262084:DWB262084 EFR262084:EFX262084 EPN262084:EPT262084 EZJ262084:EZP262084 FJF262084:FJL262084 FTB262084:FTH262084 GCX262084:GDD262084 GMT262084:GMZ262084 GWP262084:GWV262084 HGL262084:HGR262084 HQH262084:HQN262084 IAD262084:IAJ262084 IJZ262084:IKF262084 ITV262084:IUB262084 JDR262084:JDX262084 JNN262084:JNT262084 JXJ262084:JXP262084 KHF262084:KHL262084 KRB262084:KRH262084 LAX262084:LBD262084 LKT262084:LKZ262084 LUP262084:LUV262084 MEL262084:MER262084 MOH262084:MON262084 MYD262084:MYJ262084 NHZ262084:NIF262084 NRV262084:NSB262084 OBR262084:OBX262084 OLN262084:OLT262084 OVJ262084:OVP262084 PFF262084:PFL262084 PPB262084:PPH262084 PYX262084:PZD262084 QIT262084:QIZ262084 QSP262084:QSV262084 RCL262084:RCR262084 RMH262084:RMN262084 RWD262084:RWJ262084 SFZ262084:SGF262084 SPV262084:SQB262084 SZR262084:SZX262084 TJN262084:TJT262084 TTJ262084:TTP262084 UDF262084:UDL262084 UNB262084:UNH262084 UWX262084:UXD262084 VGT262084:VGZ262084 VQP262084:VQV262084 WAL262084:WAR262084 WKH262084:WKN262084 WUD262084:WUJ262084 L327622:R327622 HR327620:HX327620 RN327620:RT327620 ABJ327620:ABP327620 ALF327620:ALL327620 AVB327620:AVH327620 BEX327620:BFD327620 BOT327620:BOZ327620 BYP327620:BYV327620 CIL327620:CIR327620 CSH327620:CSN327620 DCD327620:DCJ327620 DLZ327620:DMF327620 DVV327620:DWB327620 EFR327620:EFX327620 EPN327620:EPT327620 EZJ327620:EZP327620 FJF327620:FJL327620 FTB327620:FTH327620 GCX327620:GDD327620 GMT327620:GMZ327620 GWP327620:GWV327620 HGL327620:HGR327620 HQH327620:HQN327620 IAD327620:IAJ327620 IJZ327620:IKF327620 ITV327620:IUB327620 JDR327620:JDX327620 JNN327620:JNT327620 JXJ327620:JXP327620 KHF327620:KHL327620 KRB327620:KRH327620 LAX327620:LBD327620 LKT327620:LKZ327620 LUP327620:LUV327620 MEL327620:MER327620 MOH327620:MON327620 MYD327620:MYJ327620 NHZ327620:NIF327620 NRV327620:NSB327620 OBR327620:OBX327620 OLN327620:OLT327620 OVJ327620:OVP327620 PFF327620:PFL327620 PPB327620:PPH327620 PYX327620:PZD327620 QIT327620:QIZ327620 QSP327620:QSV327620 RCL327620:RCR327620 RMH327620:RMN327620 RWD327620:RWJ327620 SFZ327620:SGF327620 SPV327620:SQB327620 SZR327620:SZX327620 TJN327620:TJT327620 TTJ327620:TTP327620 UDF327620:UDL327620 UNB327620:UNH327620 UWX327620:UXD327620 VGT327620:VGZ327620 VQP327620:VQV327620 WAL327620:WAR327620 WKH327620:WKN327620 WUD327620:WUJ327620 L393158:R393158 HR393156:HX393156 RN393156:RT393156 ABJ393156:ABP393156 ALF393156:ALL393156 AVB393156:AVH393156 BEX393156:BFD393156 BOT393156:BOZ393156 BYP393156:BYV393156 CIL393156:CIR393156 CSH393156:CSN393156 DCD393156:DCJ393156 DLZ393156:DMF393156 DVV393156:DWB393156 EFR393156:EFX393156 EPN393156:EPT393156 EZJ393156:EZP393156 FJF393156:FJL393156 FTB393156:FTH393156 GCX393156:GDD393156 GMT393156:GMZ393156 GWP393156:GWV393156 HGL393156:HGR393156 HQH393156:HQN393156 IAD393156:IAJ393156 IJZ393156:IKF393156 ITV393156:IUB393156 JDR393156:JDX393156 JNN393156:JNT393156 JXJ393156:JXP393156 KHF393156:KHL393156 KRB393156:KRH393156 LAX393156:LBD393156 LKT393156:LKZ393156 LUP393156:LUV393156 MEL393156:MER393156 MOH393156:MON393156 MYD393156:MYJ393156 NHZ393156:NIF393156 NRV393156:NSB393156 OBR393156:OBX393156 OLN393156:OLT393156 OVJ393156:OVP393156 PFF393156:PFL393156 PPB393156:PPH393156 PYX393156:PZD393156 QIT393156:QIZ393156 QSP393156:QSV393156 RCL393156:RCR393156 RMH393156:RMN393156 RWD393156:RWJ393156 SFZ393156:SGF393156 SPV393156:SQB393156 SZR393156:SZX393156 TJN393156:TJT393156 TTJ393156:TTP393156 UDF393156:UDL393156 UNB393156:UNH393156 UWX393156:UXD393156 VGT393156:VGZ393156 VQP393156:VQV393156 WAL393156:WAR393156 WKH393156:WKN393156 WUD393156:WUJ393156 L458694:R458694 HR458692:HX458692 RN458692:RT458692 ABJ458692:ABP458692 ALF458692:ALL458692 AVB458692:AVH458692 BEX458692:BFD458692 BOT458692:BOZ458692 BYP458692:BYV458692 CIL458692:CIR458692 CSH458692:CSN458692 DCD458692:DCJ458692 DLZ458692:DMF458692 DVV458692:DWB458692 EFR458692:EFX458692 EPN458692:EPT458692 EZJ458692:EZP458692 FJF458692:FJL458692 FTB458692:FTH458692 GCX458692:GDD458692 GMT458692:GMZ458692 GWP458692:GWV458692 HGL458692:HGR458692 HQH458692:HQN458692 IAD458692:IAJ458692 IJZ458692:IKF458692 ITV458692:IUB458692 JDR458692:JDX458692 JNN458692:JNT458692 JXJ458692:JXP458692 KHF458692:KHL458692 KRB458692:KRH458692 LAX458692:LBD458692 LKT458692:LKZ458692 LUP458692:LUV458692 MEL458692:MER458692 MOH458692:MON458692 MYD458692:MYJ458692 NHZ458692:NIF458692 NRV458692:NSB458692 OBR458692:OBX458692 OLN458692:OLT458692 OVJ458692:OVP458692 PFF458692:PFL458692 PPB458692:PPH458692 PYX458692:PZD458692 QIT458692:QIZ458692 QSP458692:QSV458692 RCL458692:RCR458692 RMH458692:RMN458692 RWD458692:RWJ458692 SFZ458692:SGF458692 SPV458692:SQB458692 SZR458692:SZX458692 TJN458692:TJT458692 TTJ458692:TTP458692 UDF458692:UDL458692 UNB458692:UNH458692 UWX458692:UXD458692 VGT458692:VGZ458692 VQP458692:VQV458692 WAL458692:WAR458692 WKH458692:WKN458692 WUD458692:WUJ458692 L524230:R524230 HR524228:HX524228 RN524228:RT524228 ABJ524228:ABP524228 ALF524228:ALL524228 AVB524228:AVH524228 BEX524228:BFD524228 BOT524228:BOZ524228 BYP524228:BYV524228 CIL524228:CIR524228 CSH524228:CSN524228 DCD524228:DCJ524228 DLZ524228:DMF524228 DVV524228:DWB524228 EFR524228:EFX524228 EPN524228:EPT524228 EZJ524228:EZP524228 FJF524228:FJL524228 FTB524228:FTH524228 GCX524228:GDD524228 GMT524228:GMZ524228 GWP524228:GWV524228 HGL524228:HGR524228 HQH524228:HQN524228 IAD524228:IAJ524228 IJZ524228:IKF524228 ITV524228:IUB524228 JDR524228:JDX524228 JNN524228:JNT524228 JXJ524228:JXP524228 KHF524228:KHL524228 KRB524228:KRH524228 LAX524228:LBD524228 LKT524228:LKZ524228 LUP524228:LUV524228 MEL524228:MER524228 MOH524228:MON524228 MYD524228:MYJ524228 NHZ524228:NIF524228 NRV524228:NSB524228 OBR524228:OBX524228 OLN524228:OLT524228 OVJ524228:OVP524228 PFF524228:PFL524228 PPB524228:PPH524228 PYX524228:PZD524228 QIT524228:QIZ524228 QSP524228:QSV524228 RCL524228:RCR524228 RMH524228:RMN524228 RWD524228:RWJ524228 SFZ524228:SGF524228 SPV524228:SQB524228 SZR524228:SZX524228 TJN524228:TJT524228 TTJ524228:TTP524228 UDF524228:UDL524228 UNB524228:UNH524228 UWX524228:UXD524228 VGT524228:VGZ524228 VQP524228:VQV524228 WAL524228:WAR524228 WKH524228:WKN524228 WUD524228:WUJ524228 L589766:R589766 HR589764:HX589764 RN589764:RT589764 ABJ589764:ABP589764 ALF589764:ALL589764 AVB589764:AVH589764 BEX589764:BFD589764 BOT589764:BOZ589764 BYP589764:BYV589764 CIL589764:CIR589764 CSH589764:CSN589764 DCD589764:DCJ589764 DLZ589764:DMF589764 DVV589764:DWB589764 EFR589764:EFX589764 EPN589764:EPT589764 EZJ589764:EZP589764 FJF589764:FJL589764 FTB589764:FTH589764 GCX589764:GDD589764 GMT589764:GMZ589764 GWP589764:GWV589764 HGL589764:HGR589764 HQH589764:HQN589764 IAD589764:IAJ589764 IJZ589764:IKF589764 ITV589764:IUB589764 JDR589764:JDX589764 JNN589764:JNT589764 JXJ589764:JXP589764 KHF589764:KHL589764 KRB589764:KRH589764 LAX589764:LBD589764 LKT589764:LKZ589764 LUP589764:LUV589764 MEL589764:MER589764 MOH589764:MON589764 MYD589764:MYJ589764 NHZ589764:NIF589764 NRV589764:NSB589764 OBR589764:OBX589764 OLN589764:OLT589764 OVJ589764:OVP589764 PFF589764:PFL589764 PPB589764:PPH589764 PYX589764:PZD589764 QIT589764:QIZ589764 QSP589764:QSV589764 RCL589764:RCR589764 RMH589764:RMN589764 RWD589764:RWJ589764 SFZ589764:SGF589764 SPV589764:SQB589764 SZR589764:SZX589764 TJN589764:TJT589764 TTJ589764:TTP589764 UDF589764:UDL589764 UNB589764:UNH589764 UWX589764:UXD589764 VGT589764:VGZ589764 VQP589764:VQV589764 WAL589764:WAR589764 WKH589764:WKN589764 WUD589764:WUJ589764 L655302:R655302 HR655300:HX655300 RN655300:RT655300 ABJ655300:ABP655300 ALF655300:ALL655300 AVB655300:AVH655300 BEX655300:BFD655300 BOT655300:BOZ655300 BYP655300:BYV655300 CIL655300:CIR655300 CSH655300:CSN655300 DCD655300:DCJ655300 DLZ655300:DMF655300 DVV655300:DWB655300 EFR655300:EFX655300 EPN655300:EPT655300 EZJ655300:EZP655300 FJF655300:FJL655300 FTB655300:FTH655300 GCX655300:GDD655300 GMT655300:GMZ655300 GWP655300:GWV655300 HGL655300:HGR655300 HQH655300:HQN655300 IAD655300:IAJ655300 IJZ655300:IKF655300 ITV655300:IUB655300 JDR655300:JDX655300 JNN655300:JNT655300 JXJ655300:JXP655300 KHF655300:KHL655300 KRB655300:KRH655300 LAX655300:LBD655300 LKT655300:LKZ655300 LUP655300:LUV655300 MEL655300:MER655300 MOH655300:MON655300 MYD655300:MYJ655300 NHZ655300:NIF655300 NRV655300:NSB655300 OBR655300:OBX655300 OLN655300:OLT655300 OVJ655300:OVP655300 PFF655300:PFL655300 PPB655300:PPH655300 PYX655300:PZD655300 QIT655300:QIZ655300 QSP655300:QSV655300 RCL655300:RCR655300 RMH655300:RMN655300 RWD655300:RWJ655300 SFZ655300:SGF655300 SPV655300:SQB655300 SZR655300:SZX655300 TJN655300:TJT655300 TTJ655300:TTP655300 UDF655300:UDL655300 UNB655300:UNH655300 UWX655300:UXD655300 VGT655300:VGZ655300 VQP655300:VQV655300 WAL655300:WAR655300 WKH655300:WKN655300 WUD655300:WUJ655300 L720838:R720838 HR720836:HX720836 RN720836:RT720836 ABJ720836:ABP720836 ALF720836:ALL720836 AVB720836:AVH720836 BEX720836:BFD720836 BOT720836:BOZ720836 BYP720836:BYV720836 CIL720836:CIR720836 CSH720836:CSN720836 DCD720836:DCJ720836 DLZ720836:DMF720836 DVV720836:DWB720836 EFR720836:EFX720836 EPN720836:EPT720836 EZJ720836:EZP720836 FJF720836:FJL720836 FTB720836:FTH720836 GCX720836:GDD720836 GMT720836:GMZ720836 GWP720836:GWV720836 HGL720836:HGR720836 HQH720836:HQN720836 IAD720836:IAJ720836 IJZ720836:IKF720836 ITV720836:IUB720836 JDR720836:JDX720836 JNN720836:JNT720836 JXJ720836:JXP720836 KHF720836:KHL720836 KRB720836:KRH720836 LAX720836:LBD720836 LKT720836:LKZ720836 LUP720836:LUV720836 MEL720836:MER720836 MOH720836:MON720836 MYD720836:MYJ720836 NHZ720836:NIF720836 NRV720836:NSB720836 OBR720836:OBX720836 OLN720836:OLT720836 OVJ720836:OVP720836 PFF720836:PFL720836 PPB720836:PPH720836 PYX720836:PZD720836 QIT720836:QIZ720836 QSP720836:QSV720836 RCL720836:RCR720836 RMH720836:RMN720836 RWD720836:RWJ720836 SFZ720836:SGF720836 SPV720836:SQB720836 SZR720836:SZX720836 TJN720836:TJT720836 TTJ720836:TTP720836 UDF720836:UDL720836 UNB720836:UNH720836 UWX720836:UXD720836 VGT720836:VGZ720836 VQP720836:VQV720836 WAL720836:WAR720836 WKH720836:WKN720836 WUD720836:WUJ720836 L786374:R786374 HR786372:HX786372 RN786372:RT786372 ABJ786372:ABP786372 ALF786372:ALL786372 AVB786372:AVH786372 BEX786372:BFD786372 BOT786372:BOZ786372 BYP786372:BYV786372 CIL786372:CIR786372 CSH786372:CSN786372 DCD786372:DCJ786372 DLZ786372:DMF786372 DVV786372:DWB786372 EFR786372:EFX786372 EPN786372:EPT786372 EZJ786372:EZP786372 FJF786372:FJL786372 FTB786372:FTH786372 GCX786372:GDD786372 GMT786372:GMZ786372 GWP786372:GWV786372 HGL786372:HGR786372 HQH786372:HQN786372 IAD786372:IAJ786372 IJZ786372:IKF786372 ITV786372:IUB786372 JDR786372:JDX786372 JNN786372:JNT786372 JXJ786372:JXP786372 KHF786372:KHL786372 KRB786372:KRH786372 LAX786372:LBD786372 LKT786372:LKZ786372 LUP786372:LUV786372 MEL786372:MER786372 MOH786372:MON786372 MYD786372:MYJ786372 NHZ786372:NIF786372 NRV786372:NSB786372 OBR786372:OBX786372 OLN786372:OLT786372 OVJ786372:OVP786372 PFF786372:PFL786372 PPB786372:PPH786372 PYX786372:PZD786372 QIT786372:QIZ786372 QSP786372:QSV786372 RCL786372:RCR786372 RMH786372:RMN786372 RWD786372:RWJ786372 SFZ786372:SGF786372 SPV786372:SQB786372 SZR786372:SZX786372 TJN786372:TJT786372 TTJ786372:TTP786372 UDF786372:UDL786372 UNB786372:UNH786372 UWX786372:UXD786372 VGT786372:VGZ786372 VQP786372:VQV786372 WAL786372:WAR786372 WKH786372:WKN786372 WUD786372:WUJ786372 L851910:R851910 HR851908:HX851908 RN851908:RT851908 ABJ851908:ABP851908 ALF851908:ALL851908 AVB851908:AVH851908 BEX851908:BFD851908 BOT851908:BOZ851908 BYP851908:BYV851908 CIL851908:CIR851908 CSH851908:CSN851908 DCD851908:DCJ851908 DLZ851908:DMF851908 DVV851908:DWB851908 EFR851908:EFX851908 EPN851908:EPT851908 EZJ851908:EZP851908 FJF851908:FJL851908 FTB851908:FTH851908 GCX851908:GDD851908 GMT851908:GMZ851908 GWP851908:GWV851908 HGL851908:HGR851908 HQH851908:HQN851908 IAD851908:IAJ851908 IJZ851908:IKF851908 ITV851908:IUB851908 JDR851908:JDX851908 JNN851908:JNT851908 JXJ851908:JXP851908 KHF851908:KHL851908 KRB851908:KRH851908 LAX851908:LBD851908 LKT851908:LKZ851908 LUP851908:LUV851908 MEL851908:MER851908 MOH851908:MON851908 MYD851908:MYJ851908 NHZ851908:NIF851908 NRV851908:NSB851908 OBR851908:OBX851908 OLN851908:OLT851908 OVJ851908:OVP851908 PFF851908:PFL851908 PPB851908:PPH851908 PYX851908:PZD851908 QIT851908:QIZ851908 QSP851908:QSV851908 RCL851908:RCR851908 RMH851908:RMN851908 RWD851908:RWJ851908 SFZ851908:SGF851908 SPV851908:SQB851908 SZR851908:SZX851908 TJN851908:TJT851908 TTJ851908:TTP851908 UDF851908:UDL851908 UNB851908:UNH851908 UWX851908:UXD851908 VGT851908:VGZ851908 VQP851908:VQV851908 WAL851908:WAR851908 WKH851908:WKN851908 WUD851908:WUJ851908 L917446:R917446 HR917444:HX917444 RN917444:RT917444 ABJ917444:ABP917444 ALF917444:ALL917444 AVB917444:AVH917444 BEX917444:BFD917444 BOT917444:BOZ917444 BYP917444:BYV917444 CIL917444:CIR917444 CSH917444:CSN917444 DCD917444:DCJ917444 DLZ917444:DMF917444 DVV917444:DWB917444 EFR917444:EFX917444 EPN917444:EPT917444 EZJ917444:EZP917444 FJF917444:FJL917444 FTB917444:FTH917444 GCX917444:GDD917444 GMT917444:GMZ917444 GWP917444:GWV917444 HGL917444:HGR917444 HQH917444:HQN917444 IAD917444:IAJ917444 IJZ917444:IKF917444 ITV917444:IUB917444 JDR917444:JDX917444 JNN917444:JNT917444 JXJ917444:JXP917444 KHF917444:KHL917444 KRB917444:KRH917444 LAX917444:LBD917444 LKT917444:LKZ917444 LUP917444:LUV917444 MEL917444:MER917444 MOH917444:MON917444 MYD917444:MYJ917444 NHZ917444:NIF917444 NRV917444:NSB917444 OBR917444:OBX917444 OLN917444:OLT917444 OVJ917444:OVP917444 PFF917444:PFL917444 PPB917444:PPH917444 PYX917444:PZD917444 QIT917444:QIZ917444 QSP917444:QSV917444 RCL917444:RCR917444 RMH917444:RMN917444 RWD917444:RWJ917444 SFZ917444:SGF917444 SPV917444:SQB917444 SZR917444:SZX917444 TJN917444:TJT917444 TTJ917444:TTP917444 UDF917444:UDL917444 UNB917444:UNH917444 UWX917444:UXD917444 VGT917444:VGZ917444 VQP917444:VQV917444 WAL917444:WAR917444 WKH917444:WKN917444 WUD917444:WUJ917444 L982982:R982982 HR982980:HX982980 RN982980:RT982980 ABJ982980:ABP982980 ALF982980:ALL982980 AVB982980:AVH982980 BEX982980:BFD982980 BOT982980:BOZ982980 BYP982980:BYV982980 CIL982980:CIR982980 CSH982980:CSN982980 DCD982980:DCJ982980 DLZ982980:DMF982980 DVV982980:DWB982980 EFR982980:EFX982980 EPN982980:EPT982980 EZJ982980:EZP982980 FJF982980:FJL982980 FTB982980:FTH982980 GCX982980:GDD982980 GMT982980:GMZ982980 GWP982980:GWV982980 HGL982980:HGR982980 HQH982980:HQN982980 IAD982980:IAJ982980 IJZ982980:IKF982980 ITV982980:IUB982980 JDR982980:JDX982980 JNN982980:JNT982980 JXJ982980:JXP982980 KHF982980:KHL982980 KRB982980:KRH982980 LAX982980:LBD982980 LKT982980:LKZ982980 LUP982980:LUV982980 MEL982980:MER982980 MOH982980:MON982980 MYD982980:MYJ982980 NHZ982980:NIF982980 NRV982980:NSB982980 OBR982980:OBX982980 OLN982980:OLT982980 OVJ982980:OVP982980 PFF982980:PFL982980 PPB982980:PPH982980 PYX982980:PZD982980 QIT982980:QIZ982980 QSP982980:QSV982980 RCL982980:RCR982980 RMH982980:RMN982980 RWD982980:RWJ982980 SFZ982980:SGF982980 SPV982980:SQB982980 SZR982980:SZX982980 TJN982980:TJT982980 TTJ982980:TTP982980 UDF982980:UDL982980 UNB982980:UNH982980 UWX982980:UXD982980 VGT982980:VGZ982980 VQP982980:VQV982980 WAL982980:WAR982980 WKH982980:WKN982980 WUD982980:WUJ982980" xr:uid="{C5C3D71B-DC3E-47C9-AF54-54CF30AECBE4}">
      <formula1>L65476-ROUNDDOWN(L65476,1)=0</formula1>
    </dataValidation>
    <dataValidation type="list" allowBlank="1" showInputMessage="1" showErrorMessage="1" sqref="Z65563 IF65561 SB65561 ABX65561 ALT65561 AVP65561 BFL65561 BPH65561 BZD65561 CIZ65561 CSV65561 DCR65561 DMN65561 DWJ65561 EGF65561 EQB65561 EZX65561 FJT65561 FTP65561 GDL65561 GNH65561 GXD65561 HGZ65561 HQV65561 IAR65561 IKN65561 IUJ65561 JEF65561 JOB65561 JXX65561 KHT65561 KRP65561 LBL65561 LLH65561 LVD65561 MEZ65561 MOV65561 MYR65561 NIN65561 NSJ65561 OCF65561 OMB65561 OVX65561 PFT65561 PPP65561 PZL65561 QJH65561 QTD65561 RCZ65561 RMV65561 RWR65561 SGN65561 SQJ65561 TAF65561 TKB65561 TTX65561 UDT65561 UNP65561 UXL65561 VHH65561 VRD65561 WAZ65561 WKV65561 WUR65561 Z131099 IF131097 SB131097 ABX131097 ALT131097 AVP131097 BFL131097 BPH131097 BZD131097 CIZ131097 CSV131097 DCR131097 DMN131097 DWJ131097 EGF131097 EQB131097 EZX131097 FJT131097 FTP131097 GDL131097 GNH131097 GXD131097 HGZ131097 HQV131097 IAR131097 IKN131097 IUJ131097 JEF131097 JOB131097 JXX131097 KHT131097 KRP131097 LBL131097 LLH131097 LVD131097 MEZ131097 MOV131097 MYR131097 NIN131097 NSJ131097 OCF131097 OMB131097 OVX131097 PFT131097 PPP131097 PZL131097 QJH131097 QTD131097 RCZ131097 RMV131097 RWR131097 SGN131097 SQJ131097 TAF131097 TKB131097 TTX131097 UDT131097 UNP131097 UXL131097 VHH131097 VRD131097 WAZ131097 WKV131097 WUR131097 Z196635 IF196633 SB196633 ABX196633 ALT196633 AVP196633 BFL196633 BPH196633 BZD196633 CIZ196633 CSV196633 DCR196633 DMN196633 DWJ196633 EGF196633 EQB196633 EZX196633 FJT196633 FTP196633 GDL196633 GNH196633 GXD196633 HGZ196633 HQV196633 IAR196633 IKN196633 IUJ196633 JEF196633 JOB196633 JXX196633 KHT196633 KRP196633 LBL196633 LLH196633 LVD196633 MEZ196633 MOV196633 MYR196633 NIN196633 NSJ196633 OCF196633 OMB196633 OVX196633 PFT196633 PPP196633 PZL196633 QJH196633 QTD196633 RCZ196633 RMV196633 RWR196633 SGN196633 SQJ196633 TAF196633 TKB196633 TTX196633 UDT196633 UNP196633 UXL196633 VHH196633 VRD196633 WAZ196633 WKV196633 WUR196633 Z262171 IF262169 SB262169 ABX262169 ALT262169 AVP262169 BFL262169 BPH262169 BZD262169 CIZ262169 CSV262169 DCR262169 DMN262169 DWJ262169 EGF262169 EQB262169 EZX262169 FJT262169 FTP262169 GDL262169 GNH262169 GXD262169 HGZ262169 HQV262169 IAR262169 IKN262169 IUJ262169 JEF262169 JOB262169 JXX262169 KHT262169 KRP262169 LBL262169 LLH262169 LVD262169 MEZ262169 MOV262169 MYR262169 NIN262169 NSJ262169 OCF262169 OMB262169 OVX262169 PFT262169 PPP262169 PZL262169 QJH262169 QTD262169 RCZ262169 RMV262169 RWR262169 SGN262169 SQJ262169 TAF262169 TKB262169 TTX262169 UDT262169 UNP262169 UXL262169 VHH262169 VRD262169 WAZ262169 WKV262169 WUR262169 Z327707 IF327705 SB327705 ABX327705 ALT327705 AVP327705 BFL327705 BPH327705 BZD327705 CIZ327705 CSV327705 DCR327705 DMN327705 DWJ327705 EGF327705 EQB327705 EZX327705 FJT327705 FTP327705 GDL327705 GNH327705 GXD327705 HGZ327705 HQV327705 IAR327705 IKN327705 IUJ327705 JEF327705 JOB327705 JXX327705 KHT327705 KRP327705 LBL327705 LLH327705 LVD327705 MEZ327705 MOV327705 MYR327705 NIN327705 NSJ327705 OCF327705 OMB327705 OVX327705 PFT327705 PPP327705 PZL327705 QJH327705 QTD327705 RCZ327705 RMV327705 RWR327705 SGN327705 SQJ327705 TAF327705 TKB327705 TTX327705 UDT327705 UNP327705 UXL327705 VHH327705 VRD327705 WAZ327705 WKV327705 WUR327705 Z393243 IF393241 SB393241 ABX393241 ALT393241 AVP393241 BFL393241 BPH393241 BZD393241 CIZ393241 CSV393241 DCR393241 DMN393241 DWJ393241 EGF393241 EQB393241 EZX393241 FJT393241 FTP393241 GDL393241 GNH393241 GXD393241 HGZ393241 HQV393241 IAR393241 IKN393241 IUJ393241 JEF393241 JOB393241 JXX393241 KHT393241 KRP393241 LBL393241 LLH393241 LVD393241 MEZ393241 MOV393241 MYR393241 NIN393241 NSJ393241 OCF393241 OMB393241 OVX393241 PFT393241 PPP393241 PZL393241 QJH393241 QTD393241 RCZ393241 RMV393241 RWR393241 SGN393241 SQJ393241 TAF393241 TKB393241 TTX393241 UDT393241 UNP393241 UXL393241 VHH393241 VRD393241 WAZ393241 WKV393241 WUR393241 Z458779 IF458777 SB458777 ABX458777 ALT458777 AVP458777 BFL458777 BPH458777 BZD458777 CIZ458777 CSV458777 DCR458777 DMN458777 DWJ458777 EGF458777 EQB458777 EZX458777 FJT458777 FTP458777 GDL458777 GNH458777 GXD458777 HGZ458777 HQV458777 IAR458777 IKN458777 IUJ458777 JEF458777 JOB458777 JXX458777 KHT458777 KRP458777 LBL458777 LLH458777 LVD458777 MEZ458777 MOV458777 MYR458777 NIN458777 NSJ458777 OCF458777 OMB458777 OVX458777 PFT458777 PPP458777 PZL458777 QJH458777 QTD458777 RCZ458777 RMV458777 RWR458777 SGN458777 SQJ458777 TAF458777 TKB458777 TTX458777 UDT458777 UNP458777 UXL458777 VHH458777 VRD458777 WAZ458777 WKV458777 WUR458777 Z524315 IF524313 SB524313 ABX524313 ALT524313 AVP524313 BFL524313 BPH524313 BZD524313 CIZ524313 CSV524313 DCR524313 DMN524313 DWJ524313 EGF524313 EQB524313 EZX524313 FJT524313 FTP524313 GDL524313 GNH524313 GXD524313 HGZ524313 HQV524313 IAR524313 IKN524313 IUJ524313 JEF524313 JOB524313 JXX524313 KHT524313 KRP524313 LBL524313 LLH524313 LVD524313 MEZ524313 MOV524313 MYR524313 NIN524313 NSJ524313 OCF524313 OMB524313 OVX524313 PFT524313 PPP524313 PZL524313 QJH524313 QTD524313 RCZ524313 RMV524313 RWR524313 SGN524313 SQJ524313 TAF524313 TKB524313 TTX524313 UDT524313 UNP524313 UXL524313 VHH524313 VRD524313 WAZ524313 WKV524313 WUR524313 Z589851 IF589849 SB589849 ABX589849 ALT589849 AVP589849 BFL589849 BPH589849 BZD589849 CIZ589849 CSV589849 DCR589849 DMN589849 DWJ589849 EGF589849 EQB589849 EZX589849 FJT589849 FTP589849 GDL589849 GNH589849 GXD589849 HGZ589849 HQV589849 IAR589849 IKN589849 IUJ589849 JEF589849 JOB589849 JXX589849 KHT589849 KRP589849 LBL589849 LLH589849 LVD589849 MEZ589849 MOV589849 MYR589849 NIN589849 NSJ589849 OCF589849 OMB589849 OVX589849 PFT589849 PPP589849 PZL589849 QJH589849 QTD589849 RCZ589849 RMV589849 RWR589849 SGN589849 SQJ589849 TAF589849 TKB589849 TTX589849 UDT589849 UNP589849 UXL589849 VHH589849 VRD589849 WAZ589849 WKV589849 WUR589849 Z655387 IF655385 SB655385 ABX655385 ALT655385 AVP655385 BFL655385 BPH655385 BZD655385 CIZ655385 CSV655385 DCR655385 DMN655385 DWJ655385 EGF655385 EQB655385 EZX655385 FJT655385 FTP655385 GDL655385 GNH655385 GXD655385 HGZ655385 HQV655385 IAR655385 IKN655385 IUJ655385 JEF655385 JOB655385 JXX655385 KHT655385 KRP655385 LBL655385 LLH655385 LVD655385 MEZ655385 MOV655385 MYR655385 NIN655385 NSJ655385 OCF655385 OMB655385 OVX655385 PFT655385 PPP655385 PZL655385 QJH655385 QTD655385 RCZ655385 RMV655385 RWR655385 SGN655385 SQJ655385 TAF655385 TKB655385 TTX655385 UDT655385 UNP655385 UXL655385 VHH655385 VRD655385 WAZ655385 WKV655385 WUR655385 Z720923 IF720921 SB720921 ABX720921 ALT720921 AVP720921 BFL720921 BPH720921 BZD720921 CIZ720921 CSV720921 DCR720921 DMN720921 DWJ720921 EGF720921 EQB720921 EZX720921 FJT720921 FTP720921 GDL720921 GNH720921 GXD720921 HGZ720921 HQV720921 IAR720921 IKN720921 IUJ720921 JEF720921 JOB720921 JXX720921 KHT720921 KRP720921 LBL720921 LLH720921 LVD720921 MEZ720921 MOV720921 MYR720921 NIN720921 NSJ720921 OCF720921 OMB720921 OVX720921 PFT720921 PPP720921 PZL720921 QJH720921 QTD720921 RCZ720921 RMV720921 RWR720921 SGN720921 SQJ720921 TAF720921 TKB720921 TTX720921 UDT720921 UNP720921 UXL720921 VHH720921 VRD720921 WAZ720921 WKV720921 WUR720921 Z786459 IF786457 SB786457 ABX786457 ALT786457 AVP786457 BFL786457 BPH786457 BZD786457 CIZ786457 CSV786457 DCR786457 DMN786457 DWJ786457 EGF786457 EQB786457 EZX786457 FJT786457 FTP786457 GDL786457 GNH786457 GXD786457 HGZ786457 HQV786457 IAR786457 IKN786457 IUJ786457 JEF786457 JOB786457 JXX786457 KHT786457 KRP786457 LBL786457 LLH786457 LVD786457 MEZ786457 MOV786457 MYR786457 NIN786457 NSJ786457 OCF786457 OMB786457 OVX786457 PFT786457 PPP786457 PZL786457 QJH786457 QTD786457 RCZ786457 RMV786457 RWR786457 SGN786457 SQJ786457 TAF786457 TKB786457 TTX786457 UDT786457 UNP786457 UXL786457 VHH786457 VRD786457 WAZ786457 WKV786457 WUR786457 Z851995 IF851993 SB851993 ABX851993 ALT851993 AVP851993 BFL851993 BPH851993 BZD851993 CIZ851993 CSV851993 DCR851993 DMN851993 DWJ851993 EGF851993 EQB851993 EZX851993 FJT851993 FTP851993 GDL851993 GNH851993 GXD851993 HGZ851993 HQV851993 IAR851993 IKN851993 IUJ851993 JEF851993 JOB851993 JXX851993 KHT851993 KRP851993 LBL851993 LLH851993 LVD851993 MEZ851993 MOV851993 MYR851993 NIN851993 NSJ851993 OCF851993 OMB851993 OVX851993 PFT851993 PPP851993 PZL851993 QJH851993 QTD851993 RCZ851993 RMV851993 RWR851993 SGN851993 SQJ851993 TAF851993 TKB851993 TTX851993 UDT851993 UNP851993 UXL851993 VHH851993 VRD851993 WAZ851993 WKV851993 WUR851993 Z917531 IF917529 SB917529 ABX917529 ALT917529 AVP917529 BFL917529 BPH917529 BZD917529 CIZ917529 CSV917529 DCR917529 DMN917529 DWJ917529 EGF917529 EQB917529 EZX917529 FJT917529 FTP917529 GDL917529 GNH917529 GXD917529 HGZ917529 HQV917529 IAR917529 IKN917529 IUJ917529 JEF917529 JOB917529 JXX917529 KHT917529 KRP917529 LBL917529 LLH917529 LVD917529 MEZ917529 MOV917529 MYR917529 NIN917529 NSJ917529 OCF917529 OMB917529 OVX917529 PFT917529 PPP917529 PZL917529 QJH917529 QTD917529 RCZ917529 RMV917529 RWR917529 SGN917529 SQJ917529 TAF917529 TKB917529 TTX917529 UDT917529 UNP917529 UXL917529 VHH917529 VRD917529 WAZ917529 WKV917529 WUR917529 Z983067 IF983065 SB983065 ABX983065 ALT983065 AVP983065 BFL983065 BPH983065 BZD983065 CIZ983065 CSV983065 DCR983065 DMN983065 DWJ983065 EGF983065 EQB983065 EZX983065 FJT983065 FTP983065 GDL983065 GNH983065 GXD983065 HGZ983065 HQV983065 IAR983065 IKN983065 IUJ983065 JEF983065 JOB983065 JXX983065 KHT983065 KRP983065 LBL983065 LLH983065 LVD983065 MEZ983065 MOV983065 MYR983065 NIN983065 NSJ983065 OCF983065 OMB983065 OVX983065 PFT983065 PPP983065 PZL983065 QJH983065 QTD983065 RCZ983065 RMV983065 RWR983065 SGN983065 SQJ983065 TAF983065 TKB983065 TTX983065 UDT983065 UNP983065 UXL983065 VHH983065 VRD983065 WAZ983065 WKV983065 WUR983065 Z65561 IF65559 SB65559 ABX65559 ALT65559 AVP65559 BFL65559 BPH65559 BZD65559 CIZ65559 CSV65559 DCR65559 DMN65559 DWJ65559 EGF65559 EQB65559 EZX65559 FJT65559 FTP65559 GDL65559 GNH65559 GXD65559 HGZ65559 HQV65559 IAR65559 IKN65559 IUJ65559 JEF65559 JOB65559 JXX65559 KHT65559 KRP65559 LBL65559 LLH65559 LVD65559 MEZ65559 MOV65559 MYR65559 NIN65559 NSJ65559 OCF65559 OMB65559 OVX65559 PFT65559 PPP65559 PZL65559 QJH65559 QTD65559 RCZ65559 RMV65559 RWR65559 SGN65559 SQJ65559 TAF65559 TKB65559 TTX65559 UDT65559 UNP65559 UXL65559 VHH65559 VRD65559 WAZ65559 WKV65559 WUR65559 Z131097 IF131095 SB131095 ABX131095 ALT131095 AVP131095 BFL131095 BPH131095 BZD131095 CIZ131095 CSV131095 DCR131095 DMN131095 DWJ131095 EGF131095 EQB131095 EZX131095 FJT131095 FTP131095 GDL131095 GNH131095 GXD131095 HGZ131095 HQV131095 IAR131095 IKN131095 IUJ131095 JEF131095 JOB131095 JXX131095 KHT131095 KRP131095 LBL131095 LLH131095 LVD131095 MEZ131095 MOV131095 MYR131095 NIN131095 NSJ131095 OCF131095 OMB131095 OVX131095 PFT131095 PPP131095 PZL131095 QJH131095 QTD131095 RCZ131095 RMV131095 RWR131095 SGN131095 SQJ131095 TAF131095 TKB131095 TTX131095 UDT131095 UNP131095 UXL131095 VHH131095 VRD131095 WAZ131095 WKV131095 WUR131095 Z196633 IF196631 SB196631 ABX196631 ALT196631 AVP196631 BFL196631 BPH196631 BZD196631 CIZ196631 CSV196631 DCR196631 DMN196631 DWJ196631 EGF196631 EQB196631 EZX196631 FJT196631 FTP196631 GDL196631 GNH196631 GXD196631 HGZ196631 HQV196631 IAR196631 IKN196631 IUJ196631 JEF196631 JOB196631 JXX196631 KHT196631 KRP196631 LBL196631 LLH196631 LVD196631 MEZ196631 MOV196631 MYR196631 NIN196631 NSJ196631 OCF196631 OMB196631 OVX196631 PFT196631 PPP196631 PZL196631 QJH196631 QTD196631 RCZ196631 RMV196631 RWR196631 SGN196631 SQJ196631 TAF196631 TKB196631 TTX196631 UDT196631 UNP196631 UXL196631 VHH196631 VRD196631 WAZ196631 WKV196631 WUR196631 Z262169 IF262167 SB262167 ABX262167 ALT262167 AVP262167 BFL262167 BPH262167 BZD262167 CIZ262167 CSV262167 DCR262167 DMN262167 DWJ262167 EGF262167 EQB262167 EZX262167 FJT262167 FTP262167 GDL262167 GNH262167 GXD262167 HGZ262167 HQV262167 IAR262167 IKN262167 IUJ262167 JEF262167 JOB262167 JXX262167 KHT262167 KRP262167 LBL262167 LLH262167 LVD262167 MEZ262167 MOV262167 MYR262167 NIN262167 NSJ262167 OCF262167 OMB262167 OVX262167 PFT262167 PPP262167 PZL262167 QJH262167 QTD262167 RCZ262167 RMV262167 RWR262167 SGN262167 SQJ262167 TAF262167 TKB262167 TTX262167 UDT262167 UNP262167 UXL262167 VHH262167 VRD262167 WAZ262167 WKV262167 WUR262167 Z327705 IF327703 SB327703 ABX327703 ALT327703 AVP327703 BFL327703 BPH327703 BZD327703 CIZ327703 CSV327703 DCR327703 DMN327703 DWJ327703 EGF327703 EQB327703 EZX327703 FJT327703 FTP327703 GDL327703 GNH327703 GXD327703 HGZ327703 HQV327703 IAR327703 IKN327703 IUJ327703 JEF327703 JOB327703 JXX327703 KHT327703 KRP327703 LBL327703 LLH327703 LVD327703 MEZ327703 MOV327703 MYR327703 NIN327703 NSJ327703 OCF327703 OMB327703 OVX327703 PFT327703 PPP327703 PZL327703 QJH327703 QTD327703 RCZ327703 RMV327703 RWR327703 SGN327703 SQJ327703 TAF327703 TKB327703 TTX327703 UDT327703 UNP327703 UXL327703 VHH327703 VRD327703 WAZ327703 WKV327703 WUR327703 Z393241 IF393239 SB393239 ABX393239 ALT393239 AVP393239 BFL393239 BPH393239 BZD393239 CIZ393239 CSV393239 DCR393239 DMN393239 DWJ393239 EGF393239 EQB393239 EZX393239 FJT393239 FTP393239 GDL393239 GNH393239 GXD393239 HGZ393239 HQV393239 IAR393239 IKN393239 IUJ393239 JEF393239 JOB393239 JXX393239 KHT393239 KRP393239 LBL393239 LLH393239 LVD393239 MEZ393239 MOV393239 MYR393239 NIN393239 NSJ393239 OCF393239 OMB393239 OVX393239 PFT393239 PPP393239 PZL393239 QJH393239 QTD393239 RCZ393239 RMV393239 RWR393239 SGN393239 SQJ393239 TAF393239 TKB393239 TTX393239 UDT393239 UNP393239 UXL393239 VHH393239 VRD393239 WAZ393239 WKV393239 WUR393239 Z458777 IF458775 SB458775 ABX458775 ALT458775 AVP458775 BFL458775 BPH458775 BZD458775 CIZ458775 CSV458775 DCR458775 DMN458775 DWJ458775 EGF458775 EQB458775 EZX458775 FJT458775 FTP458775 GDL458775 GNH458775 GXD458775 HGZ458775 HQV458775 IAR458775 IKN458775 IUJ458775 JEF458775 JOB458775 JXX458775 KHT458775 KRP458775 LBL458775 LLH458775 LVD458775 MEZ458775 MOV458775 MYR458775 NIN458775 NSJ458775 OCF458775 OMB458775 OVX458775 PFT458775 PPP458775 PZL458775 QJH458775 QTD458775 RCZ458775 RMV458775 RWR458775 SGN458775 SQJ458775 TAF458775 TKB458775 TTX458775 UDT458775 UNP458775 UXL458775 VHH458775 VRD458775 WAZ458775 WKV458775 WUR458775 Z524313 IF524311 SB524311 ABX524311 ALT524311 AVP524311 BFL524311 BPH524311 BZD524311 CIZ524311 CSV524311 DCR524311 DMN524311 DWJ524311 EGF524311 EQB524311 EZX524311 FJT524311 FTP524311 GDL524311 GNH524311 GXD524311 HGZ524311 HQV524311 IAR524311 IKN524311 IUJ524311 JEF524311 JOB524311 JXX524311 KHT524311 KRP524311 LBL524311 LLH524311 LVD524311 MEZ524311 MOV524311 MYR524311 NIN524311 NSJ524311 OCF524311 OMB524311 OVX524311 PFT524311 PPP524311 PZL524311 QJH524311 QTD524311 RCZ524311 RMV524311 RWR524311 SGN524311 SQJ524311 TAF524311 TKB524311 TTX524311 UDT524311 UNP524311 UXL524311 VHH524311 VRD524311 WAZ524311 WKV524311 WUR524311 Z589849 IF589847 SB589847 ABX589847 ALT589847 AVP589847 BFL589847 BPH589847 BZD589847 CIZ589847 CSV589847 DCR589847 DMN589847 DWJ589847 EGF589847 EQB589847 EZX589847 FJT589847 FTP589847 GDL589847 GNH589847 GXD589847 HGZ589847 HQV589847 IAR589847 IKN589847 IUJ589847 JEF589847 JOB589847 JXX589847 KHT589847 KRP589847 LBL589847 LLH589847 LVD589847 MEZ589847 MOV589847 MYR589847 NIN589847 NSJ589847 OCF589847 OMB589847 OVX589847 PFT589847 PPP589847 PZL589847 QJH589847 QTD589847 RCZ589847 RMV589847 RWR589847 SGN589847 SQJ589847 TAF589847 TKB589847 TTX589847 UDT589847 UNP589847 UXL589847 VHH589847 VRD589847 WAZ589847 WKV589847 WUR589847 Z655385 IF655383 SB655383 ABX655383 ALT655383 AVP655383 BFL655383 BPH655383 BZD655383 CIZ655383 CSV655383 DCR655383 DMN655383 DWJ655383 EGF655383 EQB655383 EZX655383 FJT655383 FTP655383 GDL655383 GNH655383 GXD655383 HGZ655383 HQV655383 IAR655383 IKN655383 IUJ655383 JEF655383 JOB655383 JXX655383 KHT655383 KRP655383 LBL655383 LLH655383 LVD655383 MEZ655383 MOV655383 MYR655383 NIN655383 NSJ655383 OCF655383 OMB655383 OVX655383 PFT655383 PPP655383 PZL655383 QJH655383 QTD655383 RCZ655383 RMV655383 RWR655383 SGN655383 SQJ655383 TAF655383 TKB655383 TTX655383 UDT655383 UNP655383 UXL655383 VHH655383 VRD655383 WAZ655383 WKV655383 WUR655383 Z720921 IF720919 SB720919 ABX720919 ALT720919 AVP720919 BFL720919 BPH720919 BZD720919 CIZ720919 CSV720919 DCR720919 DMN720919 DWJ720919 EGF720919 EQB720919 EZX720919 FJT720919 FTP720919 GDL720919 GNH720919 GXD720919 HGZ720919 HQV720919 IAR720919 IKN720919 IUJ720919 JEF720919 JOB720919 JXX720919 KHT720919 KRP720919 LBL720919 LLH720919 LVD720919 MEZ720919 MOV720919 MYR720919 NIN720919 NSJ720919 OCF720919 OMB720919 OVX720919 PFT720919 PPP720919 PZL720919 QJH720919 QTD720919 RCZ720919 RMV720919 RWR720919 SGN720919 SQJ720919 TAF720919 TKB720919 TTX720919 UDT720919 UNP720919 UXL720919 VHH720919 VRD720919 WAZ720919 WKV720919 WUR720919 Z786457 IF786455 SB786455 ABX786455 ALT786455 AVP786455 BFL786455 BPH786455 BZD786455 CIZ786455 CSV786455 DCR786455 DMN786455 DWJ786455 EGF786455 EQB786455 EZX786455 FJT786455 FTP786455 GDL786455 GNH786455 GXD786455 HGZ786455 HQV786455 IAR786455 IKN786455 IUJ786455 JEF786455 JOB786455 JXX786455 KHT786455 KRP786455 LBL786455 LLH786455 LVD786455 MEZ786455 MOV786455 MYR786455 NIN786455 NSJ786455 OCF786455 OMB786455 OVX786455 PFT786455 PPP786455 PZL786455 QJH786455 QTD786455 RCZ786455 RMV786455 RWR786455 SGN786455 SQJ786455 TAF786455 TKB786455 TTX786455 UDT786455 UNP786455 UXL786455 VHH786455 VRD786455 WAZ786455 WKV786455 WUR786455 Z851993 IF851991 SB851991 ABX851991 ALT851991 AVP851991 BFL851991 BPH851991 BZD851991 CIZ851991 CSV851991 DCR851991 DMN851991 DWJ851991 EGF851991 EQB851991 EZX851991 FJT851991 FTP851991 GDL851991 GNH851991 GXD851991 HGZ851991 HQV851991 IAR851991 IKN851991 IUJ851991 JEF851991 JOB851991 JXX851991 KHT851991 KRP851991 LBL851991 LLH851991 LVD851991 MEZ851991 MOV851991 MYR851991 NIN851991 NSJ851991 OCF851991 OMB851991 OVX851991 PFT851991 PPP851991 PZL851991 QJH851991 QTD851991 RCZ851991 RMV851991 RWR851991 SGN851991 SQJ851991 TAF851991 TKB851991 TTX851991 UDT851991 UNP851991 UXL851991 VHH851991 VRD851991 WAZ851991 WKV851991 WUR851991 Z917529 IF917527 SB917527 ABX917527 ALT917527 AVP917527 BFL917527 BPH917527 BZD917527 CIZ917527 CSV917527 DCR917527 DMN917527 DWJ917527 EGF917527 EQB917527 EZX917527 FJT917527 FTP917527 GDL917527 GNH917527 GXD917527 HGZ917527 HQV917527 IAR917527 IKN917527 IUJ917527 JEF917527 JOB917527 JXX917527 KHT917527 KRP917527 LBL917527 LLH917527 LVD917527 MEZ917527 MOV917527 MYR917527 NIN917527 NSJ917527 OCF917527 OMB917527 OVX917527 PFT917527 PPP917527 PZL917527 QJH917527 QTD917527 RCZ917527 RMV917527 RWR917527 SGN917527 SQJ917527 TAF917527 TKB917527 TTX917527 UDT917527 UNP917527 UXL917527 VHH917527 VRD917527 WAZ917527 WKV917527 WUR917527 Z983065 IF983063 SB983063 ABX983063 ALT983063 AVP983063 BFL983063 BPH983063 BZD983063 CIZ983063 CSV983063 DCR983063 DMN983063 DWJ983063 EGF983063 EQB983063 EZX983063 FJT983063 FTP983063 GDL983063 GNH983063 GXD983063 HGZ983063 HQV983063 IAR983063 IKN983063 IUJ983063 JEF983063 JOB983063 JXX983063 KHT983063 KRP983063 LBL983063 LLH983063 LVD983063 MEZ983063 MOV983063 MYR983063 NIN983063 NSJ983063 OCF983063 OMB983063 OVX983063 PFT983063 PPP983063 PZL983063 QJH983063 QTD983063 RCZ983063 RMV983063 RWR983063 SGN983063 SQJ983063 TAF983063 TKB983063 TTX983063 UDT983063 UNP983063 UXL983063 VHH983063 VRD983063 WAZ983063 WKV983063 WUR983063" xr:uid="{A209732A-7928-4A98-B5E8-91B7AE49CCD4}">
      <formula1>"無,有"</formula1>
    </dataValidation>
    <dataValidation type="list" allowBlank="1" showInputMessage="1" showErrorMessage="1" sqref="WUD982983:WUJ982983 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xr:uid="{445B1D1A-820D-438C-96E2-584439599B75}">
      <formula1>"専用,ハイブリット"</formula1>
    </dataValidation>
    <dataValidation type="list" allowBlank="1" showInputMessage="1" showErrorMessage="1" sqref="L65475:M65475 HR65473:HS65473 RN65473:RO65473 ABJ65473:ABK65473 ALF65473:ALG65473 AVB65473:AVC65473 BEX65473:BEY65473 BOT65473:BOU65473 BYP65473:BYQ65473 CIL65473:CIM65473 CSH65473:CSI65473 DCD65473:DCE65473 DLZ65473:DMA65473 DVV65473:DVW65473 EFR65473:EFS65473 EPN65473:EPO65473 EZJ65473:EZK65473 FJF65473:FJG65473 FTB65473:FTC65473 GCX65473:GCY65473 GMT65473:GMU65473 GWP65473:GWQ65473 HGL65473:HGM65473 HQH65473:HQI65473 IAD65473:IAE65473 IJZ65473:IKA65473 ITV65473:ITW65473 JDR65473:JDS65473 JNN65473:JNO65473 JXJ65473:JXK65473 KHF65473:KHG65473 KRB65473:KRC65473 LAX65473:LAY65473 LKT65473:LKU65473 LUP65473:LUQ65473 MEL65473:MEM65473 MOH65473:MOI65473 MYD65473:MYE65473 NHZ65473:NIA65473 NRV65473:NRW65473 OBR65473:OBS65473 OLN65473:OLO65473 OVJ65473:OVK65473 PFF65473:PFG65473 PPB65473:PPC65473 PYX65473:PYY65473 QIT65473:QIU65473 QSP65473:QSQ65473 RCL65473:RCM65473 RMH65473:RMI65473 RWD65473:RWE65473 SFZ65473:SGA65473 SPV65473:SPW65473 SZR65473:SZS65473 TJN65473:TJO65473 TTJ65473:TTK65473 UDF65473:UDG65473 UNB65473:UNC65473 UWX65473:UWY65473 VGT65473:VGU65473 VQP65473:VQQ65473 WAL65473:WAM65473 WKH65473:WKI65473 WUD65473:WUE65473 L131011:M131011 HR131009:HS131009 RN131009:RO131009 ABJ131009:ABK131009 ALF131009:ALG131009 AVB131009:AVC131009 BEX131009:BEY131009 BOT131009:BOU131009 BYP131009:BYQ131009 CIL131009:CIM131009 CSH131009:CSI131009 DCD131009:DCE131009 DLZ131009:DMA131009 DVV131009:DVW131009 EFR131009:EFS131009 EPN131009:EPO131009 EZJ131009:EZK131009 FJF131009:FJG131009 FTB131009:FTC131009 GCX131009:GCY131009 GMT131009:GMU131009 GWP131009:GWQ131009 HGL131009:HGM131009 HQH131009:HQI131009 IAD131009:IAE131009 IJZ131009:IKA131009 ITV131009:ITW131009 JDR131009:JDS131009 JNN131009:JNO131009 JXJ131009:JXK131009 KHF131009:KHG131009 KRB131009:KRC131009 LAX131009:LAY131009 LKT131009:LKU131009 LUP131009:LUQ131009 MEL131009:MEM131009 MOH131009:MOI131009 MYD131009:MYE131009 NHZ131009:NIA131009 NRV131009:NRW131009 OBR131009:OBS131009 OLN131009:OLO131009 OVJ131009:OVK131009 PFF131009:PFG131009 PPB131009:PPC131009 PYX131009:PYY131009 QIT131009:QIU131009 QSP131009:QSQ131009 RCL131009:RCM131009 RMH131009:RMI131009 RWD131009:RWE131009 SFZ131009:SGA131009 SPV131009:SPW131009 SZR131009:SZS131009 TJN131009:TJO131009 TTJ131009:TTK131009 UDF131009:UDG131009 UNB131009:UNC131009 UWX131009:UWY131009 VGT131009:VGU131009 VQP131009:VQQ131009 WAL131009:WAM131009 WKH131009:WKI131009 WUD131009:WUE131009 L196547:M196547 HR196545:HS196545 RN196545:RO196545 ABJ196545:ABK196545 ALF196545:ALG196545 AVB196545:AVC196545 BEX196545:BEY196545 BOT196545:BOU196545 BYP196545:BYQ196545 CIL196545:CIM196545 CSH196545:CSI196545 DCD196545:DCE196545 DLZ196545:DMA196545 DVV196545:DVW196545 EFR196545:EFS196545 EPN196545:EPO196545 EZJ196545:EZK196545 FJF196545:FJG196545 FTB196545:FTC196545 GCX196545:GCY196545 GMT196545:GMU196545 GWP196545:GWQ196545 HGL196545:HGM196545 HQH196545:HQI196545 IAD196545:IAE196545 IJZ196545:IKA196545 ITV196545:ITW196545 JDR196545:JDS196545 JNN196545:JNO196545 JXJ196545:JXK196545 KHF196545:KHG196545 KRB196545:KRC196545 LAX196545:LAY196545 LKT196545:LKU196545 LUP196545:LUQ196545 MEL196545:MEM196545 MOH196545:MOI196545 MYD196545:MYE196545 NHZ196545:NIA196545 NRV196545:NRW196545 OBR196545:OBS196545 OLN196545:OLO196545 OVJ196545:OVK196545 PFF196545:PFG196545 PPB196545:PPC196545 PYX196545:PYY196545 QIT196545:QIU196545 QSP196545:QSQ196545 RCL196545:RCM196545 RMH196545:RMI196545 RWD196545:RWE196545 SFZ196545:SGA196545 SPV196545:SPW196545 SZR196545:SZS196545 TJN196545:TJO196545 TTJ196545:TTK196545 UDF196545:UDG196545 UNB196545:UNC196545 UWX196545:UWY196545 VGT196545:VGU196545 VQP196545:VQQ196545 WAL196545:WAM196545 WKH196545:WKI196545 WUD196545:WUE196545 L262083:M262083 HR262081:HS262081 RN262081:RO262081 ABJ262081:ABK262081 ALF262081:ALG262081 AVB262081:AVC262081 BEX262081:BEY262081 BOT262081:BOU262081 BYP262081:BYQ262081 CIL262081:CIM262081 CSH262081:CSI262081 DCD262081:DCE262081 DLZ262081:DMA262081 DVV262081:DVW262081 EFR262081:EFS262081 EPN262081:EPO262081 EZJ262081:EZK262081 FJF262081:FJG262081 FTB262081:FTC262081 GCX262081:GCY262081 GMT262081:GMU262081 GWP262081:GWQ262081 HGL262081:HGM262081 HQH262081:HQI262081 IAD262081:IAE262081 IJZ262081:IKA262081 ITV262081:ITW262081 JDR262081:JDS262081 JNN262081:JNO262081 JXJ262081:JXK262081 KHF262081:KHG262081 KRB262081:KRC262081 LAX262081:LAY262081 LKT262081:LKU262081 LUP262081:LUQ262081 MEL262081:MEM262081 MOH262081:MOI262081 MYD262081:MYE262081 NHZ262081:NIA262081 NRV262081:NRW262081 OBR262081:OBS262081 OLN262081:OLO262081 OVJ262081:OVK262081 PFF262081:PFG262081 PPB262081:PPC262081 PYX262081:PYY262081 QIT262081:QIU262081 QSP262081:QSQ262081 RCL262081:RCM262081 RMH262081:RMI262081 RWD262081:RWE262081 SFZ262081:SGA262081 SPV262081:SPW262081 SZR262081:SZS262081 TJN262081:TJO262081 TTJ262081:TTK262081 UDF262081:UDG262081 UNB262081:UNC262081 UWX262081:UWY262081 VGT262081:VGU262081 VQP262081:VQQ262081 WAL262081:WAM262081 WKH262081:WKI262081 WUD262081:WUE262081 L327619:M327619 HR327617:HS327617 RN327617:RO327617 ABJ327617:ABK327617 ALF327617:ALG327617 AVB327617:AVC327617 BEX327617:BEY327617 BOT327617:BOU327617 BYP327617:BYQ327617 CIL327617:CIM327617 CSH327617:CSI327617 DCD327617:DCE327617 DLZ327617:DMA327617 DVV327617:DVW327617 EFR327617:EFS327617 EPN327617:EPO327617 EZJ327617:EZK327617 FJF327617:FJG327617 FTB327617:FTC327617 GCX327617:GCY327617 GMT327617:GMU327617 GWP327617:GWQ327617 HGL327617:HGM327617 HQH327617:HQI327617 IAD327617:IAE327617 IJZ327617:IKA327617 ITV327617:ITW327617 JDR327617:JDS327617 JNN327617:JNO327617 JXJ327617:JXK327617 KHF327617:KHG327617 KRB327617:KRC327617 LAX327617:LAY327617 LKT327617:LKU327617 LUP327617:LUQ327617 MEL327617:MEM327617 MOH327617:MOI327617 MYD327617:MYE327617 NHZ327617:NIA327617 NRV327617:NRW327617 OBR327617:OBS327617 OLN327617:OLO327617 OVJ327617:OVK327617 PFF327617:PFG327617 PPB327617:PPC327617 PYX327617:PYY327617 QIT327617:QIU327617 QSP327617:QSQ327617 RCL327617:RCM327617 RMH327617:RMI327617 RWD327617:RWE327617 SFZ327617:SGA327617 SPV327617:SPW327617 SZR327617:SZS327617 TJN327617:TJO327617 TTJ327617:TTK327617 UDF327617:UDG327617 UNB327617:UNC327617 UWX327617:UWY327617 VGT327617:VGU327617 VQP327617:VQQ327617 WAL327617:WAM327617 WKH327617:WKI327617 WUD327617:WUE327617 L393155:M393155 HR393153:HS393153 RN393153:RO393153 ABJ393153:ABK393153 ALF393153:ALG393153 AVB393153:AVC393153 BEX393153:BEY393153 BOT393153:BOU393153 BYP393153:BYQ393153 CIL393153:CIM393153 CSH393153:CSI393153 DCD393153:DCE393153 DLZ393153:DMA393153 DVV393153:DVW393153 EFR393153:EFS393153 EPN393153:EPO393153 EZJ393153:EZK393153 FJF393153:FJG393153 FTB393153:FTC393153 GCX393153:GCY393153 GMT393153:GMU393153 GWP393153:GWQ393153 HGL393153:HGM393153 HQH393153:HQI393153 IAD393153:IAE393153 IJZ393153:IKA393153 ITV393153:ITW393153 JDR393153:JDS393153 JNN393153:JNO393153 JXJ393153:JXK393153 KHF393153:KHG393153 KRB393153:KRC393153 LAX393153:LAY393153 LKT393153:LKU393153 LUP393153:LUQ393153 MEL393153:MEM393153 MOH393153:MOI393153 MYD393153:MYE393153 NHZ393153:NIA393153 NRV393153:NRW393153 OBR393153:OBS393153 OLN393153:OLO393153 OVJ393153:OVK393153 PFF393153:PFG393153 PPB393153:PPC393153 PYX393153:PYY393153 QIT393153:QIU393153 QSP393153:QSQ393153 RCL393153:RCM393153 RMH393153:RMI393153 RWD393153:RWE393153 SFZ393153:SGA393153 SPV393153:SPW393153 SZR393153:SZS393153 TJN393153:TJO393153 TTJ393153:TTK393153 UDF393153:UDG393153 UNB393153:UNC393153 UWX393153:UWY393153 VGT393153:VGU393153 VQP393153:VQQ393153 WAL393153:WAM393153 WKH393153:WKI393153 WUD393153:WUE393153 L458691:M458691 HR458689:HS458689 RN458689:RO458689 ABJ458689:ABK458689 ALF458689:ALG458689 AVB458689:AVC458689 BEX458689:BEY458689 BOT458689:BOU458689 BYP458689:BYQ458689 CIL458689:CIM458689 CSH458689:CSI458689 DCD458689:DCE458689 DLZ458689:DMA458689 DVV458689:DVW458689 EFR458689:EFS458689 EPN458689:EPO458689 EZJ458689:EZK458689 FJF458689:FJG458689 FTB458689:FTC458689 GCX458689:GCY458689 GMT458689:GMU458689 GWP458689:GWQ458689 HGL458689:HGM458689 HQH458689:HQI458689 IAD458689:IAE458689 IJZ458689:IKA458689 ITV458689:ITW458689 JDR458689:JDS458689 JNN458689:JNO458689 JXJ458689:JXK458689 KHF458689:KHG458689 KRB458689:KRC458689 LAX458689:LAY458689 LKT458689:LKU458689 LUP458689:LUQ458689 MEL458689:MEM458689 MOH458689:MOI458689 MYD458689:MYE458689 NHZ458689:NIA458689 NRV458689:NRW458689 OBR458689:OBS458689 OLN458689:OLO458689 OVJ458689:OVK458689 PFF458689:PFG458689 PPB458689:PPC458689 PYX458689:PYY458689 QIT458689:QIU458689 QSP458689:QSQ458689 RCL458689:RCM458689 RMH458689:RMI458689 RWD458689:RWE458689 SFZ458689:SGA458689 SPV458689:SPW458689 SZR458689:SZS458689 TJN458689:TJO458689 TTJ458689:TTK458689 UDF458689:UDG458689 UNB458689:UNC458689 UWX458689:UWY458689 VGT458689:VGU458689 VQP458689:VQQ458689 WAL458689:WAM458689 WKH458689:WKI458689 WUD458689:WUE458689 L524227:M524227 HR524225:HS524225 RN524225:RO524225 ABJ524225:ABK524225 ALF524225:ALG524225 AVB524225:AVC524225 BEX524225:BEY524225 BOT524225:BOU524225 BYP524225:BYQ524225 CIL524225:CIM524225 CSH524225:CSI524225 DCD524225:DCE524225 DLZ524225:DMA524225 DVV524225:DVW524225 EFR524225:EFS524225 EPN524225:EPO524225 EZJ524225:EZK524225 FJF524225:FJG524225 FTB524225:FTC524225 GCX524225:GCY524225 GMT524225:GMU524225 GWP524225:GWQ524225 HGL524225:HGM524225 HQH524225:HQI524225 IAD524225:IAE524225 IJZ524225:IKA524225 ITV524225:ITW524225 JDR524225:JDS524225 JNN524225:JNO524225 JXJ524225:JXK524225 KHF524225:KHG524225 KRB524225:KRC524225 LAX524225:LAY524225 LKT524225:LKU524225 LUP524225:LUQ524225 MEL524225:MEM524225 MOH524225:MOI524225 MYD524225:MYE524225 NHZ524225:NIA524225 NRV524225:NRW524225 OBR524225:OBS524225 OLN524225:OLO524225 OVJ524225:OVK524225 PFF524225:PFG524225 PPB524225:PPC524225 PYX524225:PYY524225 QIT524225:QIU524225 QSP524225:QSQ524225 RCL524225:RCM524225 RMH524225:RMI524225 RWD524225:RWE524225 SFZ524225:SGA524225 SPV524225:SPW524225 SZR524225:SZS524225 TJN524225:TJO524225 TTJ524225:TTK524225 UDF524225:UDG524225 UNB524225:UNC524225 UWX524225:UWY524225 VGT524225:VGU524225 VQP524225:VQQ524225 WAL524225:WAM524225 WKH524225:WKI524225 WUD524225:WUE524225 L589763:M589763 HR589761:HS589761 RN589761:RO589761 ABJ589761:ABK589761 ALF589761:ALG589761 AVB589761:AVC589761 BEX589761:BEY589761 BOT589761:BOU589761 BYP589761:BYQ589761 CIL589761:CIM589761 CSH589761:CSI589761 DCD589761:DCE589761 DLZ589761:DMA589761 DVV589761:DVW589761 EFR589761:EFS589761 EPN589761:EPO589761 EZJ589761:EZK589761 FJF589761:FJG589761 FTB589761:FTC589761 GCX589761:GCY589761 GMT589761:GMU589761 GWP589761:GWQ589761 HGL589761:HGM589761 HQH589761:HQI589761 IAD589761:IAE589761 IJZ589761:IKA589761 ITV589761:ITW589761 JDR589761:JDS589761 JNN589761:JNO589761 JXJ589761:JXK589761 KHF589761:KHG589761 KRB589761:KRC589761 LAX589761:LAY589761 LKT589761:LKU589761 LUP589761:LUQ589761 MEL589761:MEM589761 MOH589761:MOI589761 MYD589761:MYE589761 NHZ589761:NIA589761 NRV589761:NRW589761 OBR589761:OBS589761 OLN589761:OLO589761 OVJ589761:OVK589761 PFF589761:PFG589761 PPB589761:PPC589761 PYX589761:PYY589761 QIT589761:QIU589761 QSP589761:QSQ589761 RCL589761:RCM589761 RMH589761:RMI589761 RWD589761:RWE589761 SFZ589761:SGA589761 SPV589761:SPW589761 SZR589761:SZS589761 TJN589761:TJO589761 TTJ589761:TTK589761 UDF589761:UDG589761 UNB589761:UNC589761 UWX589761:UWY589761 VGT589761:VGU589761 VQP589761:VQQ589761 WAL589761:WAM589761 WKH589761:WKI589761 WUD589761:WUE589761 L655299:M655299 HR655297:HS655297 RN655297:RO655297 ABJ655297:ABK655297 ALF655297:ALG655297 AVB655297:AVC655297 BEX655297:BEY655297 BOT655297:BOU655297 BYP655297:BYQ655297 CIL655297:CIM655297 CSH655297:CSI655297 DCD655297:DCE655297 DLZ655297:DMA655297 DVV655297:DVW655297 EFR655297:EFS655297 EPN655297:EPO655297 EZJ655297:EZK655297 FJF655297:FJG655297 FTB655297:FTC655297 GCX655297:GCY655297 GMT655297:GMU655297 GWP655297:GWQ655297 HGL655297:HGM655297 HQH655297:HQI655297 IAD655297:IAE655297 IJZ655297:IKA655297 ITV655297:ITW655297 JDR655297:JDS655297 JNN655297:JNO655297 JXJ655297:JXK655297 KHF655297:KHG655297 KRB655297:KRC655297 LAX655297:LAY655297 LKT655297:LKU655297 LUP655297:LUQ655297 MEL655297:MEM655297 MOH655297:MOI655297 MYD655297:MYE655297 NHZ655297:NIA655297 NRV655297:NRW655297 OBR655297:OBS655297 OLN655297:OLO655297 OVJ655297:OVK655297 PFF655297:PFG655297 PPB655297:PPC655297 PYX655297:PYY655297 QIT655297:QIU655297 QSP655297:QSQ655297 RCL655297:RCM655297 RMH655297:RMI655297 RWD655297:RWE655297 SFZ655297:SGA655297 SPV655297:SPW655297 SZR655297:SZS655297 TJN655297:TJO655297 TTJ655297:TTK655297 UDF655297:UDG655297 UNB655297:UNC655297 UWX655297:UWY655297 VGT655297:VGU655297 VQP655297:VQQ655297 WAL655297:WAM655297 WKH655297:WKI655297 WUD655297:WUE655297 L720835:M720835 HR720833:HS720833 RN720833:RO720833 ABJ720833:ABK720833 ALF720833:ALG720833 AVB720833:AVC720833 BEX720833:BEY720833 BOT720833:BOU720833 BYP720833:BYQ720833 CIL720833:CIM720833 CSH720833:CSI720833 DCD720833:DCE720833 DLZ720833:DMA720833 DVV720833:DVW720833 EFR720833:EFS720833 EPN720833:EPO720833 EZJ720833:EZK720833 FJF720833:FJG720833 FTB720833:FTC720833 GCX720833:GCY720833 GMT720833:GMU720833 GWP720833:GWQ720833 HGL720833:HGM720833 HQH720833:HQI720833 IAD720833:IAE720833 IJZ720833:IKA720833 ITV720833:ITW720833 JDR720833:JDS720833 JNN720833:JNO720833 JXJ720833:JXK720833 KHF720833:KHG720833 KRB720833:KRC720833 LAX720833:LAY720833 LKT720833:LKU720833 LUP720833:LUQ720833 MEL720833:MEM720833 MOH720833:MOI720833 MYD720833:MYE720833 NHZ720833:NIA720833 NRV720833:NRW720833 OBR720833:OBS720833 OLN720833:OLO720833 OVJ720833:OVK720833 PFF720833:PFG720833 PPB720833:PPC720833 PYX720833:PYY720833 QIT720833:QIU720833 QSP720833:QSQ720833 RCL720833:RCM720833 RMH720833:RMI720833 RWD720833:RWE720833 SFZ720833:SGA720833 SPV720833:SPW720833 SZR720833:SZS720833 TJN720833:TJO720833 TTJ720833:TTK720833 UDF720833:UDG720833 UNB720833:UNC720833 UWX720833:UWY720833 VGT720833:VGU720833 VQP720833:VQQ720833 WAL720833:WAM720833 WKH720833:WKI720833 WUD720833:WUE720833 L786371:M786371 HR786369:HS786369 RN786369:RO786369 ABJ786369:ABK786369 ALF786369:ALG786369 AVB786369:AVC786369 BEX786369:BEY786369 BOT786369:BOU786369 BYP786369:BYQ786369 CIL786369:CIM786369 CSH786369:CSI786369 DCD786369:DCE786369 DLZ786369:DMA786369 DVV786369:DVW786369 EFR786369:EFS786369 EPN786369:EPO786369 EZJ786369:EZK786369 FJF786369:FJG786369 FTB786369:FTC786369 GCX786369:GCY786369 GMT786369:GMU786369 GWP786369:GWQ786369 HGL786369:HGM786369 HQH786369:HQI786369 IAD786369:IAE786369 IJZ786369:IKA786369 ITV786369:ITW786369 JDR786369:JDS786369 JNN786369:JNO786369 JXJ786369:JXK786369 KHF786369:KHG786369 KRB786369:KRC786369 LAX786369:LAY786369 LKT786369:LKU786369 LUP786369:LUQ786369 MEL786369:MEM786369 MOH786369:MOI786369 MYD786369:MYE786369 NHZ786369:NIA786369 NRV786369:NRW786369 OBR786369:OBS786369 OLN786369:OLO786369 OVJ786369:OVK786369 PFF786369:PFG786369 PPB786369:PPC786369 PYX786369:PYY786369 QIT786369:QIU786369 QSP786369:QSQ786369 RCL786369:RCM786369 RMH786369:RMI786369 RWD786369:RWE786369 SFZ786369:SGA786369 SPV786369:SPW786369 SZR786369:SZS786369 TJN786369:TJO786369 TTJ786369:TTK786369 UDF786369:UDG786369 UNB786369:UNC786369 UWX786369:UWY786369 VGT786369:VGU786369 VQP786369:VQQ786369 WAL786369:WAM786369 WKH786369:WKI786369 WUD786369:WUE786369 L851907:M851907 HR851905:HS851905 RN851905:RO851905 ABJ851905:ABK851905 ALF851905:ALG851905 AVB851905:AVC851905 BEX851905:BEY851905 BOT851905:BOU851905 BYP851905:BYQ851905 CIL851905:CIM851905 CSH851905:CSI851905 DCD851905:DCE851905 DLZ851905:DMA851905 DVV851905:DVW851905 EFR851905:EFS851905 EPN851905:EPO851905 EZJ851905:EZK851905 FJF851905:FJG851905 FTB851905:FTC851905 GCX851905:GCY851905 GMT851905:GMU851905 GWP851905:GWQ851905 HGL851905:HGM851905 HQH851905:HQI851905 IAD851905:IAE851905 IJZ851905:IKA851905 ITV851905:ITW851905 JDR851905:JDS851905 JNN851905:JNO851905 JXJ851905:JXK851905 KHF851905:KHG851905 KRB851905:KRC851905 LAX851905:LAY851905 LKT851905:LKU851905 LUP851905:LUQ851905 MEL851905:MEM851905 MOH851905:MOI851905 MYD851905:MYE851905 NHZ851905:NIA851905 NRV851905:NRW851905 OBR851905:OBS851905 OLN851905:OLO851905 OVJ851905:OVK851905 PFF851905:PFG851905 PPB851905:PPC851905 PYX851905:PYY851905 QIT851905:QIU851905 QSP851905:QSQ851905 RCL851905:RCM851905 RMH851905:RMI851905 RWD851905:RWE851905 SFZ851905:SGA851905 SPV851905:SPW851905 SZR851905:SZS851905 TJN851905:TJO851905 TTJ851905:TTK851905 UDF851905:UDG851905 UNB851905:UNC851905 UWX851905:UWY851905 VGT851905:VGU851905 VQP851905:VQQ851905 WAL851905:WAM851905 WKH851905:WKI851905 WUD851905:WUE851905 L917443:M917443 HR917441:HS917441 RN917441:RO917441 ABJ917441:ABK917441 ALF917441:ALG917441 AVB917441:AVC917441 BEX917441:BEY917441 BOT917441:BOU917441 BYP917441:BYQ917441 CIL917441:CIM917441 CSH917441:CSI917441 DCD917441:DCE917441 DLZ917441:DMA917441 DVV917441:DVW917441 EFR917441:EFS917441 EPN917441:EPO917441 EZJ917441:EZK917441 FJF917441:FJG917441 FTB917441:FTC917441 GCX917441:GCY917441 GMT917441:GMU917441 GWP917441:GWQ917441 HGL917441:HGM917441 HQH917441:HQI917441 IAD917441:IAE917441 IJZ917441:IKA917441 ITV917441:ITW917441 JDR917441:JDS917441 JNN917441:JNO917441 JXJ917441:JXK917441 KHF917441:KHG917441 KRB917441:KRC917441 LAX917441:LAY917441 LKT917441:LKU917441 LUP917441:LUQ917441 MEL917441:MEM917441 MOH917441:MOI917441 MYD917441:MYE917441 NHZ917441:NIA917441 NRV917441:NRW917441 OBR917441:OBS917441 OLN917441:OLO917441 OVJ917441:OVK917441 PFF917441:PFG917441 PPB917441:PPC917441 PYX917441:PYY917441 QIT917441:QIU917441 QSP917441:QSQ917441 RCL917441:RCM917441 RMH917441:RMI917441 RWD917441:RWE917441 SFZ917441:SGA917441 SPV917441:SPW917441 SZR917441:SZS917441 TJN917441:TJO917441 TTJ917441:TTK917441 UDF917441:UDG917441 UNB917441:UNC917441 UWX917441:UWY917441 VGT917441:VGU917441 VQP917441:VQQ917441 WAL917441:WAM917441 WKH917441:WKI917441 WUD917441:WUE917441 L982979:M982979 HR982977:HS982977 RN982977:RO982977 ABJ982977:ABK982977 ALF982977:ALG982977 AVB982977:AVC982977 BEX982977:BEY982977 BOT982977:BOU982977 BYP982977:BYQ982977 CIL982977:CIM982977 CSH982977:CSI982977 DCD982977:DCE982977 DLZ982977:DMA982977 DVV982977:DVW982977 EFR982977:EFS982977 EPN982977:EPO982977 EZJ982977:EZK982977 FJF982977:FJG982977 FTB982977:FTC982977 GCX982977:GCY982977 GMT982977:GMU982977 GWP982977:GWQ982977 HGL982977:HGM982977 HQH982977:HQI982977 IAD982977:IAE982977 IJZ982977:IKA982977 ITV982977:ITW982977 JDR982977:JDS982977 JNN982977:JNO982977 JXJ982977:JXK982977 KHF982977:KHG982977 KRB982977:KRC982977 LAX982977:LAY982977 LKT982977:LKU982977 LUP982977:LUQ982977 MEL982977:MEM982977 MOH982977:MOI982977 MYD982977:MYE982977 NHZ982977:NIA982977 NRV982977:NRW982977 OBR982977:OBS982977 OLN982977:OLO982977 OVJ982977:OVK982977 PFF982977:PFG982977 PPB982977:PPC982977 PYX982977:PYY982977 QIT982977:QIU982977 QSP982977:QSQ982977 RCL982977:RCM982977 RMH982977:RMI982977 RWD982977:RWE982977 SFZ982977:SGA982977 SPV982977:SPW982977 SZR982977:SZS982977 TJN982977:TJO982977 TTJ982977:TTK982977 UDF982977:UDG982977 UNB982977:UNC982977 UWX982977:UWY982977 VGT982977:VGU982977 VQP982977:VQQ982977 WAL982977:WAM982977 WKH982977:WKI982977 WUD982977:WUE982977 P10 M10 J10 N14 P18 L18 K14 H18 H14" xr:uid="{97446525-13E9-43BA-9FCB-28443B969578}">
      <formula1>"□,■"</formula1>
    </dataValidation>
    <dataValidation type="custom" imeMode="disabled" allowBlank="1" showInputMessage="1" showErrorMessage="1" error="整数で入力してください。" sqref="WVG983055:WVJ983055 L65486:R65486 HR65484:HX65484 RN65484:RT65484 ABJ65484:ABP65484 ALF65484:ALL65484 AVB65484:AVH65484 BEX65484:BFD65484 BOT65484:BOZ65484 BYP65484:BYV65484 CIL65484:CIR65484 CSH65484:CSN65484 DCD65484:DCJ65484 DLZ65484:DMF65484 DVV65484:DWB65484 EFR65484:EFX65484 EPN65484:EPT65484 EZJ65484:EZP65484 FJF65484:FJL65484 FTB65484:FTH65484 GCX65484:GDD65484 GMT65484:GMZ65484 GWP65484:GWV65484 HGL65484:HGR65484 HQH65484:HQN65484 IAD65484:IAJ65484 IJZ65484:IKF65484 ITV65484:IUB65484 JDR65484:JDX65484 JNN65484:JNT65484 JXJ65484:JXP65484 KHF65484:KHL65484 KRB65484:KRH65484 LAX65484:LBD65484 LKT65484:LKZ65484 LUP65484:LUV65484 MEL65484:MER65484 MOH65484:MON65484 MYD65484:MYJ65484 NHZ65484:NIF65484 NRV65484:NSB65484 OBR65484:OBX65484 OLN65484:OLT65484 OVJ65484:OVP65484 PFF65484:PFL65484 PPB65484:PPH65484 PYX65484:PZD65484 QIT65484:QIZ65484 QSP65484:QSV65484 RCL65484:RCR65484 RMH65484:RMN65484 RWD65484:RWJ65484 SFZ65484:SGF65484 SPV65484:SQB65484 SZR65484:SZX65484 TJN65484:TJT65484 TTJ65484:TTP65484 UDF65484:UDL65484 UNB65484:UNH65484 UWX65484:UXD65484 VGT65484:VGZ65484 VQP65484:VQV65484 WAL65484:WAR65484 WKH65484:WKN65484 WUD65484:WUJ65484 L131022:R131022 HR131020:HX131020 RN131020:RT131020 ABJ131020:ABP131020 ALF131020:ALL131020 AVB131020:AVH131020 BEX131020:BFD131020 BOT131020:BOZ131020 BYP131020:BYV131020 CIL131020:CIR131020 CSH131020:CSN131020 DCD131020:DCJ131020 DLZ131020:DMF131020 DVV131020:DWB131020 EFR131020:EFX131020 EPN131020:EPT131020 EZJ131020:EZP131020 FJF131020:FJL131020 FTB131020:FTH131020 GCX131020:GDD131020 GMT131020:GMZ131020 GWP131020:GWV131020 HGL131020:HGR131020 HQH131020:HQN131020 IAD131020:IAJ131020 IJZ131020:IKF131020 ITV131020:IUB131020 JDR131020:JDX131020 JNN131020:JNT131020 JXJ131020:JXP131020 KHF131020:KHL131020 KRB131020:KRH131020 LAX131020:LBD131020 LKT131020:LKZ131020 LUP131020:LUV131020 MEL131020:MER131020 MOH131020:MON131020 MYD131020:MYJ131020 NHZ131020:NIF131020 NRV131020:NSB131020 OBR131020:OBX131020 OLN131020:OLT131020 OVJ131020:OVP131020 PFF131020:PFL131020 PPB131020:PPH131020 PYX131020:PZD131020 QIT131020:QIZ131020 QSP131020:QSV131020 RCL131020:RCR131020 RMH131020:RMN131020 RWD131020:RWJ131020 SFZ131020:SGF131020 SPV131020:SQB131020 SZR131020:SZX131020 TJN131020:TJT131020 TTJ131020:TTP131020 UDF131020:UDL131020 UNB131020:UNH131020 UWX131020:UXD131020 VGT131020:VGZ131020 VQP131020:VQV131020 WAL131020:WAR131020 WKH131020:WKN131020 WUD131020:WUJ131020 L196558:R196558 HR196556:HX196556 RN196556:RT196556 ABJ196556:ABP196556 ALF196556:ALL196556 AVB196556:AVH196556 BEX196556:BFD196556 BOT196556:BOZ196556 BYP196556:BYV196556 CIL196556:CIR196556 CSH196556:CSN196556 DCD196556:DCJ196556 DLZ196556:DMF196556 DVV196556:DWB196556 EFR196556:EFX196556 EPN196556:EPT196556 EZJ196556:EZP196556 FJF196556:FJL196556 FTB196556:FTH196556 GCX196556:GDD196556 GMT196556:GMZ196556 GWP196556:GWV196556 HGL196556:HGR196556 HQH196556:HQN196556 IAD196556:IAJ196556 IJZ196556:IKF196556 ITV196556:IUB196556 JDR196556:JDX196556 JNN196556:JNT196556 JXJ196556:JXP196556 KHF196556:KHL196556 KRB196556:KRH196556 LAX196556:LBD196556 LKT196556:LKZ196556 LUP196556:LUV196556 MEL196556:MER196556 MOH196556:MON196556 MYD196556:MYJ196556 NHZ196556:NIF196556 NRV196556:NSB196556 OBR196556:OBX196556 OLN196556:OLT196556 OVJ196556:OVP196556 PFF196556:PFL196556 PPB196556:PPH196556 PYX196556:PZD196556 QIT196556:QIZ196556 QSP196556:QSV196556 RCL196556:RCR196556 RMH196556:RMN196556 RWD196556:RWJ196556 SFZ196556:SGF196556 SPV196556:SQB196556 SZR196556:SZX196556 TJN196556:TJT196556 TTJ196556:TTP196556 UDF196556:UDL196556 UNB196556:UNH196556 UWX196556:UXD196556 VGT196556:VGZ196556 VQP196556:VQV196556 WAL196556:WAR196556 WKH196556:WKN196556 WUD196556:WUJ196556 L262094:R262094 HR262092:HX262092 RN262092:RT262092 ABJ262092:ABP262092 ALF262092:ALL262092 AVB262092:AVH262092 BEX262092:BFD262092 BOT262092:BOZ262092 BYP262092:BYV262092 CIL262092:CIR262092 CSH262092:CSN262092 DCD262092:DCJ262092 DLZ262092:DMF262092 DVV262092:DWB262092 EFR262092:EFX262092 EPN262092:EPT262092 EZJ262092:EZP262092 FJF262092:FJL262092 FTB262092:FTH262092 GCX262092:GDD262092 GMT262092:GMZ262092 GWP262092:GWV262092 HGL262092:HGR262092 HQH262092:HQN262092 IAD262092:IAJ262092 IJZ262092:IKF262092 ITV262092:IUB262092 JDR262092:JDX262092 JNN262092:JNT262092 JXJ262092:JXP262092 KHF262092:KHL262092 KRB262092:KRH262092 LAX262092:LBD262092 LKT262092:LKZ262092 LUP262092:LUV262092 MEL262092:MER262092 MOH262092:MON262092 MYD262092:MYJ262092 NHZ262092:NIF262092 NRV262092:NSB262092 OBR262092:OBX262092 OLN262092:OLT262092 OVJ262092:OVP262092 PFF262092:PFL262092 PPB262092:PPH262092 PYX262092:PZD262092 QIT262092:QIZ262092 QSP262092:QSV262092 RCL262092:RCR262092 RMH262092:RMN262092 RWD262092:RWJ262092 SFZ262092:SGF262092 SPV262092:SQB262092 SZR262092:SZX262092 TJN262092:TJT262092 TTJ262092:TTP262092 UDF262092:UDL262092 UNB262092:UNH262092 UWX262092:UXD262092 VGT262092:VGZ262092 VQP262092:VQV262092 WAL262092:WAR262092 WKH262092:WKN262092 WUD262092:WUJ262092 L327630:R327630 HR327628:HX327628 RN327628:RT327628 ABJ327628:ABP327628 ALF327628:ALL327628 AVB327628:AVH327628 BEX327628:BFD327628 BOT327628:BOZ327628 BYP327628:BYV327628 CIL327628:CIR327628 CSH327628:CSN327628 DCD327628:DCJ327628 DLZ327628:DMF327628 DVV327628:DWB327628 EFR327628:EFX327628 EPN327628:EPT327628 EZJ327628:EZP327628 FJF327628:FJL327628 FTB327628:FTH327628 GCX327628:GDD327628 GMT327628:GMZ327628 GWP327628:GWV327628 HGL327628:HGR327628 HQH327628:HQN327628 IAD327628:IAJ327628 IJZ327628:IKF327628 ITV327628:IUB327628 JDR327628:JDX327628 JNN327628:JNT327628 JXJ327628:JXP327628 KHF327628:KHL327628 KRB327628:KRH327628 LAX327628:LBD327628 LKT327628:LKZ327628 LUP327628:LUV327628 MEL327628:MER327628 MOH327628:MON327628 MYD327628:MYJ327628 NHZ327628:NIF327628 NRV327628:NSB327628 OBR327628:OBX327628 OLN327628:OLT327628 OVJ327628:OVP327628 PFF327628:PFL327628 PPB327628:PPH327628 PYX327628:PZD327628 QIT327628:QIZ327628 QSP327628:QSV327628 RCL327628:RCR327628 RMH327628:RMN327628 RWD327628:RWJ327628 SFZ327628:SGF327628 SPV327628:SQB327628 SZR327628:SZX327628 TJN327628:TJT327628 TTJ327628:TTP327628 UDF327628:UDL327628 UNB327628:UNH327628 UWX327628:UXD327628 VGT327628:VGZ327628 VQP327628:VQV327628 WAL327628:WAR327628 WKH327628:WKN327628 WUD327628:WUJ327628 L393166:R393166 HR393164:HX393164 RN393164:RT393164 ABJ393164:ABP393164 ALF393164:ALL393164 AVB393164:AVH393164 BEX393164:BFD393164 BOT393164:BOZ393164 BYP393164:BYV393164 CIL393164:CIR393164 CSH393164:CSN393164 DCD393164:DCJ393164 DLZ393164:DMF393164 DVV393164:DWB393164 EFR393164:EFX393164 EPN393164:EPT393164 EZJ393164:EZP393164 FJF393164:FJL393164 FTB393164:FTH393164 GCX393164:GDD393164 GMT393164:GMZ393164 GWP393164:GWV393164 HGL393164:HGR393164 HQH393164:HQN393164 IAD393164:IAJ393164 IJZ393164:IKF393164 ITV393164:IUB393164 JDR393164:JDX393164 JNN393164:JNT393164 JXJ393164:JXP393164 KHF393164:KHL393164 KRB393164:KRH393164 LAX393164:LBD393164 LKT393164:LKZ393164 LUP393164:LUV393164 MEL393164:MER393164 MOH393164:MON393164 MYD393164:MYJ393164 NHZ393164:NIF393164 NRV393164:NSB393164 OBR393164:OBX393164 OLN393164:OLT393164 OVJ393164:OVP393164 PFF393164:PFL393164 PPB393164:PPH393164 PYX393164:PZD393164 QIT393164:QIZ393164 QSP393164:QSV393164 RCL393164:RCR393164 RMH393164:RMN393164 RWD393164:RWJ393164 SFZ393164:SGF393164 SPV393164:SQB393164 SZR393164:SZX393164 TJN393164:TJT393164 TTJ393164:TTP393164 UDF393164:UDL393164 UNB393164:UNH393164 UWX393164:UXD393164 VGT393164:VGZ393164 VQP393164:VQV393164 WAL393164:WAR393164 WKH393164:WKN393164 WUD393164:WUJ393164 L458702:R458702 HR458700:HX458700 RN458700:RT458700 ABJ458700:ABP458700 ALF458700:ALL458700 AVB458700:AVH458700 BEX458700:BFD458700 BOT458700:BOZ458700 BYP458700:BYV458700 CIL458700:CIR458700 CSH458700:CSN458700 DCD458700:DCJ458700 DLZ458700:DMF458700 DVV458700:DWB458700 EFR458700:EFX458700 EPN458700:EPT458700 EZJ458700:EZP458700 FJF458700:FJL458700 FTB458700:FTH458700 GCX458700:GDD458700 GMT458700:GMZ458700 GWP458700:GWV458700 HGL458700:HGR458700 HQH458700:HQN458700 IAD458700:IAJ458700 IJZ458700:IKF458700 ITV458700:IUB458700 JDR458700:JDX458700 JNN458700:JNT458700 JXJ458700:JXP458700 KHF458700:KHL458700 KRB458700:KRH458700 LAX458700:LBD458700 LKT458700:LKZ458700 LUP458700:LUV458700 MEL458700:MER458700 MOH458700:MON458700 MYD458700:MYJ458700 NHZ458700:NIF458700 NRV458700:NSB458700 OBR458700:OBX458700 OLN458700:OLT458700 OVJ458700:OVP458700 PFF458700:PFL458700 PPB458700:PPH458700 PYX458700:PZD458700 QIT458700:QIZ458700 QSP458700:QSV458700 RCL458700:RCR458700 RMH458700:RMN458700 RWD458700:RWJ458700 SFZ458700:SGF458700 SPV458700:SQB458700 SZR458700:SZX458700 TJN458700:TJT458700 TTJ458700:TTP458700 UDF458700:UDL458700 UNB458700:UNH458700 UWX458700:UXD458700 VGT458700:VGZ458700 VQP458700:VQV458700 WAL458700:WAR458700 WKH458700:WKN458700 WUD458700:WUJ458700 L524238:R524238 HR524236:HX524236 RN524236:RT524236 ABJ524236:ABP524236 ALF524236:ALL524236 AVB524236:AVH524236 BEX524236:BFD524236 BOT524236:BOZ524236 BYP524236:BYV524236 CIL524236:CIR524236 CSH524236:CSN524236 DCD524236:DCJ524236 DLZ524236:DMF524236 DVV524236:DWB524236 EFR524236:EFX524236 EPN524236:EPT524236 EZJ524236:EZP524236 FJF524236:FJL524236 FTB524236:FTH524236 GCX524236:GDD524236 GMT524236:GMZ524236 GWP524236:GWV524236 HGL524236:HGR524236 HQH524236:HQN524236 IAD524236:IAJ524236 IJZ524236:IKF524236 ITV524236:IUB524236 JDR524236:JDX524236 JNN524236:JNT524236 JXJ524236:JXP524236 KHF524236:KHL524236 KRB524236:KRH524236 LAX524236:LBD524236 LKT524236:LKZ524236 LUP524236:LUV524236 MEL524236:MER524236 MOH524236:MON524236 MYD524236:MYJ524236 NHZ524236:NIF524236 NRV524236:NSB524236 OBR524236:OBX524236 OLN524236:OLT524236 OVJ524236:OVP524236 PFF524236:PFL524236 PPB524236:PPH524236 PYX524236:PZD524236 QIT524236:QIZ524236 QSP524236:QSV524236 RCL524236:RCR524236 RMH524236:RMN524236 RWD524236:RWJ524236 SFZ524236:SGF524236 SPV524236:SQB524236 SZR524236:SZX524236 TJN524236:TJT524236 TTJ524236:TTP524236 UDF524236:UDL524236 UNB524236:UNH524236 UWX524236:UXD524236 VGT524236:VGZ524236 VQP524236:VQV524236 WAL524236:WAR524236 WKH524236:WKN524236 WUD524236:WUJ524236 L589774:R589774 HR589772:HX589772 RN589772:RT589772 ABJ589772:ABP589772 ALF589772:ALL589772 AVB589772:AVH589772 BEX589772:BFD589772 BOT589772:BOZ589772 BYP589772:BYV589772 CIL589772:CIR589772 CSH589772:CSN589772 DCD589772:DCJ589772 DLZ589772:DMF589772 DVV589772:DWB589772 EFR589772:EFX589772 EPN589772:EPT589772 EZJ589772:EZP589772 FJF589772:FJL589772 FTB589772:FTH589772 GCX589772:GDD589772 GMT589772:GMZ589772 GWP589772:GWV589772 HGL589772:HGR589772 HQH589772:HQN589772 IAD589772:IAJ589772 IJZ589772:IKF589772 ITV589772:IUB589772 JDR589772:JDX589772 JNN589772:JNT589772 JXJ589772:JXP589772 KHF589772:KHL589772 KRB589772:KRH589772 LAX589772:LBD589772 LKT589772:LKZ589772 LUP589772:LUV589772 MEL589772:MER589772 MOH589772:MON589772 MYD589772:MYJ589772 NHZ589772:NIF589772 NRV589772:NSB589772 OBR589772:OBX589772 OLN589772:OLT589772 OVJ589772:OVP589772 PFF589772:PFL589772 PPB589772:PPH589772 PYX589772:PZD589772 QIT589772:QIZ589772 QSP589772:QSV589772 RCL589772:RCR589772 RMH589772:RMN589772 RWD589772:RWJ589772 SFZ589772:SGF589772 SPV589772:SQB589772 SZR589772:SZX589772 TJN589772:TJT589772 TTJ589772:TTP589772 UDF589772:UDL589772 UNB589772:UNH589772 UWX589772:UXD589772 VGT589772:VGZ589772 VQP589772:VQV589772 WAL589772:WAR589772 WKH589772:WKN589772 WUD589772:WUJ589772 L655310:R655310 HR655308:HX655308 RN655308:RT655308 ABJ655308:ABP655308 ALF655308:ALL655308 AVB655308:AVH655308 BEX655308:BFD655308 BOT655308:BOZ655308 BYP655308:BYV655308 CIL655308:CIR655308 CSH655308:CSN655308 DCD655308:DCJ655308 DLZ655308:DMF655308 DVV655308:DWB655308 EFR655308:EFX655308 EPN655308:EPT655308 EZJ655308:EZP655308 FJF655308:FJL655308 FTB655308:FTH655308 GCX655308:GDD655308 GMT655308:GMZ655308 GWP655308:GWV655308 HGL655308:HGR655308 HQH655308:HQN655308 IAD655308:IAJ655308 IJZ655308:IKF655308 ITV655308:IUB655308 JDR655308:JDX655308 JNN655308:JNT655308 JXJ655308:JXP655308 KHF655308:KHL655308 KRB655308:KRH655308 LAX655308:LBD655308 LKT655308:LKZ655308 LUP655308:LUV655308 MEL655308:MER655308 MOH655308:MON655308 MYD655308:MYJ655308 NHZ655308:NIF655308 NRV655308:NSB655308 OBR655308:OBX655308 OLN655308:OLT655308 OVJ655308:OVP655308 PFF655308:PFL655308 PPB655308:PPH655308 PYX655308:PZD655308 QIT655308:QIZ655308 QSP655308:QSV655308 RCL655308:RCR655308 RMH655308:RMN655308 RWD655308:RWJ655308 SFZ655308:SGF655308 SPV655308:SQB655308 SZR655308:SZX655308 TJN655308:TJT655308 TTJ655308:TTP655308 UDF655308:UDL655308 UNB655308:UNH655308 UWX655308:UXD655308 VGT655308:VGZ655308 VQP655308:VQV655308 WAL655308:WAR655308 WKH655308:WKN655308 WUD655308:WUJ655308 L720846:R720846 HR720844:HX720844 RN720844:RT720844 ABJ720844:ABP720844 ALF720844:ALL720844 AVB720844:AVH720844 BEX720844:BFD720844 BOT720844:BOZ720844 BYP720844:BYV720844 CIL720844:CIR720844 CSH720844:CSN720844 DCD720844:DCJ720844 DLZ720844:DMF720844 DVV720844:DWB720844 EFR720844:EFX720844 EPN720844:EPT720844 EZJ720844:EZP720844 FJF720844:FJL720844 FTB720844:FTH720844 GCX720844:GDD720844 GMT720844:GMZ720844 GWP720844:GWV720844 HGL720844:HGR720844 HQH720844:HQN720844 IAD720844:IAJ720844 IJZ720844:IKF720844 ITV720844:IUB720844 JDR720844:JDX720844 JNN720844:JNT720844 JXJ720844:JXP720844 KHF720844:KHL720844 KRB720844:KRH720844 LAX720844:LBD720844 LKT720844:LKZ720844 LUP720844:LUV720844 MEL720844:MER720844 MOH720844:MON720844 MYD720844:MYJ720844 NHZ720844:NIF720844 NRV720844:NSB720844 OBR720844:OBX720844 OLN720844:OLT720844 OVJ720844:OVP720844 PFF720844:PFL720844 PPB720844:PPH720844 PYX720844:PZD720844 QIT720844:QIZ720844 QSP720844:QSV720844 RCL720844:RCR720844 RMH720844:RMN720844 RWD720844:RWJ720844 SFZ720844:SGF720844 SPV720844:SQB720844 SZR720844:SZX720844 TJN720844:TJT720844 TTJ720844:TTP720844 UDF720844:UDL720844 UNB720844:UNH720844 UWX720844:UXD720844 VGT720844:VGZ720844 VQP720844:VQV720844 WAL720844:WAR720844 WKH720844:WKN720844 WUD720844:WUJ720844 L786382:R786382 HR786380:HX786380 RN786380:RT786380 ABJ786380:ABP786380 ALF786380:ALL786380 AVB786380:AVH786380 BEX786380:BFD786380 BOT786380:BOZ786380 BYP786380:BYV786380 CIL786380:CIR786380 CSH786380:CSN786380 DCD786380:DCJ786380 DLZ786380:DMF786380 DVV786380:DWB786380 EFR786380:EFX786380 EPN786380:EPT786380 EZJ786380:EZP786380 FJF786380:FJL786380 FTB786380:FTH786380 GCX786380:GDD786380 GMT786380:GMZ786380 GWP786380:GWV786380 HGL786380:HGR786380 HQH786380:HQN786380 IAD786380:IAJ786380 IJZ786380:IKF786380 ITV786380:IUB786380 JDR786380:JDX786380 JNN786380:JNT786380 JXJ786380:JXP786380 KHF786380:KHL786380 KRB786380:KRH786380 LAX786380:LBD786380 LKT786380:LKZ786380 LUP786380:LUV786380 MEL786380:MER786380 MOH786380:MON786380 MYD786380:MYJ786380 NHZ786380:NIF786380 NRV786380:NSB786380 OBR786380:OBX786380 OLN786380:OLT786380 OVJ786380:OVP786380 PFF786380:PFL786380 PPB786380:PPH786380 PYX786380:PZD786380 QIT786380:QIZ786380 QSP786380:QSV786380 RCL786380:RCR786380 RMH786380:RMN786380 RWD786380:RWJ786380 SFZ786380:SGF786380 SPV786380:SQB786380 SZR786380:SZX786380 TJN786380:TJT786380 TTJ786380:TTP786380 UDF786380:UDL786380 UNB786380:UNH786380 UWX786380:UXD786380 VGT786380:VGZ786380 VQP786380:VQV786380 WAL786380:WAR786380 WKH786380:WKN786380 WUD786380:WUJ786380 L851918:R851918 HR851916:HX851916 RN851916:RT851916 ABJ851916:ABP851916 ALF851916:ALL851916 AVB851916:AVH851916 BEX851916:BFD851916 BOT851916:BOZ851916 BYP851916:BYV851916 CIL851916:CIR851916 CSH851916:CSN851916 DCD851916:DCJ851916 DLZ851916:DMF851916 DVV851916:DWB851916 EFR851916:EFX851916 EPN851916:EPT851916 EZJ851916:EZP851916 FJF851916:FJL851916 FTB851916:FTH851916 GCX851916:GDD851916 GMT851916:GMZ851916 GWP851916:GWV851916 HGL851916:HGR851916 HQH851916:HQN851916 IAD851916:IAJ851916 IJZ851916:IKF851916 ITV851916:IUB851916 JDR851916:JDX851916 JNN851916:JNT851916 JXJ851916:JXP851916 KHF851916:KHL851916 KRB851916:KRH851916 LAX851916:LBD851916 LKT851916:LKZ851916 LUP851916:LUV851916 MEL851916:MER851916 MOH851916:MON851916 MYD851916:MYJ851916 NHZ851916:NIF851916 NRV851916:NSB851916 OBR851916:OBX851916 OLN851916:OLT851916 OVJ851916:OVP851916 PFF851916:PFL851916 PPB851916:PPH851916 PYX851916:PZD851916 QIT851916:QIZ851916 QSP851916:QSV851916 RCL851916:RCR851916 RMH851916:RMN851916 RWD851916:RWJ851916 SFZ851916:SGF851916 SPV851916:SQB851916 SZR851916:SZX851916 TJN851916:TJT851916 TTJ851916:TTP851916 UDF851916:UDL851916 UNB851916:UNH851916 UWX851916:UXD851916 VGT851916:VGZ851916 VQP851916:VQV851916 WAL851916:WAR851916 WKH851916:WKN851916 WUD851916:WUJ851916 L917454:R917454 HR917452:HX917452 RN917452:RT917452 ABJ917452:ABP917452 ALF917452:ALL917452 AVB917452:AVH917452 BEX917452:BFD917452 BOT917452:BOZ917452 BYP917452:BYV917452 CIL917452:CIR917452 CSH917452:CSN917452 DCD917452:DCJ917452 DLZ917452:DMF917452 DVV917452:DWB917452 EFR917452:EFX917452 EPN917452:EPT917452 EZJ917452:EZP917452 FJF917452:FJL917452 FTB917452:FTH917452 GCX917452:GDD917452 GMT917452:GMZ917452 GWP917452:GWV917452 HGL917452:HGR917452 HQH917452:HQN917452 IAD917452:IAJ917452 IJZ917452:IKF917452 ITV917452:IUB917452 JDR917452:JDX917452 JNN917452:JNT917452 JXJ917452:JXP917452 KHF917452:KHL917452 KRB917452:KRH917452 LAX917452:LBD917452 LKT917452:LKZ917452 LUP917452:LUV917452 MEL917452:MER917452 MOH917452:MON917452 MYD917452:MYJ917452 NHZ917452:NIF917452 NRV917452:NSB917452 OBR917452:OBX917452 OLN917452:OLT917452 OVJ917452:OVP917452 PFF917452:PFL917452 PPB917452:PPH917452 PYX917452:PZD917452 QIT917452:QIZ917452 QSP917452:QSV917452 RCL917452:RCR917452 RMH917452:RMN917452 RWD917452:RWJ917452 SFZ917452:SGF917452 SPV917452:SQB917452 SZR917452:SZX917452 TJN917452:TJT917452 TTJ917452:TTP917452 UDF917452:UDL917452 UNB917452:UNH917452 UWX917452:UXD917452 VGT917452:VGZ917452 VQP917452:VQV917452 WAL917452:WAR917452 WKH917452:WKN917452 WUD917452:WUJ917452 L982990:R982990 HR982988:HX982988 RN982988:RT982988 ABJ982988:ABP982988 ALF982988:ALL982988 AVB982988:AVH982988 BEX982988:BFD982988 BOT982988:BOZ982988 BYP982988:BYV982988 CIL982988:CIR982988 CSH982988:CSN982988 DCD982988:DCJ982988 DLZ982988:DMF982988 DVV982988:DWB982988 EFR982988:EFX982988 EPN982988:EPT982988 EZJ982988:EZP982988 FJF982988:FJL982988 FTB982988:FTH982988 GCX982988:GDD982988 GMT982988:GMZ982988 GWP982988:GWV982988 HGL982988:HGR982988 HQH982988:HQN982988 IAD982988:IAJ982988 IJZ982988:IKF982988 ITV982988:IUB982988 JDR982988:JDX982988 JNN982988:JNT982988 JXJ982988:JXP982988 KHF982988:KHL982988 KRB982988:KRH982988 LAX982988:LBD982988 LKT982988:LKZ982988 LUP982988:LUV982988 MEL982988:MER982988 MOH982988:MON982988 MYD982988:MYJ982988 NHZ982988:NIF982988 NRV982988:NSB982988 OBR982988:OBX982988 OLN982988:OLT982988 OVJ982988:OVP982988 PFF982988:PFL982988 PPB982988:PPH982988 PYX982988:PZD982988 QIT982988:QIZ982988 QSP982988:QSV982988 RCL982988:RCR982988 RMH982988:RMN982988 RWD982988:RWJ982988 SFZ982988:SGF982988 SPV982988:SQB982988 SZR982988:SZX982988 TJN982988:TJT982988 TTJ982988:TTP982988 UDF982988:UDL982988 UNB982988:UNH982988 UWX982988:UXD982988 VGT982988:VGZ982988 VQP982988:VQV982988 WAL982988:WAR982988 WKH982988:WKN982988 WUD982988:WUJ982988 IU65543:IX65545 SQ65543:ST65545 ACM65543:ACP65545 AMI65543:AML65545 AWE65543:AWH65545 BGA65543:BGD65545 BPW65543:BPZ65545 BZS65543:BZV65545 CJO65543:CJR65545 CTK65543:CTN65545 DDG65543:DDJ65545 DNC65543:DNF65545 DWY65543:DXB65545 EGU65543:EGX65545 EQQ65543:EQT65545 FAM65543:FAP65545 FKI65543:FKL65545 FUE65543:FUH65545 GEA65543:GED65545 GNW65543:GNZ65545 GXS65543:GXV65545 HHO65543:HHR65545 HRK65543:HRN65545 IBG65543:IBJ65545 ILC65543:ILF65545 IUY65543:IVB65545 JEU65543:JEX65545 JOQ65543:JOT65545 JYM65543:JYP65545 KII65543:KIL65545 KSE65543:KSH65545 LCA65543:LCD65545 LLW65543:LLZ65545 LVS65543:LVV65545 MFO65543:MFR65545 MPK65543:MPN65545 MZG65543:MZJ65545 NJC65543:NJF65545 NSY65543:NTB65545 OCU65543:OCX65545 OMQ65543:OMT65545 OWM65543:OWP65545 PGI65543:PGL65545 PQE65543:PQH65545 QAA65543:QAD65545 QJW65543:QJZ65545 QTS65543:QTV65545 RDO65543:RDR65545 RNK65543:RNN65545 RXG65543:RXJ65545 SHC65543:SHF65545 SQY65543:SRB65545 TAU65543:TAX65545 TKQ65543:TKT65545 TUM65543:TUP65545 UEI65543:UEL65545 UOE65543:UOH65545 UYA65543:UYD65545 VHW65543:VHZ65545 VRS65543:VRV65545 WBO65543:WBR65545 WLK65543:WLN65545 WVG65543:WVJ65545 IU131079:IX131081 SQ131079:ST131081 ACM131079:ACP131081 AMI131079:AML131081 AWE131079:AWH131081 BGA131079:BGD131081 BPW131079:BPZ131081 BZS131079:BZV131081 CJO131079:CJR131081 CTK131079:CTN131081 DDG131079:DDJ131081 DNC131079:DNF131081 DWY131079:DXB131081 EGU131079:EGX131081 EQQ131079:EQT131081 FAM131079:FAP131081 FKI131079:FKL131081 FUE131079:FUH131081 GEA131079:GED131081 GNW131079:GNZ131081 GXS131079:GXV131081 HHO131079:HHR131081 HRK131079:HRN131081 IBG131079:IBJ131081 ILC131079:ILF131081 IUY131079:IVB131081 JEU131079:JEX131081 JOQ131079:JOT131081 JYM131079:JYP131081 KII131079:KIL131081 KSE131079:KSH131081 LCA131079:LCD131081 LLW131079:LLZ131081 LVS131079:LVV131081 MFO131079:MFR131081 MPK131079:MPN131081 MZG131079:MZJ131081 NJC131079:NJF131081 NSY131079:NTB131081 OCU131079:OCX131081 OMQ131079:OMT131081 OWM131079:OWP131081 PGI131079:PGL131081 PQE131079:PQH131081 QAA131079:QAD131081 QJW131079:QJZ131081 QTS131079:QTV131081 RDO131079:RDR131081 RNK131079:RNN131081 RXG131079:RXJ131081 SHC131079:SHF131081 SQY131079:SRB131081 TAU131079:TAX131081 TKQ131079:TKT131081 TUM131079:TUP131081 UEI131079:UEL131081 UOE131079:UOH131081 UYA131079:UYD131081 VHW131079:VHZ131081 VRS131079:VRV131081 WBO131079:WBR131081 WLK131079:WLN131081 WVG131079:WVJ131081 IU196615:IX196617 SQ196615:ST196617 ACM196615:ACP196617 AMI196615:AML196617 AWE196615:AWH196617 BGA196615:BGD196617 BPW196615:BPZ196617 BZS196615:BZV196617 CJO196615:CJR196617 CTK196615:CTN196617 DDG196615:DDJ196617 DNC196615:DNF196617 DWY196615:DXB196617 EGU196615:EGX196617 EQQ196615:EQT196617 FAM196615:FAP196617 FKI196615:FKL196617 FUE196615:FUH196617 GEA196615:GED196617 GNW196615:GNZ196617 GXS196615:GXV196617 HHO196615:HHR196617 HRK196615:HRN196617 IBG196615:IBJ196617 ILC196615:ILF196617 IUY196615:IVB196617 JEU196615:JEX196617 JOQ196615:JOT196617 JYM196615:JYP196617 KII196615:KIL196617 KSE196615:KSH196617 LCA196615:LCD196617 LLW196615:LLZ196617 LVS196615:LVV196617 MFO196615:MFR196617 MPK196615:MPN196617 MZG196615:MZJ196617 NJC196615:NJF196617 NSY196615:NTB196617 OCU196615:OCX196617 OMQ196615:OMT196617 OWM196615:OWP196617 PGI196615:PGL196617 PQE196615:PQH196617 QAA196615:QAD196617 QJW196615:QJZ196617 QTS196615:QTV196617 RDO196615:RDR196617 RNK196615:RNN196617 RXG196615:RXJ196617 SHC196615:SHF196617 SQY196615:SRB196617 TAU196615:TAX196617 TKQ196615:TKT196617 TUM196615:TUP196617 UEI196615:UEL196617 UOE196615:UOH196617 UYA196615:UYD196617 VHW196615:VHZ196617 VRS196615:VRV196617 WBO196615:WBR196617 WLK196615:WLN196617 WVG196615:WVJ196617 IU262151:IX262153 SQ262151:ST262153 ACM262151:ACP262153 AMI262151:AML262153 AWE262151:AWH262153 BGA262151:BGD262153 BPW262151:BPZ262153 BZS262151:BZV262153 CJO262151:CJR262153 CTK262151:CTN262153 DDG262151:DDJ262153 DNC262151:DNF262153 DWY262151:DXB262153 EGU262151:EGX262153 EQQ262151:EQT262153 FAM262151:FAP262153 FKI262151:FKL262153 FUE262151:FUH262153 GEA262151:GED262153 GNW262151:GNZ262153 GXS262151:GXV262153 HHO262151:HHR262153 HRK262151:HRN262153 IBG262151:IBJ262153 ILC262151:ILF262153 IUY262151:IVB262153 JEU262151:JEX262153 JOQ262151:JOT262153 JYM262151:JYP262153 KII262151:KIL262153 KSE262151:KSH262153 LCA262151:LCD262153 LLW262151:LLZ262153 LVS262151:LVV262153 MFO262151:MFR262153 MPK262151:MPN262153 MZG262151:MZJ262153 NJC262151:NJF262153 NSY262151:NTB262153 OCU262151:OCX262153 OMQ262151:OMT262153 OWM262151:OWP262153 PGI262151:PGL262153 PQE262151:PQH262153 QAA262151:QAD262153 QJW262151:QJZ262153 QTS262151:QTV262153 RDO262151:RDR262153 RNK262151:RNN262153 RXG262151:RXJ262153 SHC262151:SHF262153 SQY262151:SRB262153 TAU262151:TAX262153 TKQ262151:TKT262153 TUM262151:TUP262153 UEI262151:UEL262153 UOE262151:UOH262153 UYA262151:UYD262153 VHW262151:VHZ262153 VRS262151:VRV262153 WBO262151:WBR262153 WLK262151:WLN262153 WVG262151:WVJ262153 IU327687:IX327689 SQ327687:ST327689 ACM327687:ACP327689 AMI327687:AML327689 AWE327687:AWH327689 BGA327687:BGD327689 BPW327687:BPZ327689 BZS327687:BZV327689 CJO327687:CJR327689 CTK327687:CTN327689 DDG327687:DDJ327689 DNC327687:DNF327689 DWY327687:DXB327689 EGU327687:EGX327689 EQQ327687:EQT327689 FAM327687:FAP327689 FKI327687:FKL327689 FUE327687:FUH327689 GEA327687:GED327689 GNW327687:GNZ327689 GXS327687:GXV327689 HHO327687:HHR327689 HRK327687:HRN327689 IBG327687:IBJ327689 ILC327687:ILF327689 IUY327687:IVB327689 JEU327687:JEX327689 JOQ327687:JOT327689 JYM327687:JYP327689 KII327687:KIL327689 KSE327687:KSH327689 LCA327687:LCD327689 LLW327687:LLZ327689 LVS327687:LVV327689 MFO327687:MFR327689 MPK327687:MPN327689 MZG327687:MZJ327689 NJC327687:NJF327689 NSY327687:NTB327689 OCU327687:OCX327689 OMQ327687:OMT327689 OWM327687:OWP327689 PGI327687:PGL327689 PQE327687:PQH327689 QAA327687:QAD327689 QJW327687:QJZ327689 QTS327687:QTV327689 RDO327687:RDR327689 RNK327687:RNN327689 RXG327687:RXJ327689 SHC327687:SHF327689 SQY327687:SRB327689 TAU327687:TAX327689 TKQ327687:TKT327689 TUM327687:TUP327689 UEI327687:UEL327689 UOE327687:UOH327689 UYA327687:UYD327689 VHW327687:VHZ327689 VRS327687:VRV327689 WBO327687:WBR327689 WLK327687:WLN327689 WVG327687:WVJ327689 IU393223:IX393225 SQ393223:ST393225 ACM393223:ACP393225 AMI393223:AML393225 AWE393223:AWH393225 BGA393223:BGD393225 BPW393223:BPZ393225 BZS393223:BZV393225 CJO393223:CJR393225 CTK393223:CTN393225 DDG393223:DDJ393225 DNC393223:DNF393225 DWY393223:DXB393225 EGU393223:EGX393225 EQQ393223:EQT393225 FAM393223:FAP393225 FKI393223:FKL393225 FUE393223:FUH393225 GEA393223:GED393225 GNW393223:GNZ393225 GXS393223:GXV393225 HHO393223:HHR393225 HRK393223:HRN393225 IBG393223:IBJ393225 ILC393223:ILF393225 IUY393223:IVB393225 JEU393223:JEX393225 JOQ393223:JOT393225 JYM393223:JYP393225 KII393223:KIL393225 KSE393223:KSH393225 LCA393223:LCD393225 LLW393223:LLZ393225 LVS393223:LVV393225 MFO393223:MFR393225 MPK393223:MPN393225 MZG393223:MZJ393225 NJC393223:NJF393225 NSY393223:NTB393225 OCU393223:OCX393225 OMQ393223:OMT393225 OWM393223:OWP393225 PGI393223:PGL393225 PQE393223:PQH393225 QAA393223:QAD393225 QJW393223:QJZ393225 QTS393223:QTV393225 RDO393223:RDR393225 RNK393223:RNN393225 RXG393223:RXJ393225 SHC393223:SHF393225 SQY393223:SRB393225 TAU393223:TAX393225 TKQ393223:TKT393225 TUM393223:TUP393225 UEI393223:UEL393225 UOE393223:UOH393225 UYA393223:UYD393225 VHW393223:VHZ393225 VRS393223:VRV393225 WBO393223:WBR393225 WLK393223:WLN393225 WVG393223:WVJ393225 IU458759:IX458761 SQ458759:ST458761 ACM458759:ACP458761 AMI458759:AML458761 AWE458759:AWH458761 BGA458759:BGD458761 BPW458759:BPZ458761 BZS458759:BZV458761 CJO458759:CJR458761 CTK458759:CTN458761 DDG458759:DDJ458761 DNC458759:DNF458761 DWY458759:DXB458761 EGU458759:EGX458761 EQQ458759:EQT458761 FAM458759:FAP458761 FKI458759:FKL458761 FUE458759:FUH458761 GEA458759:GED458761 GNW458759:GNZ458761 GXS458759:GXV458761 HHO458759:HHR458761 HRK458759:HRN458761 IBG458759:IBJ458761 ILC458759:ILF458761 IUY458759:IVB458761 JEU458759:JEX458761 JOQ458759:JOT458761 JYM458759:JYP458761 KII458759:KIL458761 KSE458759:KSH458761 LCA458759:LCD458761 LLW458759:LLZ458761 LVS458759:LVV458761 MFO458759:MFR458761 MPK458759:MPN458761 MZG458759:MZJ458761 NJC458759:NJF458761 NSY458759:NTB458761 OCU458759:OCX458761 OMQ458759:OMT458761 OWM458759:OWP458761 PGI458759:PGL458761 PQE458759:PQH458761 QAA458759:QAD458761 QJW458759:QJZ458761 QTS458759:QTV458761 RDO458759:RDR458761 RNK458759:RNN458761 RXG458759:RXJ458761 SHC458759:SHF458761 SQY458759:SRB458761 TAU458759:TAX458761 TKQ458759:TKT458761 TUM458759:TUP458761 UEI458759:UEL458761 UOE458759:UOH458761 UYA458759:UYD458761 VHW458759:VHZ458761 VRS458759:VRV458761 WBO458759:WBR458761 WLK458759:WLN458761 WVG458759:WVJ458761 IU524295:IX524297 SQ524295:ST524297 ACM524295:ACP524297 AMI524295:AML524297 AWE524295:AWH524297 BGA524295:BGD524297 BPW524295:BPZ524297 BZS524295:BZV524297 CJO524295:CJR524297 CTK524295:CTN524297 DDG524295:DDJ524297 DNC524295:DNF524297 DWY524295:DXB524297 EGU524295:EGX524297 EQQ524295:EQT524297 FAM524295:FAP524297 FKI524295:FKL524297 FUE524295:FUH524297 GEA524295:GED524297 GNW524295:GNZ524297 GXS524295:GXV524297 HHO524295:HHR524297 HRK524295:HRN524297 IBG524295:IBJ524297 ILC524295:ILF524297 IUY524295:IVB524297 JEU524295:JEX524297 JOQ524295:JOT524297 JYM524295:JYP524297 KII524295:KIL524297 KSE524295:KSH524297 LCA524295:LCD524297 LLW524295:LLZ524297 LVS524295:LVV524297 MFO524295:MFR524297 MPK524295:MPN524297 MZG524295:MZJ524297 NJC524295:NJF524297 NSY524295:NTB524297 OCU524295:OCX524297 OMQ524295:OMT524297 OWM524295:OWP524297 PGI524295:PGL524297 PQE524295:PQH524297 QAA524295:QAD524297 QJW524295:QJZ524297 QTS524295:QTV524297 RDO524295:RDR524297 RNK524295:RNN524297 RXG524295:RXJ524297 SHC524295:SHF524297 SQY524295:SRB524297 TAU524295:TAX524297 TKQ524295:TKT524297 TUM524295:TUP524297 UEI524295:UEL524297 UOE524295:UOH524297 UYA524295:UYD524297 VHW524295:VHZ524297 VRS524295:VRV524297 WBO524295:WBR524297 WLK524295:WLN524297 WVG524295:WVJ524297 IU589831:IX589833 SQ589831:ST589833 ACM589831:ACP589833 AMI589831:AML589833 AWE589831:AWH589833 BGA589831:BGD589833 BPW589831:BPZ589833 BZS589831:BZV589833 CJO589831:CJR589833 CTK589831:CTN589833 DDG589831:DDJ589833 DNC589831:DNF589833 DWY589831:DXB589833 EGU589831:EGX589833 EQQ589831:EQT589833 FAM589831:FAP589833 FKI589831:FKL589833 FUE589831:FUH589833 GEA589831:GED589833 GNW589831:GNZ589833 GXS589831:GXV589833 HHO589831:HHR589833 HRK589831:HRN589833 IBG589831:IBJ589833 ILC589831:ILF589833 IUY589831:IVB589833 JEU589831:JEX589833 JOQ589831:JOT589833 JYM589831:JYP589833 KII589831:KIL589833 KSE589831:KSH589833 LCA589831:LCD589833 LLW589831:LLZ589833 LVS589831:LVV589833 MFO589831:MFR589833 MPK589831:MPN589833 MZG589831:MZJ589833 NJC589831:NJF589833 NSY589831:NTB589833 OCU589831:OCX589833 OMQ589831:OMT589833 OWM589831:OWP589833 PGI589831:PGL589833 PQE589831:PQH589833 QAA589831:QAD589833 QJW589831:QJZ589833 QTS589831:QTV589833 RDO589831:RDR589833 RNK589831:RNN589833 RXG589831:RXJ589833 SHC589831:SHF589833 SQY589831:SRB589833 TAU589831:TAX589833 TKQ589831:TKT589833 TUM589831:TUP589833 UEI589831:UEL589833 UOE589831:UOH589833 UYA589831:UYD589833 VHW589831:VHZ589833 VRS589831:VRV589833 WBO589831:WBR589833 WLK589831:WLN589833 WVG589831:WVJ589833 IU655367:IX655369 SQ655367:ST655369 ACM655367:ACP655369 AMI655367:AML655369 AWE655367:AWH655369 BGA655367:BGD655369 BPW655367:BPZ655369 BZS655367:BZV655369 CJO655367:CJR655369 CTK655367:CTN655369 DDG655367:DDJ655369 DNC655367:DNF655369 DWY655367:DXB655369 EGU655367:EGX655369 EQQ655367:EQT655369 FAM655367:FAP655369 FKI655367:FKL655369 FUE655367:FUH655369 GEA655367:GED655369 GNW655367:GNZ655369 GXS655367:GXV655369 HHO655367:HHR655369 HRK655367:HRN655369 IBG655367:IBJ655369 ILC655367:ILF655369 IUY655367:IVB655369 JEU655367:JEX655369 JOQ655367:JOT655369 JYM655367:JYP655369 KII655367:KIL655369 KSE655367:KSH655369 LCA655367:LCD655369 LLW655367:LLZ655369 LVS655367:LVV655369 MFO655367:MFR655369 MPK655367:MPN655369 MZG655367:MZJ655369 NJC655367:NJF655369 NSY655367:NTB655369 OCU655367:OCX655369 OMQ655367:OMT655369 OWM655367:OWP655369 PGI655367:PGL655369 PQE655367:PQH655369 QAA655367:QAD655369 QJW655367:QJZ655369 QTS655367:QTV655369 RDO655367:RDR655369 RNK655367:RNN655369 RXG655367:RXJ655369 SHC655367:SHF655369 SQY655367:SRB655369 TAU655367:TAX655369 TKQ655367:TKT655369 TUM655367:TUP655369 UEI655367:UEL655369 UOE655367:UOH655369 UYA655367:UYD655369 VHW655367:VHZ655369 VRS655367:VRV655369 WBO655367:WBR655369 WLK655367:WLN655369 WVG655367:WVJ655369 IU720903:IX720905 SQ720903:ST720905 ACM720903:ACP720905 AMI720903:AML720905 AWE720903:AWH720905 BGA720903:BGD720905 BPW720903:BPZ720905 BZS720903:BZV720905 CJO720903:CJR720905 CTK720903:CTN720905 DDG720903:DDJ720905 DNC720903:DNF720905 DWY720903:DXB720905 EGU720903:EGX720905 EQQ720903:EQT720905 FAM720903:FAP720905 FKI720903:FKL720905 FUE720903:FUH720905 GEA720903:GED720905 GNW720903:GNZ720905 GXS720903:GXV720905 HHO720903:HHR720905 HRK720903:HRN720905 IBG720903:IBJ720905 ILC720903:ILF720905 IUY720903:IVB720905 JEU720903:JEX720905 JOQ720903:JOT720905 JYM720903:JYP720905 KII720903:KIL720905 KSE720903:KSH720905 LCA720903:LCD720905 LLW720903:LLZ720905 LVS720903:LVV720905 MFO720903:MFR720905 MPK720903:MPN720905 MZG720903:MZJ720905 NJC720903:NJF720905 NSY720903:NTB720905 OCU720903:OCX720905 OMQ720903:OMT720905 OWM720903:OWP720905 PGI720903:PGL720905 PQE720903:PQH720905 QAA720903:QAD720905 QJW720903:QJZ720905 QTS720903:QTV720905 RDO720903:RDR720905 RNK720903:RNN720905 RXG720903:RXJ720905 SHC720903:SHF720905 SQY720903:SRB720905 TAU720903:TAX720905 TKQ720903:TKT720905 TUM720903:TUP720905 UEI720903:UEL720905 UOE720903:UOH720905 UYA720903:UYD720905 VHW720903:VHZ720905 VRS720903:VRV720905 WBO720903:WBR720905 WLK720903:WLN720905 WVG720903:WVJ720905 IU786439:IX786441 SQ786439:ST786441 ACM786439:ACP786441 AMI786439:AML786441 AWE786439:AWH786441 BGA786439:BGD786441 BPW786439:BPZ786441 BZS786439:BZV786441 CJO786439:CJR786441 CTK786439:CTN786441 DDG786439:DDJ786441 DNC786439:DNF786441 DWY786439:DXB786441 EGU786439:EGX786441 EQQ786439:EQT786441 FAM786439:FAP786441 FKI786439:FKL786441 FUE786439:FUH786441 GEA786439:GED786441 GNW786439:GNZ786441 GXS786439:GXV786441 HHO786439:HHR786441 HRK786439:HRN786441 IBG786439:IBJ786441 ILC786439:ILF786441 IUY786439:IVB786441 JEU786439:JEX786441 JOQ786439:JOT786441 JYM786439:JYP786441 KII786439:KIL786441 KSE786439:KSH786441 LCA786439:LCD786441 LLW786439:LLZ786441 LVS786439:LVV786441 MFO786439:MFR786441 MPK786439:MPN786441 MZG786439:MZJ786441 NJC786439:NJF786441 NSY786439:NTB786441 OCU786439:OCX786441 OMQ786439:OMT786441 OWM786439:OWP786441 PGI786439:PGL786441 PQE786439:PQH786441 QAA786439:QAD786441 QJW786439:QJZ786441 QTS786439:QTV786441 RDO786439:RDR786441 RNK786439:RNN786441 RXG786439:RXJ786441 SHC786439:SHF786441 SQY786439:SRB786441 TAU786439:TAX786441 TKQ786439:TKT786441 TUM786439:TUP786441 UEI786439:UEL786441 UOE786439:UOH786441 UYA786439:UYD786441 VHW786439:VHZ786441 VRS786439:VRV786441 WBO786439:WBR786441 WLK786439:WLN786441 WVG786439:WVJ786441 IU851975:IX851977 SQ851975:ST851977 ACM851975:ACP851977 AMI851975:AML851977 AWE851975:AWH851977 BGA851975:BGD851977 BPW851975:BPZ851977 BZS851975:BZV851977 CJO851975:CJR851977 CTK851975:CTN851977 DDG851975:DDJ851977 DNC851975:DNF851977 DWY851975:DXB851977 EGU851975:EGX851977 EQQ851975:EQT851977 FAM851975:FAP851977 FKI851975:FKL851977 FUE851975:FUH851977 GEA851975:GED851977 GNW851975:GNZ851977 GXS851975:GXV851977 HHO851975:HHR851977 HRK851975:HRN851977 IBG851975:IBJ851977 ILC851975:ILF851977 IUY851975:IVB851977 JEU851975:JEX851977 JOQ851975:JOT851977 JYM851975:JYP851977 KII851975:KIL851977 KSE851975:KSH851977 LCA851975:LCD851977 LLW851975:LLZ851977 LVS851975:LVV851977 MFO851975:MFR851977 MPK851975:MPN851977 MZG851975:MZJ851977 NJC851975:NJF851977 NSY851975:NTB851977 OCU851975:OCX851977 OMQ851975:OMT851977 OWM851975:OWP851977 PGI851975:PGL851977 PQE851975:PQH851977 QAA851975:QAD851977 QJW851975:QJZ851977 QTS851975:QTV851977 RDO851975:RDR851977 RNK851975:RNN851977 RXG851975:RXJ851977 SHC851975:SHF851977 SQY851975:SRB851977 TAU851975:TAX851977 TKQ851975:TKT851977 TUM851975:TUP851977 UEI851975:UEL851977 UOE851975:UOH851977 UYA851975:UYD851977 VHW851975:VHZ851977 VRS851975:VRV851977 WBO851975:WBR851977 WLK851975:WLN851977 WVG851975:WVJ851977 IU917511:IX917513 SQ917511:ST917513 ACM917511:ACP917513 AMI917511:AML917513 AWE917511:AWH917513 BGA917511:BGD917513 BPW917511:BPZ917513 BZS917511:BZV917513 CJO917511:CJR917513 CTK917511:CTN917513 DDG917511:DDJ917513 DNC917511:DNF917513 DWY917511:DXB917513 EGU917511:EGX917513 EQQ917511:EQT917513 FAM917511:FAP917513 FKI917511:FKL917513 FUE917511:FUH917513 GEA917511:GED917513 GNW917511:GNZ917513 GXS917511:GXV917513 HHO917511:HHR917513 HRK917511:HRN917513 IBG917511:IBJ917513 ILC917511:ILF917513 IUY917511:IVB917513 JEU917511:JEX917513 JOQ917511:JOT917513 JYM917511:JYP917513 KII917511:KIL917513 KSE917511:KSH917513 LCA917511:LCD917513 LLW917511:LLZ917513 LVS917511:LVV917513 MFO917511:MFR917513 MPK917511:MPN917513 MZG917511:MZJ917513 NJC917511:NJF917513 NSY917511:NTB917513 OCU917511:OCX917513 OMQ917511:OMT917513 OWM917511:OWP917513 PGI917511:PGL917513 PQE917511:PQH917513 QAA917511:QAD917513 QJW917511:QJZ917513 QTS917511:QTV917513 RDO917511:RDR917513 RNK917511:RNN917513 RXG917511:RXJ917513 SHC917511:SHF917513 SQY917511:SRB917513 TAU917511:TAX917513 TKQ917511:TKT917513 TUM917511:TUP917513 UEI917511:UEL917513 UOE917511:UOH917513 UYA917511:UYD917513 VHW917511:VHZ917513 VRS917511:VRV917513 WBO917511:WBR917513 WLK917511:WLN917513 WVG917511:WVJ917513 IU983047:IX983049 SQ983047:ST983049 ACM983047:ACP983049 AMI983047:AML983049 AWE983047:AWH983049 BGA983047:BGD983049 BPW983047:BPZ983049 BZS983047:BZV983049 CJO983047:CJR983049 CTK983047:CTN983049 DDG983047:DDJ983049 DNC983047:DNF983049 DWY983047:DXB983049 EGU983047:EGX983049 EQQ983047:EQT983049 FAM983047:FAP983049 FKI983047:FKL983049 FUE983047:FUH983049 GEA983047:GED983049 GNW983047:GNZ983049 GXS983047:GXV983049 HHO983047:HHR983049 HRK983047:HRN983049 IBG983047:IBJ983049 ILC983047:ILF983049 IUY983047:IVB983049 JEU983047:JEX983049 JOQ983047:JOT983049 JYM983047:JYP983049 KII983047:KIL983049 KSE983047:KSH983049 LCA983047:LCD983049 LLW983047:LLZ983049 LVS983047:LVV983049 MFO983047:MFR983049 MPK983047:MPN983049 MZG983047:MZJ983049 NJC983047:NJF983049 NSY983047:NTB983049 OCU983047:OCX983049 OMQ983047:OMT983049 OWM983047:OWP983049 PGI983047:PGL983049 PQE983047:PQH983049 QAA983047:QAD983049 QJW983047:QJZ983049 QTS983047:QTV983049 RDO983047:RDR983049 RNK983047:RNN983049 RXG983047:RXJ983049 SHC983047:SHF983049 SQY983047:SRB983049 TAU983047:TAX983049 TKQ983047:TKT983049 TUM983047:TUP983049 UEI983047:UEL983049 UOE983047:UOH983049 UYA983047:UYD983049 VHW983047:VHZ983049 VRS983047:VRV983049 WBO983047:WBR983049 WLK983047:WLN983049 WVG983047:WVJ983049 IU65551:IX65551 SQ65551:ST65551 ACM65551:ACP65551 AMI65551:AML65551 AWE65551:AWH65551 BGA65551:BGD65551 BPW65551:BPZ65551 BZS65551:BZV65551 CJO65551:CJR65551 CTK65551:CTN65551 DDG65551:DDJ65551 DNC65551:DNF65551 DWY65551:DXB65551 EGU65551:EGX65551 EQQ65551:EQT65551 FAM65551:FAP65551 FKI65551:FKL65551 FUE65551:FUH65551 GEA65551:GED65551 GNW65551:GNZ65551 GXS65551:GXV65551 HHO65551:HHR65551 HRK65551:HRN65551 IBG65551:IBJ65551 ILC65551:ILF65551 IUY65551:IVB65551 JEU65551:JEX65551 JOQ65551:JOT65551 JYM65551:JYP65551 KII65551:KIL65551 KSE65551:KSH65551 LCA65551:LCD65551 LLW65551:LLZ65551 LVS65551:LVV65551 MFO65551:MFR65551 MPK65551:MPN65551 MZG65551:MZJ65551 NJC65551:NJF65551 NSY65551:NTB65551 OCU65551:OCX65551 OMQ65551:OMT65551 OWM65551:OWP65551 PGI65551:PGL65551 PQE65551:PQH65551 QAA65551:QAD65551 QJW65551:QJZ65551 QTS65551:QTV65551 RDO65551:RDR65551 RNK65551:RNN65551 RXG65551:RXJ65551 SHC65551:SHF65551 SQY65551:SRB65551 TAU65551:TAX65551 TKQ65551:TKT65551 TUM65551:TUP65551 UEI65551:UEL65551 UOE65551:UOH65551 UYA65551:UYD65551 VHW65551:VHZ65551 VRS65551:VRV65551 WBO65551:WBR65551 WLK65551:WLN65551 WVG65551:WVJ65551 IU131087:IX131087 SQ131087:ST131087 ACM131087:ACP131087 AMI131087:AML131087 AWE131087:AWH131087 BGA131087:BGD131087 BPW131087:BPZ131087 BZS131087:BZV131087 CJO131087:CJR131087 CTK131087:CTN131087 DDG131087:DDJ131087 DNC131087:DNF131087 DWY131087:DXB131087 EGU131087:EGX131087 EQQ131087:EQT131087 FAM131087:FAP131087 FKI131087:FKL131087 FUE131087:FUH131087 GEA131087:GED131087 GNW131087:GNZ131087 GXS131087:GXV131087 HHO131087:HHR131087 HRK131087:HRN131087 IBG131087:IBJ131087 ILC131087:ILF131087 IUY131087:IVB131087 JEU131087:JEX131087 JOQ131087:JOT131087 JYM131087:JYP131087 KII131087:KIL131087 KSE131087:KSH131087 LCA131087:LCD131087 LLW131087:LLZ131087 LVS131087:LVV131087 MFO131087:MFR131087 MPK131087:MPN131087 MZG131087:MZJ131087 NJC131087:NJF131087 NSY131087:NTB131087 OCU131087:OCX131087 OMQ131087:OMT131087 OWM131087:OWP131087 PGI131087:PGL131087 PQE131087:PQH131087 QAA131087:QAD131087 QJW131087:QJZ131087 QTS131087:QTV131087 RDO131087:RDR131087 RNK131087:RNN131087 RXG131087:RXJ131087 SHC131087:SHF131087 SQY131087:SRB131087 TAU131087:TAX131087 TKQ131087:TKT131087 TUM131087:TUP131087 UEI131087:UEL131087 UOE131087:UOH131087 UYA131087:UYD131087 VHW131087:VHZ131087 VRS131087:VRV131087 WBO131087:WBR131087 WLK131087:WLN131087 WVG131087:WVJ131087 IU196623:IX196623 SQ196623:ST196623 ACM196623:ACP196623 AMI196623:AML196623 AWE196623:AWH196623 BGA196623:BGD196623 BPW196623:BPZ196623 BZS196623:BZV196623 CJO196623:CJR196623 CTK196623:CTN196623 DDG196623:DDJ196623 DNC196623:DNF196623 DWY196623:DXB196623 EGU196623:EGX196623 EQQ196623:EQT196623 FAM196623:FAP196623 FKI196623:FKL196623 FUE196623:FUH196623 GEA196623:GED196623 GNW196623:GNZ196623 GXS196623:GXV196623 HHO196623:HHR196623 HRK196623:HRN196623 IBG196623:IBJ196623 ILC196623:ILF196623 IUY196623:IVB196623 JEU196623:JEX196623 JOQ196623:JOT196623 JYM196623:JYP196623 KII196623:KIL196623 KSE196623:KSH196623 LCA196623:LCD196623 LLW196623:LLZ196623 LVS196623:LVV196623 MFO196623:MFR196623 MPK196623:MPN196623 MZG196623:MZJ196623 NJC196623:NJF196623 NSY196623:NTB196623 OCU196623:OCX196623 OMQ196623:OMT196623 OWM196623:OWP196623 PGI196623:PGL196623 PQE196623:PQH196623 QAA196623:QAD196623 QJW196623:QJZ196623 QTS196623:QTV196623 RDO196623:RDR196623 RNK196623:RNN196623 RXG196623:RXJ196623 SHC196623:SHF196623 SQY196623:SRB196623 TAU196623:TAX196623 TKQ196623:TKT196623 TUM196623:TUP196623 UEI196623:UEL196623 UOE196623:UOH196623 UYA196623:UYD196623 VHW196623:VHZ196623 VRS196623:VRV196623 WBO196623:WBR196623 WLK196623:WLN196623 WVG196623:WVJ196623 IU262159:IX262159 SQ262159:ST262159 ACM262159:ACP262159 AMI262159:AML262159 AWE262159:AWH262159 BGA262159:BGD262159 BPW262159:BPZ262159 BZS262159:BZV262159 CJO262159:CJR262159 CTK262159:CTN262159 DDG262159:DDJ262159 DNC262159:DNF262159 DWY262159:DXB262159 EGU262159:EGX262159 EQQ262159:EQT262159 FAM262159:FAP262159 FKI262159:FKL262159 FUE262159:FUH262159 GEA262159:GED262159 GNW262159:GNZ262159 GXS262159:GXV262159 HHO262159:HHR262159 HRK262159:HRN262159 IBG262159:IBJ262159 ILC262159:ILF262159 IUY262159:IVB262159 JEU262159:JEX262159 JOQ262159:JOT262159 JYM262159:JYP262159 KII262159:KIL262159 KSE262159:KSH262159 LCA262159:LCD262159 LLW262159:LLZ262159 LVS262159:LVV262159 MFO262159:MFR262159 MPK262159:MPN262159 MZG262159:MZJ262159 NJC262159:NJF262159 NSY262159:NTB262159 OCU262159:OCX262159 OMQ262159:OMT262159 OWM262159:OWP262159 PGI262159:PGL262159 PQE262159:PQH262159 QAA262159:QAD262159 QJW262159:QJZ262159 QTS262159:QTV262159 RDO262159:RDR262159 RNK262159:RNN262159 RXG262159:RXJ262159 SHC262159:SHF262159 SQY262159:SRB262159 TAU262159:TAX262159 TKQ262159:TKT262159 TUM262159:TUP262159 UEI262159:UEL262159 UOE262159:UOH262159 UYA262159:UYD262159 VHW262159:VHZ262159 VRS262159:VRV262159 WBO262159:WBR262159 WLK262159:WLN262159 WVG262159:WVJ262159 IU327695:IX327695 SQ327695:ST327695 ACM327695:ACP327695 AMI327695:AML327695 AWE327695:AWH327695 BGA327695:BGD327695 BPW327695:BPZ327695 BZS327695:BZV327695 CJO327695:CJR327695 CTK327695:CTN327695 DDG327695:DDJ327695 DNC327695:DNF327695 DWY327695:DXB327695 EGU327695:EGX327695 EQQ327695:EQT327695 FAM327695:FAP327695 FKI327695:FKL327695 FUE327695:FUH327695 GEA327695:GED327695 GNW327695:GNZ327695 GXS327695:GXV327695 HHO327695:HHR327695 HRK327695:HRN327695 IBG327695:IBJ327695 ILC327695:ILF327695 IUY327695:IVB327695 JEU327695:JEX327695 JOQ327695:JOT327695 JYM327695:JYP327695 KII327695:KIL327695 KSE327695:KSH327695 LCA327695:LCD327695 LLW327695:LLZ327695 LVS327695:LVV327695 MFO327695:MFR327695 MPK327695:MPN327695 MZG327695:MZJ327695 NJC327695:NJF327695 NSY327695:NTB327695 OCU327695:OCX327695 OMQ327695:OMT327695 OWM327695:OWP327695 PGI327695:PGL327695 PQE327695:PQH327695 QAA327695:QAD327695 QJW327695:QJZ327695 QTS327695:QTV327695 RDO327695:RDR327695 RNK327695:RNN327695 RXG327695:RXJ327695 SHC327695:SHF327695 SQY327695:SRB327695 TAU327695:TAX327695 TKQ327695:TKT327695 TUM327695:TUP327695 UEI327695:UEL327695 UOE327695:UOH327695 UYA327695:UYD327695 VHW327695:VHZ327695 VRS327695:VRV327695 WBO327695:WBR327695 WLK327695:WLN327695 WVG327695:WVJ327695 IU393231:IX393231 SQ393231:ST393231 ACM393231:ACP393231 AMI393231:AML393231 AWE393231:AWH393231 BGA393231:BGD393231 BPW393231:BPZ393231 BZS393231:BZV393231 CJO393231:CJR393231 CTK393231:CTN393231 DDG393231:DDJ393231 DNC393231:DNF393231 DWY393231:DXB393231 EGU393231:EGX393231 EQQ393231:EQT393231 FAM393231:FAP393231 FKI393231:FKL393231 FUE393231:FUH393231 GEA393231:GED393231 GNW393231:GNZ393231 GXS393231:GXV393231 HHO393231:HHR393231 HRK393231:HRN393231 IBG393231:IBJ393231 ILC393231:ILF393231 IUY393231:IVB393231 JEU393231:JEX393231 JOQ393231:JOT393231 JYM393231:JYP393231 KII393231:KIL393231 KSE393231:KSH393231 LCA393231:LCD393231 LLW393231:LLZ393231 LVS393231:LVV393231 MFO393231:MFR393231 MPK393231:MPN393231 MZG393231:MZJ393231 NJC393231:NJF393231 NSY393231:NTB393231 OCU393231:OCX393231 OMQ393231:OMT393231 OWM393231:OWP393231 PGI393231:PGL393231 PQE393231:PQH393231 QAA393231:QAD393231 QJW393231:QJZ393231 QTS393231:QTV393231 RDO393231:RDR393231 RNK393231:RNN393231 RXG393231:RXJ393231 SHC393231:SHF393231 SQY393231:SRB393231 TAU393231:TAX393231 TKQ393231:TKT393231 TUM393231:TUP393231 UEI393231:UEL393231 UOE393231:UOH393231 UYA393231:UYD393231 VHW393231:VHZ393231 VRS393231:VRV393231 WBO393231:WBR393231 WLK393231:WLN393231 WVG393231:WVJ393231 IU458767:IX458767 SQ458767:ST458767 ACM458767:ACP458767 AMI458767:AML458767 AWE458767:AWH458767 BGA458767:BGD458767 BPW458767:BPZ458767 BZS458767:BZV458767 CJO458767:CJR458767 CTK458767:CTN458767 DDG458767:DDJ458767 DNC458767:DNF458767 DWY458767:DXB458767 EGU458767:EGX458767 EQQ458767:EQT458767 FAM458767:FAP458767 FKI458767:FKL458767 FUE458767:FUH458767 GEA458767:GED458767 GNW458767:GNZ458767 GXS458767:GXV458767 HHO458767:HHR458767 HRK458767:HRN458767 IBG458767:IBJ458767 ILC458767:ILF458767 IUY458767:IVB458767 JEU458767:JEX458767 JOQ458767:JOT458767 JYM458767:JYP458767 KII458767:KIL458767 KSE458767:KSH458767 LCA458767:LCD458767 LLW458767:LLZ458767 LVS458767:LVV458767 MFO458767:MFR458767 MPK458767:MPN458767 MZG458767:MZJ458767 NJC458767:NJF458767 NSY458767:NTB458767 OCU458767:OCX458767 OMQ458767:OMT458767 OWM458767:OWP458767 PGI458767:PGL458767 PQE458767:PQH458767 QAA458767:QAD458767 QJW458767:QJZ458767 QTS458767:QTV458767 RDO458767:RDR458767 RNK458767:RNN458767 RXG458767:RXJ458767 SHC458767:SHF458767 SQY458767:SRB458767 TAU458767:TAX458767 TKQ458767:TKT458767 TUM458767:TUP458767 UEI458767:UEL458767 UOE458767:UOH458767 UYA458767:UYD458767 VHW458767:VHZ458767 VRS458767:VRV458767 WBO458767:WBR458767 WLK458767:WLN458767 WVG458767:WVJ458767 IU524303:IX524303 SQ524303:ST524303 ACM524303:ACP524303 AMI524303:AML524303 AWE524303:AWH524303 BGA524303:BGD524303 BPW524303:BPZ524303 BZS524303:BZV524303 CJO524303:CJR524303 CTK524303:CTN524303 DDG524303:DDJ524303 DNC524303:DNF524303 DWY524303:DXB524303 EGU524303:EGX524303 EQQ524303:EQT524303 FAM524303:FAP524303 FKI524303:FKL524303 FUE524303:FUH524303 GEA524303:GED524303 GNW524303:GNZ524303 GXS524303:GXV524303 HHO524303:HHR524303 HRK524303:HRN524303 IBG524303:IBJ524303 ILC524303:ILF524303 IUY524303:IVB524303 JEU524303:JEX524303 JOQ524303:JOT524303 JYM524303:JYP524303 KII524303:KIL524303 KSE524303:KSH524303 LCA524303:LCD524303 LLW524303:LLZ524303 LVS524303:LVV524303 MFO524303:MFR524303 MPK524303:MPN524303 MZG524303:MZJ524303 NJC524303:NJF524303 NSY524303:NTB524303 OCU524303:OCX524303 OMQ524303:OMT524303 OWM524303:OWP524303 PGI524303:PGL524303 PQE524303:PQH524303 QAA524303:QAD524303 QJW524303:QJZ524303 QTS524303:QTV524303 RDO524303:RDR524303 RNK524303:RNN524303 RXG524303:RXJ524303 SHC524303:SHF524303 SQY524303:SRB524303 TAU524303:TAX524303 TKQ524303:TKT524303 TUM524303:TUP524303 UEI524303:UEL524303 UOE524303:UOH524303 UYA524303:UYD524303 VHW524303:VHZ524303 VRS524303:VRV524303 WBO524303:WBR524303 WLK524303:WLN524303 WVG524303:WVJ524303 IU589839:IX589839 SQ589839:ST589839 ACM589839:ACP589839 AMI589839:AML589839 AWE589839:AWH589839 BGA589839:BGD589839 BPW589839:BPZ589839 BZS589839:BZV589839 CJO589839:CJR589839 CTK589839:CTN589839 DDG589839:DDJ589839 DNC589839:DNF589839 DWY589839:DXB589839 EGU589839:EGX589839 EQQ589839:EQT589839 FAM589839:FAP589839 FKI589839:FKL589839 FUE589839:FUH589839 GEA589839:GED589839 GNW589839:GNZ589839 GXS589839:GXV589839 HHO589839:HHR589839 HRK589839:HRN589839 IBG589839:IBJ589839 ILC589839:ILF589839 IUY589839:IVB589839 JEU589839:JEX589839 JOQ589839:JOT589839 JYM589839:JYP589839 KII589839:KIL589839 KSE589839:KSH589839 LCA589839:LCD589839 LLW589839:LLZ589839 LVS589839:LVV589839 MFO589839:MFR589839 MPK589839:MPN589839 MZG589839:MZJ589839 NJC589839:NJF589839 NSY589839:NTB589839 OCU589839:OCX589839 OMQ589839:OMT589839 OWM589839:OWP589839 PGI589839:PGL589839 PQE589839:PQH589839 QAA589839:QAD589839 QJW589839:QJZ589839 QTS589839:QTV589839 RDO589839:RDR589839 RNK589839:RNN589839 RXG589839:RXJ589839 SHC589839:SHF589839 SQY589839:SRB589839 TAU589839:TAX589839 TKQ589839:TKT589839 TUM589839:TUP589839 UEI589839:UEL589839 UOE589839:UOH589839 UYA589839:UYD589839 VHW589839:VHZ589839 VRS589839:VRV589839 WBO589839:WBR589839 WLK589839:WLN589839 WVG589839:WVJ589839 IU655375:IX655375 SQ655375:ST655375 ACM655375:ACP655375 AMI655375:AML655375 AWE655375:AWH655375 BGA655375:BGD655375 BPW655375:BPZ655375 BZS655375:BZV655375 CJO655375:CJR655375 CTK655375:CTN655375 DDG655375:DDJ655375 DNC655375:DNF655375 DWY655375:DXB655375 EGU655375:EGX655375 EQQ655375:EQT655375 FAM655375:FAP655375 FKI655375:FKL655375 FUE655375:FUH655375 GEA655375:GED655375 GNW655375:GNZ655375 GXS655375:GXV655375 HHO655375:HHR655375 HRK655375:HRN655375 IBG655375:IBJ655375 ILC655375:ILF655375 IUY655375:IVB655375 JEU655375:JEX655375 JOQ655375:JOT655375 JYM655375:JYP655375 KII655375:KIL655375 KSE655375:KSH655375 LCA655375:LCD655375 LLW655375:LLZ655375 LVS655375:LVV655375 MFO655375:MFR655375 MPK655375:MPN655375 MZG655375:MZJ655375 NJC655375:NJF655375 NSY655375:NTB655375 OCU655375:OCX655375 OMQ655375:OMT655375 OWM655375:OWP655375 PGI655375:PGL655375 PQE655375:PQH655375 QAA655375:QAD655375 QJW655375:QJZ655375 QTS655375:QTV655375 RDO655375:RDR655375 RNK655375:RNN655375 RXG655375:RXJ655375 SHC655375:SHF655375 SQY655375:SRB655375 TAU655375:TAX655375 TKQ655375:TKT655375 TUM655375:TUP655375 UEI655375:UEL655375 UOE655375:UOH655375 UYA655375:UYD655375 VHW655375:VHZ655375 VRS655375:VRV655375 WBO655375:WBR655375 WLK655375:WLN655375 WVG655375:WVJ655375 IU720911:IX720911 SQ720911:ST720911 ACM720911:ACP720911 AMI720911:AML720911 AWE720911:AWH720911 BGA720911:BGD720911 BPW720911:BPZ720911 BZS720911:BZV720911 CJO720911:CJR720911 CTK720911:CTN720911 DDG720911:DDJ720911 DNC720911:DNF720911 DWY720911:DXB720911 EGU720911:EGX720911 EQQ720911:EQT720911 FAM720911:FAP720911 FKI720911:FKL720911 FUE720911:FUH720911 GEA720911:GED720911 GNW720911:GNZ720911 GXS720911:GXV720911 HHO720911:HHR720911 HRK720911:HRN720911 IBG720911:IBJ720911 ILC720911:ILF720911 IUY720911:IVB720911 JEU720911:JEX720911 JOQ720911:JOT720911 JYM720911:JYP720911 KII720911:KIL720911 KSE720911:KSH720911 LCA720911:LCD720911 LLW720911:LLZ720911 LVS720911:LVV720911 MFO720911:MFR720911 MPK720911:MPN720911 MZG720911:MZJ720911 NJC720911:NJF720911 NSY720911:NTB720911 OCU720911:OCX720911 OMQ720911:OMT720911 OWM720911:OWP720911 PGI720911:PGL720911 PQE720911:PQH720911 QAA720911:QAD720911 QJW720911:QJZ720911 QTS720911:QTV720911 RDO720911:RDR720911 RNK720911:RNN720911 RXG720911:RXJ720911 SHC720911:SHF720911 SQY720911:SRB720911 TAU720911:TAX720911 TKQ720911:TKT720911 TUM720911:TUP720911 UEI720911:UEL720911 UOE720911:UOH720911 UYA720911:UYD720911 VHW720911:VHZ720911 VRS720911:VRV720911 WBO720911:WBR720911 WLK720911:WLN720911 WVG720911:WVJ720911 IU786447:IX786447 SQ786447:ST786447 ACM786447:ACP786447 AMI786447:AML786447 AWE786447:AWH786447 BGA786447:BGD786447 BPW786447:BPZ786447 BZS786447:BZV786447 CJO786447:CJR786447 CTK786447:CTN786447 DDG786447:DDJ786447 DNC786447:DNF786447 DWY786447:DXB786447 EGU786447:EGX786447 EQQ786447:EQT786447 FAM786447:FAP786447 FKI786447:FKL786447 FUE786447:FUH786447 GEA786447:GED786447 GNW786447:GNZ786447 GXS786447:GXV786447 HHO786447:HHR786447 HRK786447:HRN786447 IBG786447:IBJ786447 ILC786447:ILF786447 IUY786447:IVB786447 JEU786447:JEX786447 JOQ786447:JOT786447 JYM786447:JYP786447 KII786447:KIL786447 KSE786447:KSH786447 LCA786447:LCD786447 LLW786447:LLZ786447 LVS786447:LVV786447 MFO786447:MFR786447 MPK786447:MPN786447 MZG786447:MZJ786447 NJC786447:NJF786447 NSY786447:NTB786447 OCU786447:OCX786447 OMQ786447:OMT786447 OWM786447:OWP786447 PGI786447:PGL786447 PQE786447:PQH786447 QAA786447:QAD786447 QJW786447:QJZ786447 QTS786447:QTV786447 RDO786447:RDR786447 RNK786447:RNN786447 RXG786447:RXJ786447 SHC786447:SHF786447 SQY786447:SRB786447 TAU786447:TAX786447 TKQ786447:TKT786447 TUM786447:TUP786447 UEI786447:UEL786447 UOE786447:UOH786447 UYA786447:UYD786447 VHW786447:VHZ786447 VRS786447:VRV786447 WBO786447:WBR786447 WLK786447:WLN786447 WVG786447:WVJ786447 IU851983:IX851983 SQ851983:ST851983 ACM851983:ACP851983 AMI851983:AML851983 AWE851983:AWH851983 BGA851983:BGD851983 BPW851983:BPZ851983 BZS851983:BZV851983 CJO851983:CJR851983 CTK851983:CTN851983 DDG851983:DDJ851983 DNC851983:DNF851983 DWY851983:DXB851983 EGU851983:EGX851983 EQQ851983:EQT851983 FAM851983:FAP851983 FKI851983:FKL851983 FUE851983:FUH851983 GEA851983:GED851983 GNW851983:GNZ851983 GXS851983:GXV851983 HHO851983:HHR851983 HRK851983:HRN851983 IBG851983:IBJ851983 ILC851983:ILF851983 IUY851983:IVB851983 JEU851983:JEX851983 JOQ851983:JOT851983 JYM851983:JYP851983 KII851983:KIL851983 KSE851983:KSH851983 LCA851983:LCD851983 LLW851983:LLZ851983 LVS851983:LVV851983 MFO851983:MFR851983 MPK851983:MPN851983 MZG851983:MZJ851983 NJC851983:NJF851983 NSY851983:NTB851983 OCU851983:OCX851983 OMQ851983:OMT851983 OWM851983:OWP851983 PGI851983:PGL851983 PQE851983:PQH851983 QAA851983:QAD851983 QJW851983:QJZ851983 QTS851983:QTV851983 RDO851983:RDR851983 RNK851983:RNN851983 RXG851983:RXJ851983 SHC851983:SHF851983 SQY851983:SRB851983 TAU851983:TAX851983 TKQ851983:TKT851983 TUM851983:TUP851983 UEI851983:UEL851983 UOE851983:UOH851983 UYA851983:UYD851983 VHW851983:VHZ851983 VRS851983:VRV851983 WBO851983:WBR851983 WLK851983:WLN851983 WVG851983:WVJ851983 IU917519:IX917519 SQ917519:ST917519 ACM917519:ACP917519 AMI917519:AML917519 AWE917519:AWH917519 BGA917519:BGD917519 BPW917519:BPZ917519 BZS917519:BZV917519 CJO917519:CJR917519 CTK917519:CTN917519 DDG917519:DDJ917519 DNC917519:DNF917519 DWY917519:DXB917519 EGU917519:EGX917519 EQQ917519:EQT917519 FAM917519:FAP917519 FKI917519:FKL917519 FUE917519:FUH917519 GEA917519:GED917519 GNW917519:GNZ917519 GXS917519:GXV917519 HHO917519:HHR917519 HRK917519:HRN917519 IBG917519:IBJ917519 ILC917519:ILF917519 IUY917519:IVB917519 JEU917519:JEX917519 JOQ917519:JOT917519 JYM917519:JYP917519 KII917519:KIL917519 KSE917519:KSH917519 LCA917519:LCD917519 LLW917519:LLZ917519 LVS917519:LVV917519 MFO917519:MFR917519 MPK917519:MPN917519 MZG917519:MZJ917519 NJC917519:NJF917519 NSY917519:NTB917519 OCU917519:OCX917519 OMQ917519:OMT917519 OWM917519:OWP917519 PGI917519:PGL917519 PQE917519:PQH917519 QAA917519:QAD917519 QJW917519:QJZ917519 QTS917519:QTV917519 RDO917519:RDR917519 RNK917519:RNN917519 RXG917519:RXJ917519 SHC917519:SHF917519 SQY917519:SRB917519 TAU917519:TAX917519 TKQ917519:TKT917519 TUM917519:TUP917519 UEI917519:UEL917519 UOE917519:UOH917519 UYA917519:UYD917519 VHW917519:VHZ917519 VRS917519:VRV917519 WBO917519:WBR917519 WLK917519:WLN917519 WVG917519:WVJ917519 IU983055:IX983055 SQ983055:ST983055 ACM983055:ACP983055 AMI983055:AML983055 AWE983055:AWH983055 BGA983055:BGD983055 BPW983055:BPZ983055 BZS983055:BZV983055 CJO983055:CJR983055 CTK983055:CTN983055 DDG983055:DDJ983055 DNC983055:DNF983055 DWY983055:DXB983055 EGU983055:EGX983055 EQQ983055:EQT983055 FAM983055:FAP983055 FKI983055:FKL983055 FUE983055:FUH983055 GEA983055:GED983055 GNW983055:GNZ983055 GXS983055:GXV983055 HHO983055:HHR983055 HRK983055:HRN983055 IBG983055:IBJ983055 ILC983055:ILF983055 IUY983055:IVB983055 JEU983055:JEX983055 JOQ983055:JOT983055 JYM983055:JYP983055 KII983055:KIL983055 KSE983055:KSH983055 LCA983055:LCD983055 LLW983055:LLZ983055 LVS983055:LVV983055 MFO983055:MFR983055 MPK983055:MPN983055 MZG983055:MZJ983055 NJC983055:NJF983055 NSY983055:NTB983055 OCU983055:OCX983055 OMQ983055:OMT983055 OWM983055:OWP983055 PGI983055:PGL983055 PQE983055:PQH983055 QAA983055:QAD983055 QJW983055:QJZ983055 QTS983055:QTV983055 RDO983055:RDR983055 RNK983055:RNN983055 RXG983055:RXJ983055 SHC983055:SHF983055 SQY983055:SRB983055 TAU983055:TAX983055 TKQ983055:TKT983055 TUM983055:TUP983055 UEI983055:UEL983055 UOE983055:UOH983055 UYA983055:UYD983055 VHW983055:VHZ983055 VRS983055:VRV983055 WBO983055:WBR983055 WLK983055:WLN983055" xr:uid="{2B399F5A-134C-43D9-899D-09F4711491D9}">
      <formula1>L65484-ROUNDDOWN(L65484,0)=0</formula1>
    </dataValidation>
    <dataValidation type="custom" imeMode="disabled" allowBlank="1" showInputMessage="1" showErrorMessage="1" error="小数点第二位まで、三位以下四捨五入で入力して下さい。" sqref="AI14:AO14 S16:T17 AD15:AD17 AB16:AB17 O16:O17 J16:J17 X16:X17" xr:uid="{3C8A79D9-0304-4C61-9509-AF6C82D34D69}">
      <formula1>J14-ROUNDDOWN(J14,2)=0</formula1>
    </dataValidation>
    <dataValidation imeMode="on" allowBlank="1" showInputMessage="1" showErrorMessage="1" sqref="T15 O15 U14" xr:uid="{0E032B02-2D5D-4AEB-9FF0-9EDC982711B0}"/>
  </dataValidations>
  <printOptions horizontalCentered="1"/>
  <pageMargins left="0.9055118110236221" right="0.47244094488188981" top="0.51181102362204722" bottom="0.19685039370078741" header="0.31496062992125984" footer="0.31496062992125984"/>
  <pageSetup paperSize="9" scale="93" fitToHeight="0"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8541EFF-2181-4175-AC89-D3C86AD36002}">
          <xm:sqref>IK65523 SG65523 ACC65523 ALY65523 AVU65523 BFQ65523 BPM65523 BZI65523 CJE65523 CTA65523 DCW65523 DMS65523 DWO65523 EGK65523 EQG65523 FAC65523 FJY65523 FTU65523 GDQ65523 GNM65523 GXI65523 HHE65523 HRA65523 IAW65523 IKS65523 IUO65523 JEK65523 JOG65523 JYC65523 KHY65523 KRU65523 LBQ65523 LLM65523 LVI65523 MFE65523 MPA65523 MYW65523 NIS65523 NSO65523 OCK65523 OMG65523 OWC65523 PFY65523 PPU65523 PZQ65523 QJM65523 QTI65523 RDE65523 RNA65523 RWW65523 SGS65523 SQO65523 TAK65523 TKG65523 TUC65523 UDY65523 UNU65523 UXQ65523 VHM65523 VRI65523 WBE65523 WLA65523 WUW65523 IK131059 SG131059 ACC131059 ALY131059 AVU131059 BFQ131059 BPM131059 BZI131059 CJE131059 CTA131059 DCW131059 DMS131059 DWO131059 EGK131059 EQG131059 FAC131059 FJY131059 FTU131059 GDQ131059 GNM131059 GXI131059 HHE131059 HRA131059 IAW131059 IKS131059 IUO131059 JEK131059 JOG131059 JYC131059 KHY131059 KRU131059 LBQ131059 LLM131059 LVI131059 MFE131059 MPA131059 MYW131059 NIS131059 NSO131059 OCK131059 OMG131059 OWC131059 PFY131059 PPU131059 PZQ131059 QJM131059 QTI131059 RDE131059 RNA131059 RWW131059 SGS131059 SQO131059 TAK131059 TKG131059 TUC131059 UDY131059 UNU131059 UXQ131059 VHM131059 VRI131059 WBE131059 WLA131059 WUW131059 IK196595 SG196595 ACC196595 ALY196595 AVU196595 BFQ196595 BPM196595 BZI196595 CJE196595 CTA196595 DCW196595 DMS196595 DWO196595 EGK196595 EQG196595 FAC196595 FJY196595 FTU196595 GDQ196595 GNM196595 GXI196595 HHE196595 HRA196595 IAW196595 IKS196595 IUO196595 JEK196595 JOG196595 JYC196595 KHY196595 KRU196595 LBQ196595 LLM196595 LVI196595 MFE196595 MPA196595 MYW196595 NIS196595 NSO196595 OCK196595 OMG196595 OWC196595 PFY196595 PPU196595 PZQ196595 QJM196595 QTI196595 RDE196595 RNA196595 RWW196595 SGS196595 SQO196595 TAK196595 TKG196595 TUC196595 UDY196595 UNU196595 UXQ196595 VHM196595 VRI196595 WBE196595 WLA196595 WUW196595 IK262131 SG262131 ACC262131 ALY262131 AVU262131 BFQ262131 BPM262131 BZI262131 CJE262131 CTA262131 DCW262131 DMS262131 DWO262131 EGK262131 EQG262131 FAC262131 FJY262131 FTU262131 GDQ262131 GNM262131 GXI262131 HHE262131 HRA262131 IAW262131 IKS262131 IUO262131 JEK262131 JOG262131 JYC262131 KHY262131 KRU262131 LBQ262131 LLM262131 LVI262131 MFE262131 MPA262131 MYW262131 NIS262131 NSO262131 OCK262131 OMG262131 OWC262131 PFY262131 PPU262131 PZQ262131 QJM262131 QTI262131 RDE262131 RNA262131 RWW262131 SGS262131 SQO262131 TAK262131 TKG262131 TUC262131 UDY262131 UNU262131 UXQ262131 VHM262131 VRI262131 WBE262131 WLA262131 WUW262131 IK327667 SG327667 ACC327667 ALY327667 AVU327667 BFQ327667 BPM327667 BZI327667 CJE327667 CTA327667 DCW327667 DMS327667 DWO327667 EGK327667 EQG327667 FAC327667 FJY327667 FTU327667 GDQ327667 GNM327667 GXI327667 HHE327667 HRA327667 IAW327667 IKS327667 IUO327667 JEK327667 JOG327667 JYC327667 KHY327667 KRU327667 LBQ327667 LLM327667 LVI327667 MFE327667 MPA327667 MYW327667 NIS327667 NSO327667 OCK327667 OMG327667 OWC327667 PFY327667 PPU327667 PZQ327667 QJM327667 QTI327667 RDE327667 RNA327667 RWW327667 SGS327667 SQO327667 TAK327667 TKG327667 TUC327667 UDY327667 UNU327667 UXQ327667 VHM327667 VRI327667 WBE327667 WLA327667 WUW327667 IK393203 SG393203 ACC393203 ALY393203 AVU393203 BFQ393203 BPM393203 BZI393203 CJE393203 CTA393203 DCW393203 DMS393203 DWO393203 EGK393203 EQG393203 FAC393203 FJY393203 FTU393203 GDQ393203 GNM393203 GXI393203 HHE393203 HRA393203 IAW393203 IKS393203 IUO393203 JEK393203 JOG393203 JYC393203 KHY393203 KRU393203 LBQ393203 LLM393203 LVI393203 MFE393203 MPA393203 MYW393203 NIS393203 NSO393203 OCK393203 OMG393203 OWC393203 PFY393203 PPU393203 PZQ393203 QJM393203 QTI393203 RDE393203 RNA393203 RWW393203 SGS393203 SQO393203 TAK393203 TKG393203 TUC393203 UDY393203 UNU393203 UXQ393203 VHM393203 VRI393203 WBE393203 WLA393203 WUW393203 IK458739 SG458739 ACC458739 ALY458739 AVU458739 BFQ458739 BPM458739 BZI458739 CJE458739 CTA458739 DCW458739 DMS458739 DWO458739 EGK458739 EQG458739 FAC458739 FJY458739 FTU458739 GDQ458739 GNM458739 GXI458739 HHE458739 HRA458739 IAW458739 IKS458739 IUO458739 JEK458739 JOG458739 JYC458739 KHY458739 KRU458739 LBQ458739 LLM458739 LVI458739 MFE458739 MPA458739 MYW458739 NIS458739 NSO458739 OCK458739 OMG458739 OWC458739 PFY458739 PPU458739 PZQ458739 QJM458739 QTI458739 RDE458739 RNA458739 RWW458739 SGS458739 SQO458739 TAK458739 TKG458739 TUC458739 UDY458739 UNU458739 UXQ458739 VHM458739 VRI458739 WBE458739 WLA458739 WUW458739 IK524275 SG524275 ACC524275 ALY524275 AVU524275 BFQ524275 BPM524275 BZI524275 CJE524275 CTA524275 DCW524275 DMS524275 DWO524275 EGK524275 EQG524275 FAC524275 FJY524275 FTU524275 GDQ524275 GNM524275 GXI524275 HHE524275 HRA524275 IAW524275 IKS524275 IUO524275 JEK524275 JOG524275 JYC524275 KHY524275 KRU524275 LBQ524275 LLM524275 LVI524275 MFE524275 MPA524275 MYW524275 NIS524275 NSO524275 OCK524275 OMG524275 OWC524275 PFY524275 PPU524275 PZQ524275 QJM524275 QTI524275 RDE524275 RNA524275 RWW524275 SGS524275 SQO524275 TAK524275 TKG524275 TUC524275 UDY524275 UNU524275 UXQ524275 VHM524275 VRI524275 WBE524275 WLA524275 WUW524275 IK589811 SG589811 ACC589811 ALY589811 AVU589811 BFQ589811 BPM589811 BZI589811 CJE589811 CTA589811 DCW589811 DMS589811 DWO589811 EGK589811 EQG589811 FAC589811 FJY589811 FTU589811 GDQ589811 GNM589811 GXI589811 HHE589811 HRA589811 IAW589811 IKS589811 IUO589811 JEK589811 JOG589811 JYC589811 KHY589811 KRU589811 LBQ589811 LLM589811 LVI589811 MFE589811 MPA589811 MYW589811 NIS589811 NSO589811 OCK589811 OMG589811 OWC589811 PFY589811 PPU589811 PZQ589811 QJM589811 QTI589811 RDE589811 RNA589811 RWW589811 SGS589811 SQO589811 TAK589811 TKG589811 TUC589811 UDY589811 UNU589811 UXQ589811 VHM589811 VRI589811 WBE589811 WLA589811 WUW589811 IK655347 SG655347 ACC655347 ALY655347 AVU655347 BFQ655347 BPM655347 BZI655347 CJE655347 CTA655347 DCW655347 DMS655347 DWO655347 EGK655347 EQG655347 FAC655347 FJY655347 FTU655347 GDQ655347 GNM655347 GXI655347 HHE655347 HRA655347 IAW655347 IKS655347 IUO655347 JEK655347 JOG655347 JYC655347 KHY655347 KRU655347 LBQ655347 LLM655347 LVI655347 MFE655347 MPA655347 MYW655347 NIS655347 NSO655347 OCK655347 OMG655347 OWC655347 PFY655347 PPU655347 PZQ655347 QJM655347 QTI655347 RDE655347 RNA655347 RWW655347 SGS655347 SQO655347 TAK655347 TKG655347 TUC655347 UDY655347 UNU655347 UXQ655347 VHM655347 VRI655347 WBE655347 WLA655347 WUW655347 IK720883 SG720883 ACC720883 ALY720883 AVU720883 BFQ720883 BPM720883 BZI720883 CJE720883 CTA720883 DCW720883 DMS720883 DWO720883 EGK720883 EQG720883 FAC720883 FJY720883 FTU720883 GDQ720883 GNM720883 GXI720883 HHE720883 HRA720883 IAW720883 IKS720883 IUO720883 JEK720883 JOG720883 JYC720883 KHY720883 KRU720883 LBQ720883 LLM720883 LVI720883 MFE720883 MPA720883 MYW720883 NIS720883 NSO720883 OCK720883 OMG720883 OWC720883 PFY720883 PPU720883 PZQ720883 QJM720883 QTI720883 RDE720883 RNA720883 RWW720883 SGS720883 SQO720883 TAK720883 TKG720883 TUC720883 UDY720883 UNU720883 UXQ720883 VHM720883 VRI720883 WBE720883 WLA720883 WUW720883 IK786419 SG786419 ACC786419 ALY786419 AVU786419 BFQ786419 BPM786419 BZI786419 CJE786419 CTA786419 DCW786419 DMS786419 DWO786419 EGK786419 EQG786419 FAC786419 FJY786419 FTU786419 GDQ786419 GNM786419 GXI786419 HHE786419 HRA786419 IAW786419 IKS786419 IUO786419 JEK786419 JOG786419 JYC786419 KHY786419 KRU786419 LBQ786419 LLM786419 LVI786419 MFE786419 MPA786419 MYW786419 NIS786419 NSO786419 OCK786419 OMG786419 OWC786419 PFY786419 PPU786419 PZQ786419 QJM786419 QTI786419 RDE786419 RNA786419 RWW786419 SGS786419 SQO786419 TAK786419 TKG786419 TUC786419 UDY786419 UNU786419 UXQ786419 VHM786419 VRI786419 WBE786419 WLA786419 WUW786419 IK851955 SG851955 ACC851955 ALY851955 AVU851955 BFQ851955 BPM851955 BZI851955 CJE851955 CTA851955 DCW851955 DMS851955 DWO851955 EGK851955 EQG851955 FAC851955 FJY851955 FTU851955 GDQ851955 GNM851955 GXI851955 HHE851955 HRA851955 IAW851955 IKS851955 IUO851955 JEK851955 JOG851955 JYC851955 KHY851955 KRU851955 LBQ851955 LLM851955 LVI851955 MFE851955 MPA851955 MYW851955 NIS851955 NSO851955 OCK851955 OMG851955 OWC851955 PFY851955 PPU851955 PZQ851955 QJM851955 QTI851955 RDE851955 RNA851955 RWW851955 SGS851955 SQO851955 TAK851955 TKG851955 TUC851955 UDY851955 UNU851955 UXQ851955 VHM851955 VRI851955 WBE851955 WLA851955 WUW851955 IK917491 SG917491 ACC917491 ALY917491 AVU917491 BFQ917491 BPM917491 BZI917491 CJE917491 CTA917491 DCW917491 DMS917491 DWO917491 EGK917491 EQG917491 FAC917491 FJY917491 FTU917491 GDQ917491 GNM917491 GXI917491 HHE917491 HRA917491 IAW917491 IKS917491 IUO917491 JEK917491 JOG917491 JYC917491 KHY917491 KRU917491 LBQ917491 LLM917491 LVI917491 MFE917491 MPA917491 MYW917491 NIS917491 NSO917491 OCK917491 OMG917491 OWC917491 PFY917491 PPU917491 PZQ917491 QJM917491 QTI917491 RDE917491 RNA917491 RWW917491 SGS917491 SQO917491 TAK917491 TKG917491 TUC917491 UDY917491 UNU917491 UXQ917491 VHM917491 VRI917491 WBE917491 WLA917491 WUW917491 IK983027 SG983027 ACC983027 ALY983027 AVU983027 BFQ983027 BPM983027 BZI983027 CJE983027 CTA983027 DCW983027 DMS983027 DWO983027 EGK983027 EQG983027 FAC983027 FJY983027 FTU983027 GDQ983027 GNM983027 GXI983027 HHE983027 HRA983027 IAW983027 IKS983027 IUO983027 JEK983027 JOG983027 JYC983027 KHY983027 KRU983027 LBQ983027 LLM983027 LVI983027 MFE983027 MPA983027 MYW983027 NIS983027 NSO983027 OCK983027 OMG983027 OWC983027 PFY983027 PPU983027 PZQ983027 QJM983027 QTI983027 RDE983027 RNA983027 RWW983027 SGS983027 SQO983027 TAK983027 TKG983027 TUC983027 UDY983027 UNU983027 UXQ983027 VHM983027 VRI983027 WBE983027 WLA983027 WUW983027 IP65553:IP65554 SL65553:SL65554 ACH65553:ACH65554 AMD65553:AMD65554 AVZ65553:AVZ65554 BFV65553:BFV65554 BPR65553:BPR65554 BZN65553:BZN65554 CJJ65553:CJJ65554 CTF65553:CTF65554 DDB65553:DDB65554 DMX65553:DMX65554 DWT65553:DWT65554 EGP65553:EGP65554 EQL65553:EQL65554 FAH65553:FAH65554 FKD65553:FKD65554 FTZ65553:FTZ65554 GDV65553:GDV65554 GNR65553:GNR65554 GXN65553:GXN65554 HHJ65553:HHJ65554 HRF65553:HRF65554 IBB65553:IBB65554 IKX65553:IKX65554 IUT65553:IUT65554 JEP65553:JEP65554 JOL65553:JOL65554 JYH65553:JYH65554 KID65553:KID65554 KRZ65553:KRZ65554 LBV65553:LBV65554 LLR65553:LLR65554 LVN65553:LVN65554 MFJ65553:MFJ65554 MPF65553:MPF65554 MZB65553:MZB65554 NIX65553:NIX65554 NST65553:NST65554 OCP65553:OCP65554 OML65553:OML65554 OWH65553:OWH65554 PGD65553:PGD65554 PPZ65553:PPZ65554 PZV65553:PZV65554 QJR65553:QJR65554 QTN65553:QTN65554 RDJ65553:RDJ65554 RNF65553:RNF65554 RXB65553:RXB65554 SGX65553:SGX65554 SQT65553:SQT65554 TAP65553:TAP65554 TKL65553:TKL65554 TUH65553:TUH65554 UED65553:UED65554 UNZ65553:UNZ65554 UXV65553:UXV65554 VHR65553:VHR65554 VRN65553:VRN65554 WBJ65553:WBJ65554 WLF65553:WLF65554 WVB65553:WVB65554 IP131089:IP131090 SL131089:SL131090 ACH131089:ACH131090 AMD131089:AMD131090 AVZ131089:AVZ131090 BFV131089:BFV131090 BPR131089:BPR131090 BZN131089:BZN131090 CJJ131089:CJJ131090 CTF131089:CTF131090 DDB131089:DDB131090 DMX131089:DMX131090 DWT131089:DWT131090 EGP131089:EGP131090 EQL131089:EQL131090 FAH131089:FAH131090 FKD131089:FKD131090 FTZ131089:FTZ131090 GDV131089:GDV131090 GNR131089:GNR131090 GXN131089:GXN131090 HHJ131089:HHJ131090 HRF131089:HRF131090 IBB131089:IBB131090 IKX131089:IKX131090 IUT131089:IUT131090 JEP131089:JEP131090 JOL131089:JOL131090 JYH131089:JYH131090 KID131089:KID131090 KRZ131089:KRZ131090 LBV131089:LBV131090 LLR131089:LLR131090 LVN131089:LVN131090 MFJ131089:MFJ131090 MPF131089:MPF131090 MZB131089:MZB131090 NIX131089:NIX131090 NST131089:NST131090 OCP131089:OCP131090 OML131089:OML131090 OWH131089:OWH131090 PGD131089:PGD131090 PPZ131089:PPZ131090 PZV131089:PZV131090 QJR131089:QJR131090 QTN131089:QTN131090 RDJ131089:RDJ131090 RNF131089:RNF131090 RXB131089:RXB131090 SGX131089:SGX131090 SQT131089:SQT131090 TAP131089:TAP131090 TKL131089:TKL131090 TUH131089:TUH131090 UED131089:UED131090 UNZ131089:UNZ131090 UXV131089:UXV131090 VHR131089:VHR131090 VRN131089:VRN131090 WBJ131089:WBJ131090 WLF131089:WLF131090 WVB131089:WVB131090 IP196625:IP196626 SL196625:SL196626 ACH196625:ACH196626 AMD196625:AMD196626 AVZ196625:AVZ196626 BFV196625:BFV196626 BPR196625:BPR196626 BZN196625:BZN196626 CJJ196625:CJJ196626 CTF196625:CTF196626 DDB196625:DDB196626 DMX196625:DMX196626 DWT196625:DWT196626 EGP196625:EGP196626 EQL196625:EQL196626 FAH196625:FAH196626 FKD196625:FKD196626 FTZ196625:FTZ196626 GDV196625:GDV196626 GNR196625:GNR196626 GXN196625:GXN196626 HHJ196625:HHJ196626 HRF196625:HRF196626 IBB196625:IBB196626 IKX196625:IKX196626 IUT196625:IUT196626 JEP196625:JEP196626 JOL196625:JOL196626 JYH196625:JYH196626 KID196625:KID196626 KRZ196625:KRZ196626 LBV196625:LBV196626 LLR196625:LLR196626 LVN196625:LVN196626 MFJ196625:MFJ196626 MPF196625:MPF196626 MZB196625:MZB196626 NIX196625:NIX196626 NST196625:NST196626 OCP196625:OCP196626 OML196625:OML196626 OWH196625:OWH196626 PGD196625:PGD196626 PPZ196625:PPZ196626 PZV196625:PZV196626 QJR196625:QJR196626 QTN196625:QTN196626 RDJ196625:RDJ196626 RNF196625:RNF196626 RXB196625:RXB196626 SGX196625:SGX196626 SQT196625:SQT196626 TAP196625:TAP196626 TKL196625:TKL196626 TUH196625:TUH196626 UED196625:UED196626 UNZ196625:UNZ196626 UXV196625:UXV196626 VHR196625:VHR196626 VRN196625:VRN196626 WBJ196625:WBJ196626 WLF196625:WLF196626 WVB196625:WVB196626 IP262161:IP262162 SL262161:SL262162 ACH262161:ACH262162 AMD262161:AMD262162 AVZ262161:AVZ262162 BFV262161:BFV262162 BPR262161:BPR262162 BZN262161:BZN262162 CJJ262161:CJJ262162 CTF262161:CTF262162 DDB262161:DDB262162 DMX262161:DMX262162 DWT262161:DWT262162 EGP262161:EGP262162 EQL262161:EQL262162 FAH262161:FAH262162 FKD262161:FKD262162 FTZ262161:FTZ262162 GDV262161:GDV262162 GNR262161:GNR262162 GXN262161:GXN262162 HHJ262161:HHJ262162 HRF262161:HRF262162 IBB262161:IBB262162 IKX262161:IKX262162 IUT262161:IUT262162 JEP262161:JEP262162 JOL262161:JOL262162 JYH262161:JYH262162 KID262161:KID262162 KRZ262161:KRZ262162 LBV262161:LBV262162 LLR262161:LLR262162 LVN262161:LVN262162 MFJ262161:MFJ262162 MPF262161:MPF262162 MZB262161:MZB262162 NIX262161:NIX262162 NST262161:NST262162 OCP262161:OCP262162 OML262161:OML262162 OWH262161:OWH262162 PGD262161:PGD262162 PPZ262161:PPZ262162 PZV262161:PZV262162 QJR262161:QJR262162 QTN262161:QTN262162 RDJ262161:RDJ262162 RNF262161:RNF262162 RXB262161:RXB262162 SGX262161:SGX262162 SQT262161:SQT262162 TAP262161:TAP262162 TKL262161:TKL262162 TUH262161:TUH262162 UED262161:UED262162 UNZ262161:UNZ262162 UXV262161:UXV262162 VHR262161:VHR262162 VRN262161:VRN262162 WBJ262161:WBJ262162 WLF262161:WLF262162 WVB262161:WVB262162 IP327697:IP327698 SL327697:SL327698 ACH327697:ACH327698 AMD327697:AMD327698 AVZ327697:AVZ327698 BFV327697:BFV327698 BPR327697:BPR327698 BZN327697:BZN327698 CJJ327697:CJJ327698 CTF327697:CTF327698 DDB327697:DDB327698 DMX327697:DMX327698 DWT327697:DWT327698 EGP327697:EGP327698 EQL327697:EQL327698 FAH327697:FAH327698 FKD327697:FKD327698 FTZ327697:FTZ327698 GDV327697:GDV327698 GNR327697:GNR327698 GXN327697:GXN327698 HHJ327697:HHJ327698 HRF327697:HRF327698 IBB327697:IBB327698 IKX327697:IKX327698 IUT327697:IUT327698 JEP327697:JEP327698 JOL327697:JOL327698 JYH327697:JYH327698 KID327697:KID327698 KRZ327697:KRZ327698 LBV327697:LBV327698 LLR327697:LLR327698 LVN327697:LVN327698 MFJ327697:MFJ327698 MPF327697:MPF327698 MZB327697:MZB327698 NIX327697:NIX327698 NST327697:NST327698 OCP327697:OCP327698 OML327697:OML327698 OWH327697:OWH327698 PGD327697:PGD327698 PPZ327697:PPZ327698 PZV327697:PZV327698 QJR327697:QJR327698 QTN327697:QTN327698 RDJ327697:RDJ327698 RNF327697:RNF327698 RXB327697:RXB327698 SGX327697:SGX327698 SQT327697:SQT327698 TAP327697:TAP327698 TKL327697:TKL327698 TUH327697:TUH327698 UED327697:UED327698 UNZ327697:UNZ327698 UXV327697:UXV327698 VHR327697:VHR327698 VRN327697:VRN327698 WBJ327697:WBJ327698 WLF327697:WLF327698 WVB327697:WVB327698 IP393233:IP393234 SL393233:SL393234 ACH393233:ACH393234 AMD393233:AMD393234 AVZ393233:AVZ393234 BFV393233:BFV393234 BPR393233:BPR393234 BZN393233:BZN393234 CJJ393233:CJJ393234 CTF393233:CTF393234 DDB393233:DDB393234 DMX393233:DMX393234 DWT393233:DWT393234 EGP393233:EGP393234 EQL393233:EQL393234 FAH393233:FAH393234 FKD393233:FKD393234 FTZ393233:FTZ393234 GDV393233:GDV393234 GNR393233:GNR393234 GXN393233:GXN393234 HHJ393233:HHJ393234 HRF393233:HRF393234 IBB393233:IBB393234 IKX393233:IKX393234 IUT393233:IUT393234 JEP393233:JEP393234 JOL393233:JOL393234 JYH393233:JYH393234 KID393233:KID393234 KRZ393233:KRZ393234 LBV393233:LBV393234 LLR393233:LLR393234 LVN393233:LVN393234 MFJ393233:MFJ393234 MPF393233:MPF393234 MZB393233:MZB393234 NIX393233:NIX393234 NST393233:NST393234 OCP393233:OCP393234 OML393233:OML393234 OWH393233:OWH393234 PGD393233:PGD393234 PPZ393233:PPZ393234 PZV393233:PZV393234 QJR393233:QJR393234 QTN393233:QTN393234 RDJ393233:RDJ393234 RNF393233:RNF393234 RXB393233:RXB393234 SGX393233:SGX393234 SQT393233:SQT393234 TAP393233:TAP393234 TKL393233:TKL393234 TUH393233:TUH393234 UED393233:UED393234 UNZ393233:UNZ393234 UXV393233:UXV393234 VHR393233:VHR393234 VRN393233:VRN393234 WBJ393233:WBJ393234 WLF393233:WLF393234 WVB393233:WVB393234 IP458769:IP458770 SL458769:SL458770 ACH458769:ACH458770 AMD458769:AMD458770 AVZ458769:AVZ458770 BFV458769:BFV458770 BPR458769:BPR458770 BZN458769:BZN458770 CJJ458769:CJJ458770 CTF458769:CTF458770 DDB458769:DDB458770 DMX458769:DMX458770 DWT458769:DWT458770 EGP458769:EGP458770 EQL458769:EQL458770 FAH458769:FAH458770 FKD458769:FKD458770 FTZ458769:FTZ458770 GDV458769:GDV458770 GNR458769:GNR458770 GXN458769:GXN458770 HHJ458769:HHJ458770 HRF458769:HRF458770 IBB458769:IBB458770 IKX458769:IKX458770 IUT458769:IUT458770 JEP458769:JEP458770 JOL458769:JOL458770 JYH458769:JYH458770 KID458769:KID458770 KRZ458769:KRZ458770 LBV458769:LBV458770 LLR458769:LLR458770 LVN458769:LVN458770 MFJ458769:MFJ458770 MPF458769:MPF458770 MZB458769:MZB458770 NIX458769:NIX458770 NST458769:NST458770 OCP458769:OCP458770 OML458769:OML458770 OWH458769:OWH458770 PGD458769:PGD458770 PPZ458769:PPZ458770 PZV458769:PZV458770 QJR458769:QJR458770 QTN458769:QTN458770 RDJ458769:RDJ458770 RNF458769:RNF458770 RXB458769:RXB458770 SGX458769:SGX458770 SQT458769:SQT458770 TAP458769:TAP458770 TKL458769:TKL458770 TUH458769:TUH458770 UED458769:UED458770 UNZ458769:UNZ458770 UXV458769:UXV458770 VHR458769:VHR458770 VRN458769:VRN458770 WBJ458769:WBJ458770 WLF458769:WLF458770 WVB458769:WVB458770 IP524305:IP524306 SL524305:SL524306 ACH524305:ACH524306 AMD524305:AMD524306 AVZ524305:AVZ524306 BFV524305:BFV524306 BPR524305:BPR524306 BZN524305:BZN524306 CJJ524305:CJJ524306 CTF524305:CTF524306 DDB524305:DDB524306 DMX524305:DMX524306 DWT524305:DWT524306 EGP524305:EGP524306 EQL524305:EQL524306 FAH524305:FAH524306 FKD524305:FKD524306 FTZ524305:FTZ524306 GDV524305:GDV524306 GNR524305:GNR524306 GXN524305:GXN524306 HHJ524305:HHJ524306 HRF524305:HRF524306 IBB524305:IBB524306 IKX524305:IKX524306 IUT524305:IUT524306 JEP524305:JEP524306 JOL524305:JOL524306 JYH524305:JYH524306 KID524305:KID524306 KRZ524305:KRZ524306 LBV524305:LBV524306 LLR524305:LLR524306 LVN524305:LVN524306 MFJ524305:MFJ524306 MPF524305:MPF524306 MZB524305:MZB524306 NIX524305:NIX524306 NST524305:NST524306 OCP524305:OCP524306 OML524305:OML524306 OWH524305:OWH524306 PGD524305:PGD524306 PPZ524305:PPZ524306 PZV524305:PZV524306 QJR524305:QJR524306 QTN524305:QTN524306 RDJ524305:RDJ524306 RNF524305:RNF524306 RXB524305:RXB524306 SGX524305:SGX524306 SQT524305:SQT524306 TAP524305:TAP524306 TKL524305:TKL524306 TUH524305:TUH524306 UED524305:UED524306 UNZ524305:UNZ524306 UXV524305:UXV524306 VHR524305:VHR524306 VRN524305:VRN524306 WBJ524305:WBJ524306 WLF524305:WLF524306 WVB524305:WVB524306 IP589841:IP589842 SL589841:SL589842 ACH589841:ACH589842 AMD589841:AMD589842 AVZ589841:AVZ589842 BFV589841:BFV589842 BPR589841:BPR589842 BZN589841:BZN589842 CJJ589841:CJJ589842 CTF589841:CTF589842 DDB589841:DDB589842 DMX589841:DMX589842 DWT589841:DWT589842 EGP589841:EGP589842 EQL589841:EQL589842 FAH589841:FAH589842 FKD589841:FKD589842 FTZ589841:FTZ589842 GDV589841:GDV589842 GNR589841:GNR589842 GXN589841:GXN589842 HHJ589841:HHJ589842 HRF589841:HRF589842 IBB589841:IBB589842 IKX589841:IKX589842 IUT589841:IUT589842 JEP589841:JEP589842 JOL589841:JOL589842 JYH589841:JYH589842 KID589841:KID589842 KRZ589841:KRZ589842 LBV589841:LBV589842 LLR589841:LLR589842 LVN589841:LVN589842 MFJ589841:MFJ589842 MPF589841:MPF589842 MZB589841:MZB589842 NIX589841:NIX589842 NST589841:NST589842 OCP589841:OCP589842 OML589841:OML589842 OWH589841:OWH589842 PGD589841:PGD589842 PPZ589841:PPZ589842 PZV589841:PZV589842 QJR589841:QJR589842 QTN589841:QTN589842 RDJ589841:RDJ589842 RNF589841:RNF589842 RXB589841:RXB589842 SGX589841:SGX589842 SQT589841:SQT589842 TAP589841:TAP589842 TKL589841:TKL589842 TUH589841:TUH589842 UED589841:UED589842 UNZ589841:UNZ589842 UXV589841:UXV589842 VHR589841:VHR589842 VRN589841:VRN589842 WBJ589841:WBJ589842 WLF589841:WLF589842 WVB589841:WVB589842 IP655377:IP655378 SL655377:SL655378 ACH655377:ACH655378 AMD655377:AMD655378 AVZ655377:AVZ655378 BFV655377:BFV655378 BPR655377:BPR655378 BZN655377:BZN655378 CJJ655377:CJJ655378 CTF655377:CTF655378 DDB655377:DDB655378 DMX655377:DMX655378 DWT655377:DWT655378 EGP655377:EGP655378 EQL655377:EQL655378 FAH655377:FAH655378 FKD655377:FKD655378 FTZ655377:FTZ655378 GDV655377:GDV655378 GNR655377:GNR655378 GXN655377:GXN655378 HHJ655377:HHJ655378 HRF655377:HRF655378 IBB655377:IBB655378 IKX655377:IKX655378 IUT655377:IUT655378 JEP655377:JEP655378 JOL655377:JOL655378 JYH655377:JYH655378 KID655377:KID655378 KRZ655377:KRZ655378 LBV655377:LBV655378 LLR655377:LLR655378 LVN655377:LVN655378 MFJ655377:MFJ655378 MPF655377:MPF655378 MZB655377:MZB655378 NIX655377:NIX655378 NST655377:NST655378 OCP655377:OCP655378 OML655377:OML655378 OWH655377:OWH655378 PGD655377:PGD655378 PPZ655377:PPZ655378 PZV655377:PZV655378 QJR655377:QJR655378 QTN655377:QTN655378 RDJ655377:RDJ655378 RNF655377:RNF655378 RXB655377:RXB655378 SGX655377:SGX655378 SQT655377:SQT655378 TAP655377:TAP655378 TKL655377:TKL655378 TUH655377:TUH655378 UED655377:UED655378 UNZ655377:UNZ655378 UXV655377:UXV655378 VHR655377:VHR655378 VRN655377:VRN655378 WBJ655377:WBJ655378 WLF655377:WLF655378 WVB655377:WVB655378 IP720913:IP720914 SL720913:SL720914 ACH720913:ACH720914 AMD720913:AMD720914 AVZ720913:AVZ720914 BFV720913:BFV720914 BPR720913:BPR720914 BZN720913:BZN720914 CJJ720913:CJJ720914 CTF720913:CTF720914 DDB720913:DDB720914 DMX720913:DMX720914 DWT720913:DWT720914 EGP720913:EGP720914 EQL720913:EQL720914 FAH720913:FAH720914 FKD720913:FKD720914 FTZ720913:FTZ720914 GDV720913:GDV720914 GNR720913:GNR720914 GXN720913:GXN720914 HHJ720913:HHJ720914 HRF720913:HRF720914 IBB720913:IBB720914 IKX720913:IKX720914 IUT720913:IUT720914 JEP720913:JEP720914 JOL720913:JOL720914 JYH720913:JYH720914 KID720913:KID720914 KRZ720913:KRZ720914 LBV720913:LBV720914 LLR720913:LLR720914 LVN720913:LVN720914 MFJ720913:MFJ720914 MPF720913:MPF720914 MZB720913:MZB720914 NIX720913:NIX720914 NST720913:NST720914 OCP720913:OCP720914 OML720913:OML720914 OWH720913:OWH720914 PGD720913:PGD720914 PPZ720913:PPZ720914 PZV720913:PZV720914 QJR720913:QJR720914 QTN720913:QTN720914 RDJ720913:RDJ720914 RNF720913:RNF720914 RXB720913:RXB720914 SGX720913:SGX720914 SQT720913:SQT720914 TAP720913:TAP720914 TKL720913:TKL720914 TUH720913:TUH720914 UED720913:UED720914 UNZ720913:UNZ720914 UXV720913:UXV720914 VHR720913:VHR720914 VRN720913:VRN720914 WBJ720913:WBJ720914 WLF720913:WLF720914 WVB720913:WVB720914 IP786449:IP786450 SL786449:SL786450 ACH786449:ACH786450 AMD786449:AMD786450 AVZ786449:AVZ786450 BFV786449:BFV786450 BPR786449:BPR786450 BZN786449:BZN786450 CJJ786449:CJJ786450 CTF786449:CTF786450 DDB786449:DDB786450 DMX786449:DMX786450 DWT786449:DWT786450 EGP786449:EGP786450 EQL786449:EQL786450 FAH786449:FAH786450 FKD786449:FKD786450 FTZ786449:FTZ786450 GDV786449:GDV786450 GNR786449:GNR786450 GXN786449:GXN786450 HHJ786449:HHJ786450 HRF786449:HRF786450 IBB786449:IBB786450 IKX786449:IKX786450 IUT786449:IUT786450 JEP786449:JEP786450 JOL786449:JOL786450 JYH786449:JYH786450 KID786449:KID786450 KRZ786449:KRZ786450 LBV786449:LBV786450 LLR786449:LLR786450 LVN786449:LVN786450 MFJ786449:MFJ786450 MPF786449:MPF786450 MZB786449:MZB786450 NIX786449:NIX786450 NST786449:NST786450 OCP786449:OCP786450 OML786449:OML786450 OWH786449:OWH786450 PGD786449:PGD786450 PPZ786449:PPZ786450 PZV786449:PZV786450 QJR786449:QJR786450 QTN786449:QTN786450 RDJ786449:RDJ786450 RNF786449:RNF786450 RXB786449:RXB786450 SGX786449:SGX786450 SQT786449:SQT786450 TAP786449:TAP786450 TKL786449:TKL786450 TUH786449:TUH786450 UED786449:UED786450 UNZ786449:UNZ786450 UXV786449:UXV786450 VHR786449:VHR786450 VRN786449:VRN786450 WBJ786449:WBJ786450 WLF786449:WLF786450 WVB786449:WVB786450 IP851985:IP851986 SL851985:SL851986 ACH851985:ACH851986 AMD851985:AMD851986 AVZ851985:AVZ851986 BFV851985:BFV851986 BPR851985:BPR851986 BZN851985:BZN851986 CJJ851985:CJJ851986 CTF851985:CTF851986 DDB851985:DDB851986 DMX851985:DMX851986 DWT851985:DWT851986 EGP851985:EGP851986 EQL851985:EQL851986 FAH851985:FAH851986 FKD851985:FKD851986 FTZ851985:FTZ851986 GDV851985:GDV851986 GNR851985:GNR851986 GXN851985:GXN851986 HHJ851985:HHJ851986 HRF851985:HRF851986 IBB851985:IBB851986 IKX851985:IKX851986 IUT851985:IUT851986 JEP851985:JEP851986 JOL851985:JOL851986 JYH851985:JYH851986 KID851985:KID851986 KRZ851985:KRZ851986 LBV851985:LBV851986 LLR851985:LLR851986 LVN851985:LVN851986 MFJ851985:MFJ851986 MPF851985:MPF851986 MZB851985:MZB851986 NIX851985:NIX851986 NST851985:NST851986 OCP851985:OCP851986 OML851985:OML851986 OWH851985:OWH851986 PGD851985:PGD851986 PPZ851985:PPZ851986 PZV851985:PZV851986 QJR851985:QJR851986 QTN851985:QTN851986 RDJ851985:RDJ851986 RNF851985:RNF851986 RXB851985:RXB851986 SGX851985:SGX851986 SQT851985:SQT851986 TAP851985:TAP851986 TKL851985:TKL851986 TUH851985:TUH851986 UED851985:UED851986 UNZ851985:UNZ851986 UXV851985:UXV851986 VHR851985:VHR851986 VRN851985:VRN851986 WBJ851985:WBJ851986 WLF851985:WLF851986 WVB851985:WVB851986 IP917521:IP917522 SL917521:SL917522 ACH917521:ACH917522 AMD917521:AMD917522 AVZ917521:AVZ917522 BFV917521:BFV917522 BPR917521:BPR917522 BZN917521:BZN917522 CJJ917521:CJJ917522 CTF917521:CTF917522 DDB917521:DDB917522 DMX917521:DMX917522 DWT917521:DWT917522 EGP917521:EGP917522 EQL917521:EQL917522 FAH917521:FAH917522 FKD917521:FKD917522 FTZ917521:FTZ917522 GDV917521:GDV917522 GNR917521:GNR917522 GXN917521:GXN917522 HHJ917521:HHJ917522 HRF917521:HRF917522 IBB917521:IBB917522 IKX917521:IKX917522 IUT917521:IUT917522 JEP917521:JEP917522 JOL917521:JOL917522 JYH917521:JYH917522 KID917521:KID917522 KRZ917521:KRZ917522 LBV917521:LBV917522 LLR917521:LLR917522 LVN917521:LVN917522 MFJ917521:MFJ917522 MPF917521:MPF917522 MZB917521:MZB917522 NIX917521:NIX917522 NST917521:NST917522 OCP917521:OCP917522 OML917521:OML917522 OWH917521:OWH917522 PGD917521:PGD917522 PPZ917521:PPZ917522 PZV917521:PZV917522 QJR917521:QJR917522 QTN917521:QTN917522 RDJ917521:RDJ917522 RNF917521:RNF917522 RXB917521:RXB917522 SGX917521:SGX917522 SQT917521:SQT917522 TAP917521:TAP917522 TKL917521:TKL917522 TUH917521:TUH917522 UED917521:UED917522 UNZ917521:UNZ917522 UXV917521:UXV917522 VHR917521:VHR917522 VRN917521:VRN917522 WBJ917521:WBJ917522 WLF917521:WLF917522 WVB917521:WVB917522 IP983057:IP983058 SL983057:SL983058 ACH983057:ACH983058 AMD983057:AMD983058 AVZ983057:AVZ983058 BFV983057:BFV983058 BPR983057:BPR983058 BZN983057:BZN983058 CJJ983057:CJJ983058 CTF983057:CTF983058 DDB983057:DDB983058 DMX983057:DMX983058 DWT983057:DWT983058 EGP983057:EGP983058 EQL983057:EQL983058 FAH983057:FAH983058 FKD983057:FKD983058 FTZ983057:FTZ983058 GDV983057:GDV983058 GNR983057:GNR983058 GXN983057:GXN983058 HHJ983057:HHJ983058 HRF983057:HRF983058 IBB983057:IBB983058 IKX983057:IKX983058 IUT983057:IUT983058 JEP983057:JEP983058 JOL983057:JOL983058 JYH983057:JYH983058 KID983057:KID983058 KRZ983057:KRZ983058 LBV983057:LBV983058 LLR983057:LLR983058 LVN983057:LVN983058 MFJ983057:MFJ983058 MPF983057:MPF983058 MZB983057:MZB983058 NIX983057:NIX983058 NST983057:NST983058 OCP983057:OCP983058 OML983057:OML983058 OWH983057:OWH983058 PGD983057:PGD983058 PPZ983057:PPZ983058 PZV983057:PZV983058 QJR983057:QJR983058 QTN983057:QTN983058 RDJ983057:RDJ983058 RNF983057:RNF983058 RXB983057:RXB983058 SGX983057:SGX983058 SQT983057:SQT983058 TAP983057:TAP983058 TKL983057:TKL983058 TUH983057:TUH983058 UED983057:UED983058 UNZ983057:UNZ983058 UXV983057:UXV983058 VHR983057:VHR983058 VRN983057:VRN983058 WBJ983057:WBJ983058 WLF983057:WLF983058 WVB983057:WVB983058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IH65540 SD65540 ABZ65540 ALV65540 AVR65540 BFN65540 BPJ65540 BZF65540 CJB65540 CSX65540 DCT65540 DMP65540 DWL65540 EGH65540 EQD65540 EZZ65540 FJV65540 FTR65540 GDN65540 GNJ65540 GXF65540 HHB65540 HQX65540 IAT65540 IKP65540 IUL65540 JEH65540 JOD65540 JXZ65540 KHV65540 KRR65540 LBN65540 LLJ65540 LVF65540 MFB65540 MOX65540 MYT65540 NIP65540 NSL65540 OCH65540 OMD65540 OVZ65540 PFV65540 PPR65540 PZN65540 QJJ65540 QTF65540 RDB65540 RMX65540 RWT65540 SGP65540 SQL65540 TAH65540 TKD65540 TTZ65540 UDV65540 UNR65540 UXN65540 VHJ65540 VRF65540 WBB65540 WKX65540 WUT65540 IH131076 SD131076 ABZ131076 ALV131076 AVR131076 BFN131076 BPJ131076 BZF131076 CJB131076 CSX131076 DCT131076 DMP131076 DWL131076 EGH131076 EQD131076 EZZ131076 FJV131076 FTR131076 GDN131076 GNJ131076 GXF131076 HHB131076 HQX131076 IAT131076 IKP131076 IUL131076 JEH131076 JOD131076 JXZ131076 KHV131076 KRR131076 LBN131076 LLJ131076 LVF131076 MFB131076 MOX131076 MYT131076 NIP131076 NSL131076 OCH131076 OMD131076 OVZ131076 PFV131076 PPR131076 PZN131076 QJJ131076 QTF131076 RDB131076 RMX131076 RWT131076 SGP131076 SQL131076 TAH131076 TKD131076 TTZ131076 UDV131076 UNR131076 UXN131076 VHJ131076 VRF131076 WBB131076 WKX131076 WUT131076 IH196612 SD196612 ABZ196612 ALV196612 AVR196612 BFN196612 BPJ196612 BZF196612 CJB196612 CSX196612 DCT196612 DMP196612 DWL196612 EGH196612 EQD196612 EZZ196612 FJV196612 FTR196612 GDN196612 GNJ196612 GXF196612 HHB196612 HQX196612 IAT196612 IKP196612 IUL196612 JEH196612 JOD196612 JXZ196612 KHV196612 KRR196612 LBN196612 LLJ196612 LVF196612 MFB196612 MOX196612 MYT196612 NIP196612 NSL196612 OCH196612 OMD196612 OVZ196612 PFV196612 PPR196612 PZN196612 QJJ196612 QTF196612 RDB196612 RMX196612 RWT196612 SGP196612 SQL196612 TAH196612 TKD196612 TTZ196612 UDV196612 UNR196612 UXN196612 VHJ196612 VRF196612 WBB196612 WKX196612 WUT196612 IH262148 SD262148 ABZ262148 ALV262148 AVR262148 BFN262148 BPJ262148 BZF262148 CJB262148 CSX262148 DCT262148 DMP262148 DWL262148 EGH262148 EQD262148 EZZ262148 FJV262148 FTR262148 GDN262148 GNJ262148 GXF262148 HHB262148 HQX262148 IAT262148 IKP262148 IUL262148 JEH262148 JOD262148 JXZ262148 KHV262148 KRR262148 LBN262148 LLJ262148 LVF262148 MFB262148 MOX262148 MYT262148 NIP262148 NSL262148 OCH262148 OMD262148 OVZ262148 PFV262148 PPR262148 PZN262148 QJJ262148 QTF262148 RDB262148 RMX262148 RWT262148 SGP262148 SQL262148 TAH262148 TKD262148 TTZ262148 UDV262148 UNR262148 UXN262148 VHJ262148 VRF262148 WBB262148 WKX262148 WUT262148 IH327684 SD327684 ABZ327684 ALV327684 AVR327684 BFN327684 BPJ327684 BZF327684 CJB327684 CSX327684 DCT327684 DMP327684 DWL327684 EGH327684 EQD327684 EZZ327684 FJV327684 FTR327684 GDN327684 GNJ327684 GXF327684 HHB327684 HQX327684 IAT327684 IKP327684 IUL327684 JEH327684 JOD327684 JXZ327684 KHV327684 KRR327684 LBN327684 LLJ327684 LVF327684 MFB327684 MOX327684 MYT327684 NIP327684 NSL327684 OCH327684 OMD327684 OVZ327684 PFV327684 PPR327684 PZN327684 QJJ327684 QTF327684 RDB327684 RMX327684 RWT327684 SGP327684 SQL327684 TAH327684 TKD327684 TTZ327684 UDV327684 UNR327684 UXN327684 VHJ327684 VRF327684 WBB327684 WKX327684 WUT327684 IH393220 SD393220 ABZ393220 ALV393220 AVR393220 BFN393220 BPJ393220 BZF393220 CJB393220 CSX393220 DCT393220 DMP393220 DWL393220 EGH393220 EQD393220 EZZ393220 FJV393220 FTR393220 GDN393220 GNJ393220 GXF393220 HHB393220 HQX393220 IAT393220 IKP393220 IUL393220 JEH393220 JOD393220 JXZ393220 KHV393220 KRR393220 LBN393220 LLJ393220 LVF393220 MFB393220 MOX393220 MYT393220 NIP393220 NSL393220 OCH393220 OMD393220 OVZ393220 PFV393220 PPR393220 PZN393220 QJJ393220 QTF393220 RDB393220 RMX393220 RWT393220 SGP393220 SQL393220 TAH393220 TKD393220 TTZ393220 UDV393220 UNR393220 UXN393220 VHJ393220 VRF393220 WBB393220 WKX393220 WUT393220 IH458756 SD458756 ABZ458756 ALV458756 AVR458756 BFN458756 BPJ458756 BZF458756 CJB458756 CSX458756 DCT458756 DMP458756 DWL458756 EGH458756 EQD458756 EZZ458756 FJV458756 FTR458756 GDN458756 GNJ458756 GXF458756 HHB458756 HQX458756 IAT458756 IKP458756 IUL458756 JEH458756 JOD458756 JXZ458756 KHV458756 KRR458756 LBN458756 LLJ458756 LVF458756 MFB458756 MOX458756 MYT458756 NIP458756 NSL458756 OCH458756 OMD458756 OVZ458756 PFV458756 PPR458756 PZN458756 QJJ458756 QTF458756 RDB458756 RMX458756 RWT458756 SGP458756 SQL458756 TAH458756 TKD458756 TTZ458756 UDV458756 UNR458756 UXN458756 VHJ458756 VRF458756 WBB458756 WKX458756 WUT458756 IH524292 SD524292 ABZ524292 ALV524292 AVR524292 BFN524292 BPJ524292 BZF524292 CJB524292 CSX524292 DCT524292 DMP524292 DWL524292 EGH524292 EQD524292 EZZ524292 FJV524292 FTR524292 GDN524292 GNJ524292 GXF524292 HHB524292 HQX524292 IAT524292 IKP524292 IUL524292 JEH524292 JOD524292 JXZ524292 KHV524292 KRR524292 LBN524292 LLJ524292 LVF524292 MFB524292 MOX524292 MYT524292 NIP524292 NSL524292 OCH524292 OMD524292 OVZ524292 PFV524292 PPR524292 PZN524292 QJJ524292 QTF524292 RDB524292 RMX524292 RWT524292 SGP524292 SQL524292 TAH524292 TKD524292 TTZ524292 UDV524292 UNR524292 UXN524292 VHJ524292 VRF524292 WBB524292 WKX524292 WUT524292 IH589828 SD589828 ABZ589828 ALV589828 AVR589828 BFN589828 BPJ589828 BZF589828 CJB589828 CSX589828 DCT589828 DMP589828 DWL589828 EGH589828 EQD589828 EZZ589828 FJV589828 FTR589828 GDN589828 GNJ589828 GXF589828 HHB589828 HQX589828 IAT589828 IKP589828 IUL589828 JEH589828 JOD589828 JXZ589828 KHV589828 KRR589828 LBN589828 LLJ589828 LVF589828 MFB589828 MOX589828 MYT589828 NIP589828 NSL589828 OCH589828 OMD589828 OVZ589828 PFV589828 PPR589828 PZN589828 QJJ589828 QTF589828 RDB589828 RMX589828 RWT589828 SGP589828 SQL589828 TAH589828 TKD589828 TTZ589828 UDV589828 UNR589828 UXN589828 VHJ589828 VRF589828 WBB589828 WKX589828 WUT589828 IH655364 SD655364 ABZ655364 ALV655364 AVR655364 BFN655364 BPJ655364 BZF655364 CJB655364 CSX655364 DCT655364 DMP655364 DWL655364 EGH655364 EQD655364 EZZ655364 FJV655364 FTR655364 GDN655364 GNJ655364 GXF655364 HHB655364 HQX655364 IAT655364 IKP655364 IUL655364 JEH655364 JOD655364 JXZ655364 KHV655364 KRR655364 LBN655364 LLJ655364 LVF655364 MFB655364 MOX655364 MYT655364 NIP655364 NSL655364 OCH655364 OMD655364 OVZ655364 PFV655364 PPR655364 PZN655364 QJJ655364 QTF655364 RDB655364 RMX655364 RWT655364 SGP655364 SQL655364 TAH655364 TKD655364 TTZ655364 UDV655364 UNR655364 UXN655364 VHJ655364 VRF655364 WBB655364 WKX655364 WUT655364 IH720900 SD720900 ABZ720900 ALV720900 AVR720900 BFN720900 BPJ720900 BZF720900 CJB720900 CSX720900 DCT720900 DMP720900 DWL720900 EGH720900 EQD720900 EZZ720900 FJV720900 FTR720900 GDN720900 GNJ720900 GXF720900 HHB720900 HQX720900 IAT720900 IKP720900 IUL720900 JEH720900 JOD720900 JXZ720900 KHV720900 KRR720900 LBN720900 LLJ720900 LVF720900 MFB720900 MOX720900 MYT720900 NIP720900 NSL720900 OCH720900 OMD720900 OVZ720900 PFV720900 PPR720900 PZN720900 QJJ720900 QTF720900 RDB720900 RMX720900 RWT720900 SGP720900 SQL720900 TAH720900 TKD720900 TTZ720900 UDV720900 UNR720900 UXN720900 VHJ720900 VRF720900 WBB720900 WKX720900 WUT720900 IH786436 SD786436 ABZ786436 ALV786436 AVR786436 BFN786436 BPJ786436 BZF786436 CJB786436 CSX786436 DCT786436 DMP786436 DWL786436 EGH786436 EQD786436 EZZ786436 FJV786436 FTR786436 GDN786436 GNJ786436 GXF786436 HHB786436 HQX786436 IAT786436 IKP786436 IUL786436 JEH786436 JOD786436 JXZ786436 KHV786436 KRR786436 LBN786436 LLJ786436 LVF786436 MFB786436 MOX786436 MYT786436 NIP786436 NSL786436 OCH786436 OMD786436 OVZ786436 PFV786436 PPR786436 PZN786436 QJJ786436 QTF786436 RDB786436 RMX786436 RWT786436 SGP786436 SQL786436 TAH786436 TKD786436 TTZ786436 UDV786436 UNR786436 UXN786436 VHJ786436 VRF786436 WBB786436 WKX786436 WUT786436 IH851972 SD851972 ABZ851972 ALV851972 AVR851972 BFN851972 BPJ851972 BZF851972 CJB851972 CSX851972 DCT851972 DMP851972 DWL851972 EGH851972 EQD851972 EZZ851972 FJV851972 FTR851972 GDN851972 GNJ851972 GXF851972 HHB851972 HQX851972 IAT851972 IKP851972 IUL851972 JEH851972 JOD851972 JXZ851972 KHV851972 KRR851972 LBN851972 LLJ851972 LVF851972 MFB851972 MOX851972 MYT851972 NIP851972 NSL851972 OCH851972 OMD851972 OVZ851972 PFV851972 PPR851972 PZN851972 QJJ851972 QTF851972 RDB851972 RMX851972 RWT851972 SGP851972 SQL851972 TAH851972 TKD851972 TTZ851972 UDV851972 UNR851972 UXN851972 VHJ851972 VRF851972 WBB851972 WKX851972 WUT851972 IH917508 SD917508 ABZ917508 ALV917508 AVR917508 BFN917508 BPJ917508 BZF917508 CJB917508 CSX917508 DCT917508 DMP917508 DWL917508 EGH917508 EQD917508 EZZ917508 FJV917508 FTR917508 GDN917508 GNJ917508 GXF917508 HHB917508 HQX917508 IAT917508 IKP917508 IUL917508 JEH917508 JOD917508 JXZ917508 KHV917508 KRR917508 LBN917508 LLJ917508 LVF917508 MFB917508 MOX917508 MYT917508 NIP917508 NSL917508 OCH917508 OMD917508 OVZ917508 PFV917508 PPR917508 PZN917508 QJJ917508 QTF917508 RDB917508 RMX917508 RWT917508 SGP917508 SQL917508 TAH917508 TKD917508 TTZ917508 UDV917508 UNR917508 UXN917508 VHJ917508 VRF917508 WBB917508 WKX917508 WUT917508 IH983044 SD983044 ABZ983044 ALV983044 AVR983044 BFN983044 BPJ983044 BZF983044 CJB983044 CSX983044 DCT983044 DMP983044 DWL983044 EGH983044 EQD983044 EZZ983044 FJV983044 FTR983044 GDN983044 GNJ983044 GXF983044 HHB983044 HQX983044 IAT983044 IKP983044 IUL983044 JEH983044 JOD983044 JXZ983044 KHV983044 KRR983044 LBN983044 LLJ983044 LVF983044 MFB983044 MOX983044 MYT983044 NIP983044 NSL983044 OCH983044 OMD983044 OVZ983044 PFV983044 PPR983044 PZN983044 QJJ983044 QTF983044 RDB983044 RMX983044 RWT983044 SGP983044 SQL983044 TAH983044 TKD983044 TTZ983044 UDV983044 UNR983044 UXN983044 VHJ983044 VRF983044 WBB983044 WKX983044 WUT983044 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IK65557:IM65557 SG65557:SI65557 ACC65557:ACE65557 ALY65557:AMA65557 AVU65557:AVW65557 BFQ65557:BFS65557 BPM65557:BPO65557 BZI65557:BZK65557 CJE65557:CJG65557 CTA65557:CTC65557 DCW65557:DCY65557 DMS65557:DMU65557 DWO65557:DWQ65557 EGK65557:EGM65557 EQG65557:EQI65557 FAC65557:FAE65557 FJY65557:FKA65557 FTU65557:FTW65557 GDQ65557:GDS65557 GNM65557:GNO65557 GXI65557:GXK65557 HHE65557:HHG65557 HRA65557:HRC65557 IAW65557:IAY65557 IKS65557:IKU65557 IUO65557:IUQ65557 JEK65557:JEM65557 JOG65557:JOI65557 JYC65557:JYE65557 KHY65557:KIA65557 KRU65557:KRW65557 LBQ65557:LBS65557 LLM65557:LLO65557 LVI65557:LVK65557 MFE65557:MFG65557 MPA65557:MPC65557 MYW65557:MYY65557 NIS65557:NIU65557 NSO65557:NSQ65557 OCK65557:OCM65557 OMG65557:OMI65557 OWC65557:OWE65557 PFY65557:PGA65557 PPU65557:PPW65557 PZQ65557:PZS65557 QJM65557:QJO65557 QTI65557:QTK65557 RDE65557:RDG65557 RNA65557:RNC65557 RWW65557:RWY65557 SGS65557:SGU65557 SQO65557:SQQ65557 TAK65557:TAM65557 TKG65557:TKI65557 TUC65557:TUE65557 UDY65557:UEA65557 UNU65557:UNW65557 UXQ65557:UXS65557 VHM65557:VHO65557 VRI65557:VRK65557 WBE65557:WBG65557 WLA65557:WLC65557 WUW65557:WUY65557 IK131093:IM131093 SG131093:SI131093 ACC131093:ACE131093 ALY131093:AMA131093 AVU131093:AVW131093 BFQ131093:BFS131093 BPM131093:BPO131093 BZI131093:BZK131093 CJE131093:CJG131093 CTA131093:CTC131093 DCW131093:DCY131093 DMS131093:DMU131093 DWO131093:DWQ131093 EGK131093:EGM131093 EQG131093:EQI131093 FAC131093:FAE131093 FJY131093:FKA131093 FTU131093:FTW131093 GDQ131093:GDS131093 GNM131093:GNO131093 GXI131093:GXK131093 HHE131093:HHG131093 HRA131093:HRC131093 IAW131093:IAY131093 IKS131093:IKU131093 IUO131093:IUQ131093 JEK131093:JEM131093 JOG131093:JOI131093 JYC131093:JYE131093 KHY131093:KIA131093 KRU131093:KRW131093 LBQ131093:LBS131093 LLM131093:LLO131093 LVI131093:LVK131093 MFE131093:MFG131093 MPA131093:MPC131093 MYW131093:MYY131093 NIS131093:NIU131093 NSO131093:NSQ131093 OCK131093:OCM131093 OMG131093:OMI131093 OWC131093:OWE131093 PFY131093:PGA131093 PPU131093:PPW131093 PZQ131093:PZS131093 QJM131093:QJO131093 QTI131093:QTK131093 RDE131093:RDG131093 RNA131093:RNC131093 RWW131093:RWY131093 SGS131093:SGU131093 SQO131093:SQQ131093 TAK131093:TAM131093 TKG131093:TKI131093 TUC131093:TUE131093 UDY131093:UEA131093 UNU131093:UNW131093 UXQ131093:UXS131093 VHM131093:VHO131093 VRI131093:VRK131093 WBE131093:WBG131093 WLA131093:WLC131093 WUW131093:WUY131093 IK196629:IM196629 SG196629:SI196629 ACC196629:ACE196629 ALY196629:AMA196629 AVU196629:AVW196629 BFQ196629:BFS196629 BPM196629:BPO196629 BZI196629:BZK196629 CJE196629:CJG196629 CTA196629:CTC196629 DCW196629:DCY196629 DMS196629:DMU196629 DWO196629:DWQ196629 EGK196629:EGM196629 EQG196629:EQI196629 FAC196629:FAE196629 FJY196629:FKA196629 FTU196629:FTW196629 GDQ196629:GDS196629 GNM196629:GNO196629 GXI196629:GXK196629 HHE196629:HHG196629 HRA196629:HRC196629 IAW196629:IAY196629 IKS196629:IKU196629 IUO196629:IUQ196629 JEK196629:JEM196629 JOG196629:JOI196629 JYC196629:JYE196629 KHY196629:KIA196629 KRU196629:KRW196629 LBQ196629:LBS196629 LLM196629:LLO196629 LVI196629:LVK196629 MFE196629:MFG196629 MPA196629:MPC196629 MYW196629:MYY196629 NIS196629:NIU196629 NSO196629:NSQ196629 OCK196629:OCM196629 OMG196629:OMI196629 OWC196629:OWE196629 PFY196629:PGA196629 PPU196629:PPW196629 PZQ196629:PZS196629 QJM196629:QJO196629 QTI196629:QTK196629 RDE196629:RDG196629 RNA196629:RNC196629 RWW196629:RWY196629 SGS196629:SGU196629 SQO196629:SQQ196629 TAK196629:TAM196629 TKG196629:TKI196629 TUC196629:TUE196629 UDY196629:UEA196629 UNU196629:UNW196629 UXQ196629:UXS196629 VHM196629:VHO196629 VRI196629:VRK196629 WBE196629:WBG196629 WLA196629:WLC196629 WUW196629:WUY196629 IK262165:IM262165 SG262165:SI262165 ACC262165:ACE262165 ALY262165:AMA262165 AVU262165:AVW262165 BFQ262165:BFS262165 BPM262165:BPO262165 BZI262165:BZK262165 CJE262165:CJG262165 CTA262165:CTC262165 DCW262165:DCY262165 DMS262165:DMU262165 DWO262165:DWQ262165 EGK262165:EGM262165 EQG262165:EQI262165 FAC262165:FAE262165 FJY262165:FKA262165 FTU262165:FTW262165 GDQ262165:GDS262165 GNM262165:GNO262165 GXI262165:GXK262165 HHE262165:HHG262165 HRA262165:HRC262165 IAW262165:IAY262165 IKS262165:IKU262165 IUO262165:IUQ262165 JEK262165:JEM262165 JOG262165:JOI262165 JYC262165:JYE262165 KHY262165:KIA262165 KRU262165:KRW262165 LBQ262165:LBS262165 LLM262165:LLO262165 LVI262165:LVK262165 MFE262165:MFG262165 MPA262165:MPC262165 MYW262165:MYY262165 NIS262165:NIU262165 NSO262165:NSQ262165 OCK262165:OCM262165 OMG262165:OMI262165 OWC262165:OWE262165 PFY262165:PGA262165 PPU262165:PPW262165 PZQ262165:PZS262165 QJM262165:QJO262165 QTI262165:QTK262165 RDE262165:RDG262165 RNA262165:RNC262165 RWW262165:RWY262165 SGS262165:SGU262165 SQO262165:SQQ262165 TAK262165:TAM262165 TKG262165:TKI262165 TUC262165:TUE262165 UDY262165:UEA262165 UNU262165:UNW262165 UXQ262165:UXS262165 VHM262165:VHO262165 VRI262165:VRK262165 WBE262165:WBG262165 WLA262165:WLC262165 WUW262165:WUY262165 IK327701:IM327701 SG327701:SI327701 ACC327701:ACE327701 ALY327701:AMA327701 AVU327701:AVW327701 BFQ327701:BFS327701 BPM327701:BPO327701 BZI327701:BZK327701 CJE327701:CJG327701 CTA327701:CTC327701 DCW327701:DCY327701 DMS327701:DMU327701 DWO327701:DWQ327701 EGK327701:EGM327701 EQG327701:EQI327701 FAC327701:FAE327701 FJY327701:FKA327701 FTU327701:FTW327701 GDQ327701:GDS327701 GNM327701:GNO327701 GXI327701:GXK327701 HHE327701:HHG327701 HRA327701:HRC327701 IAW327701:IAY327701 IKS327701:IKU327701 IUO327701:IUQ327701 JEK327701:JEM327701 JOG327701:JOI327701 JYC327701:JYE327701 KHY327701:KIA327701 KRU327701:KRW327701 LBQ327701:LBS327701 LLM327701:LLO327701 LVI327701:LVK327701 MFE327701:MFG327701 MPA327701:MPC327701 MYW327701:MYY327701 NIS327701:NIU327701 NSO327701:NSQ327701 OCK327701:OCM327701 OMG327701:OMI327701 OWC327701:OWE327701 PFY327701:PGA327701 PPU327701:PPW327701 PZQ327701:PZS327701 QJM327701:QJO327701 QTI327701:QTK327701 RDE327701:RDG327701 RNA327701:RNC327701 RWW327701:RWY327701 SGS327701:SGU327701 SQO327701:SQQ327701 TAK327701:TAM327701 TKG327701:TKI327701 TUC327701:TUE327701 UDY327701:UEA327701 UNU327701:UNW327701 UXQ327701:UXS327701 VHM327701:VHO327701 VRI327701:VRK327701 WBE327701:WBG327701 WLA327701:WLC327701 WUW327701:WUY327701 IK393237:IM393237 SG393237:SI393237 ACC393237:ACE393237 ALY393237:AMA393237 AVU393237:AVW393237 BFQ393237:BFS393237 BPM393237:BPO393237 BZI393237:BZK393237 CJE393237:CJG393237 CTA393237:CTC393237 DCW393237:DCY393237 DMS393237:DMU393237 DWO393237:DWQ393237 EGK393237:EGM393237 EQG393237:EQI393237 FAC393237:FAE393237 FJY393237:FKA393237 FTU393237:FTW393237 GDQ393237:GDS393237 GNM393237:GNO393237 GXI393237:GXK393237 HHE393237:HHG393237 HRA393237:HRC393237 IAW393237:IAY393237 IKS393237:IKU393237 IUO393237:IUQ393237 JEK393237:JEM393237 JOG393237:JOI393237 JYC393237:JYE393237 KHY393237:KIA393237 KRU393237:KRW393237 LBQ393237:LBS393237 LLM393237:LLO393237 LVI393237:LVK393237 MFE393237:MFG393237 MPA393237:MPC393237 MYW393237:MYY393237 NIS393237:NIU393237 NSO393237:NSQ393237 OCK393237:OCM393237 OMG393237:OMI393237 OWC393237:OWE393237 PFY393237:PGA393237 PPU393237:PPW393237 PZQ393237:PZS393237 QJM393237:QJO393237 QTI393237:QTK393237 RDE393237:RDG393237 RNA393237:RNC393237 RWW393237:RWY393237 SGS393237:SGU393237 SQO393237:SQQ393237 TAK393237:TAM393237 TKG393237:TKI393237 TUC393237:TUE393237 UDY393237:UEA393237 UNU393237:UNW393237 UXQ393237:UXS393237 VHM393237:VHO393237 VRI393237:VRK393237 WBE393237:WBG393237 WLA393237:WLC393237 WUW393237:WUY393237 IK458773:IM458773 SG458773:SI458773 ACC458773:ACE458773 ALY458773:AMA458773 AVU458773:AVW458773 BFQ458773:BFS458773 BPM458773:BPO458773 BZI458773:BZK458773 CJE458773:CJG458773 CTA458773:CTC458773 DCW458773:DCY458773 DMS458773:DMU458773 DWO458773:DWQ458773 EGK458773:EGM458773 EQG458773:EQI458773 FAC458773:FAE458773 FJY458773:FKA458773 FTU458773:FTW458773 GDQ458773:GDS458773 GNM458773:GNO458773 GXI458773:GXK458773 HHE458773:HHG458773 HRA458773:HRC458773 IAW458773:IAY458773 IKS458773:IKU458773 IUO458773:IUQ458773 JEK458773:JEM458773 JOG458773:JOI458773 JYC458773:JYE458773 KHY458773:KIA458773 KRU458773:KRW458773 LBQ458773:LBS458773 LLM458773:LLO458773 LVI458773:LVK458773 MFE458773:MFG458773 MPA458773:MPC458773 MYW458773:MYY458773 NIS458773:NIU458773 NSO458773:NSQ458773 OCK458773:OCM458773 OMG458773:OMI458773 OWC458773:OWE458773 PFY458773:PGA458773 PPU458773:PPW458773 PZQ458773:PZS458773 QJM458773:QJO458773 QTI458773:QTK458773 RDE458773:RDG458773 RNA458773:RNC458773 RWW458773:RWY458773 SGS458773:SGU458773 SQO458773:SQQ458773 TAK458773:TAM458773 TKG458773:TKI458773 TUC458773:TUE458773 UDY458773:UEA458773 UNU458773:UNW458773 UXQ458773:UXS458773 VHM458773:VHO458773 VRI458773:VRK458773 WBE458773:WBG458773 WLA458773:WLC458773 WUW458773:WUY458773 IK524309:IM524309 SG524309:SI524309 ACC524309:ACE524309 ALY524309:AMA524309 AVU524309:AVW524309 BFQ524309:BFS524309 BPM524309:BPO524309 BZI524309:BZK524309 CJE524309:CJG524309 CTA524309:CTC524309 DCW524309:DCY524309 DMS524309:DMU524309 DWO524309:DWQ524309 EGK524309:EGM524309 EQG524309:EQI524309 FAC524309:FAE524309 FJY524309:FKA524309 FTU524309:FTW524309 GDQ524309:GDS524309 GNM524309:GNO524309 GXI524309:GXK524309 HHE524309:HHG524309 HRA524309:HRC524309 IAW524309:IAY524309 IKS524309:IKU524309 IUO524309:IUQ524309 JEK524309:JEM524309 JOG524309:JOI524309 JYC524309:JYE524309 KHY524309:KIA524309 KRU524309:KRW524309 LBQ524309:LBS524309 LLM524309:LLO524309 LVI524309:LVK524309 MFE524309:MFG524309 MPA524309:MPC524309 MYW524309:MYY524309 NIS524309:NIU524309 NSO524309:NSQ524309 OCK524309:OCM524309 OMG524309:OMI524309 OWC524309:OWE524309 PFY524309:PGA524309 PPU524309:PPW524309 PZQ524309:PZS524309 QJM524309:QJO524309 QTI524309:QTK524309 RDE524309:RDG524309 RNA524309:RNC524309 RWW524309:RWY524309 SGS524309:SGU524309 SQO524309:SQQ524309 TAK524309:TAM524309 TKG524309:TKI524309 TUC524309:TUE524309 UDY524309:UEA524309 UNU524309:UNW524309 UXQ524309:UXS524309 VHM524309:VHO524309 VRI524309:VRK524309 WBE524309:WBG524309 WLA524309:WLC524309 WUW524309:WUY524309 IK589845:IM589845 SG589845:SI589845 ACC589845:ACE589845 ALY589845:AMA589845 AVU589845:AVW589845 BFQ589845:BFS589845 BPM589845:BPO589845 BZI589845:BZK589845 CJE589845:CJG589845 CTA589845:CTC589845 DCW589845:DCY589845 DMS589845:DMU589845 DWO589845:DWQ589845 EGK589845:EGM589845 EQG589845:EQI589845 FAC589845:FAE589845 FJY589845:FKA589845 FTU589845:FTW589845 GDQ589845:GDS589845 GNM589845:GNO589845 GXI589845:GXK589845 HHE589845:HHG589845 HRA589845:HRC589845 IAW589845:IAY589845 IKS589845:IKU589845 IUO589845:IUQ589845 JEK589845:JEM589845 JOG589845:JOI589845 JYC589845:JYE589845 KHY589845:KIA589845 KRU589845:KRW589845 LBQ589845:LBS589845 LLM589845:LLO589845 LVI589845:LVK589845 MFE589845:MFG589845 MPA589845:MPC589845 MYW589845:MYY589845 NIS589845:NIU589845 NSO589845:NSQ589845 OCK589845:OCM589845 OMG589845:OMI589845 OWC589845:OWE589845 PFY589845:PGA589845 PPU589845:PPW589845 PZQ589845:PZS589845 QJM589845:QJO589845 QTI589845:QTK589845 RDE589845:RDG589845 RNA589845:RNC589845 RWW589845:RWY589845 SGS589845:SGU589845 SQO589845:SQQ589845 TAK589845:TAM589845 TKG589845:TKI589845 TUC589845:TUE589845 UDY589845:UEA589845 UNU589845:UNW589845 UXQ589845:UXS589845 VHM589845:VHO589845 VRI589845:VRK589845 WBE589845:WBG589845 WLA589845:WLC589845 WUW589845:WUY589845 IK655381:IM655381 SG655381:SI655381 ACC655381:ACE655381 ALY655381:AMA655381 AVU655381:AVW655381 BFQ655381:BFS655381 BPM655381:BPO655381 BZI655381:BZK655381 CJE655381:CJG655381 CTA655381:CTC655381 DCW655381:DCY655381 DMS655381:DMU655381 DWO655381:DWQ655381 EGK655381:EGM655381 EQG655381:EQI655381 FAC655381:FAE655381 FJY655381:FKA655381 FTU655381:FTW655381 GDQ655381:GDS655381 GNM655381:GNO655381 GXI655381:GXK655381 HHE655381:HHG655381 HRA655381:HRC655381 IAW655381:IAY655381 IKS655381:IKU655381 IUO655381:IUQ655381 JEK655381:JEM655381 JOG655381:JOI655381 JYC655381:JYE655381 KHY655381:KIA655381 KRU655381:KRW655381 LBQ655381:LBS655381 LLM655381:LLO655381 LVI655381:LVK655381 MFE655381:MFG655381 MPA655381:MPC655381 MYW655381:MYY655381 NIS655381:NIU655381 NSO655381:NSQ655381 OCK655381:OCM655381 OMG655381:OMI655381 OWC655381:OWE655381 PFY655381:PGA655381 PPU655381:PPW655381 PZQ655381:PZS655381 QJM655381:QJO655381 QTI655381:QTK655381 RDE655381:RDG655381 RNA655381:RNC655381 RWW655381:RWY655381 SGS655381:SGU655381 SQO655381:SQQ655381 TAK655381:TAM655381 TKG655381:TKI655381 TUC655381:TUE655381 UDY655381:UEA655381 UNU655381:UNW655381 UXQ655381:UXS655381 VHM655381:VHO655381 VRI655381:VRK655381 WBE655381:WBG655381 WLA655381:WLC655381 WUW655381:WUY655381 IK720917:IM720917 SG720917:SI720917 ACC720917:ACE720917 ALY720917:AMA720917 AVU720917:AVW720917 BFQ720917:BFS720917 BPM720917:BPO720917 BZI720917:BZK720917 CJE720917:CJG720917 CTA720917:CTC720917 DCW720917:DCY720917 DMS720917:DMU720917 DWO720917:DWQ720917 EGK720917:EGM720917 EQG720917:EQI720917 FAC720917:FAE720917 FJY720917:FKA720917 FTU720917:FTW720917 GDQ720917:GDS720917 GNM720917:GNO720917 GXI720917:GXK720917 HHE720917:HHG720917 HRA720917:HRC720917 IAW720917:IAY720917 IKS720917:IKU720917 IUO720917:IUQ720917 JEK720917:JEM720917 JOG720917:JOI720917 JYC720917:JYE720917 KHY720917:KIA720917 KRU720917:KRW720917 LBQ720917:LBS720917 LLM720917:LLO720917 LVI720917:LVK720917 MFE720917:MFG720917 MPA720917:MPC720917 MYW720917:MYY720917 NIS720917:NIU720917 NSO720917:NSQ720917 OCK720917:OCM720917 OMG720917:OMI720917 OWC720917:OWE720917 PFY720917:PGA720917 PPU720917:PPW720917 PZQ720917:PZS720917 QJM720917:QJO720917 QTI720917:QTK720917 RDE720917:RDG720917 RNA720917:RNC720917 RWW720917:RWY720917 SGS720917:SGU720917 SQO720917:SQQ720917 TAK720917:TAM720917 TKG720917:TKI720917 TUC720917:TUE720917 UDY720917:UEA720917 UNU720917:UNW720917 UXQ720917:UXS720917 VHM720917:VHO720917 VRI720917:VRK720917 WBE720917:WBG720917 WLA720917:WLC720917 WUW720917:WUY720917 IK786453:IM786453 SG786453:SI786453 ACC786453:ACE786453 ALY786453:AMA786453 AVU786453:AVW786453 BFQ786453:BFS786453 BPM786453:BPO786453 BZI786453:BZK786453 CJE786453:CJG786453 CTA786453:CTC786453 DCW786453:DCY786453 DMS786453:DMU786453 DWO786453:DWQ786453 EGK786453:EGM786453 EQG786453:EQI786453 FAC786453:FAE786453 FJY786453:FKA786453 FTU786453:FTW786453 GDQ786453:GDS786453 GNM786453:GNO786453 GXI786453:GXK786453 HHE786453:HHG786453 HRA786453:HRC786453 IAW786453:IAY786453 IKS786453:IKU786453 IUO786453:IUQ786453 JEK786453:JEM786453 JOG786453:JOI786453 JYC786453:JYE786453 KHY786453:KIA786453 KRU786453:KRW786453 LBQ786453:LBS786453 LLM786453:LLO786453 LVI786453:LVK786453 MFE786453:MFG786453 MPA786453:MPC786453 MYW786453:MYY786453 NIS786453:NIU786453 NSO786453:NSQ786453 OCK786453:OCM786453 OMG786453:OMI786453 OWC786453:OWE786453 PFY786453:PGA786453 PPU786453:PPW786453 PZQ786453:PZS786453 QJM786453:QJO786453 QTI786453:QTK786453 RDE786453:RDG786453 RNA786453:RNC786453 RWW786453:RWY786453 SGS786453:SGU786453 SQO786453:SQQ786453 TAK786453:TAM786453 TKG786453:TKI786453 TUC786453:TUE786453 UDY786453:UEA786453 UNU786453:UNW786453 UXQ786453:UXS786453 VHM786453:VHO786453 VRI786453:VRK786453 WBE786453:WBG786453 WLA786453:WLC786453 WUW786453:WUY786453 IK851989:IM851989 SG851989:SI851989 ACC851989:ACE851989 ALY851989:AMA851989 AVU851989:AVW851989 BFQ851989:BFS851989 BPM851989:BPO851989 BZI851989:BZK851989 CJE851989:CJG851989 CTA851989:CTC851989 DCW851989:DCY851989 DMS851989:DMU851989 DWO851989:DWQ851989 EGK851989:EGM851989 EQG851989:EQI851989 FAC851989:FAE851989 FJY851989:FKA851989 FTU851989:FTW851989 GDQ851989:GDS851989 GNM851989:GNO851989 GXI851989:GXK851989 HHE851989:HHG851989 HRA851989:HRC851989 IAW851989:IAY851989 IKS851989:IKU851989 IUO851989:IUQ851989 JEK851989:JEM851989 JOG851989:JOI851989 JYC851989:JYE851989 KHY851989:KIA851989 KRU851989:KRW851989 LBQ851989:LBS851989 LLM851989:LLO851989 LVI851989:LVK851989 MFE851989:MFG851989 MPA851989:MPC851989 MYW851989:MYY851989 NIS851989:NIU851989 NSO851989:NSQ851989 OCK851989:OCM851989 OMG851989:OMI851989 OWC851989:OWE851989 PFY851989:PGA851989 PPU851989:PPW851989 PZQ851989:PZS851989 QJM851989:QJO851989 QTI851989:QTK851989 RDE851989:RDG851989 RNA851989:RNC851989 RWW851989:RWY851989 SGS851989:SGU851989 SQO851989:SQQ851989 TAK851989:TAM851989 TKG851989:TKI851989 TUC851989:TUE851989 UDY851989:UEA851989 UNU851989:UNW851989 UXQ851989:UXS851989 VHM851989:VHO851989 VRI851989:VRK851989 WBE851989:WBG851989 WLA851989:WLC851989 WUW851989:WUY851989 IK917525:IM917525 SG917525:SI917525 ACC917525:ACE917525 ALY917525:AMA917525 AVU917525:AVW917525 BFQ917525:BFS917525 BPM917525:BPO917525 BZI917525:BZK917525 CJE917525:CJG917525 CTA917525:CTC917525 DCW917525:DCY917525 DMS917525:DMU917525 DWO917525:DWQ917525 EGK917525:EGM917525 EQG917525:EQI917525 FAC917525:FAE917525 FJY917525:FKA917525 FTU917525:FTW917525 GDQ917525:GDS917525 GNM917525:GNO917525 GXI917525:GXK917525 HHE917525:HHG917525 HRA917525:HRC917525 IAW917525:IAY917525 IKS917525:IKU917525 IUO917525:IUQ917525 JEK917525:JEM917525 JOG917525:JOI917525 JYC917525:JYE917525 KHY917525:KIA917525 KRU917525:KRW917525 LBQ917525:LBS917525 LLM917525:LLO917525 LVI917525:LVK917525 MFE917525:MFG917525 MPA917525:MPC917525 MYW917525:MYY917525 NIS917525:NIU917525 NSO917525:NSQ917525 OCK917525:OCM917525 OMG917525:OMI917525 OWC917525:OWE917525 PFY917525:PGA917525 PPU917525:PPW917525 PZQ917525:PZS917525 QJM917525:QJO917525 QTI917525:QTK917525 RDE917525:RDG917525 RNA917525:RNC917525 RWW917525:RWY917525 SGS917525:SGU917525 SQO917525:SQQ917525 TAK917525:TAM917525 TKG917525:TKI917525 TUC917525:TUE917525 UDY917525:UEA917525 UNU917525:UNW917525 UXQ917525:UXS917525 VHM917525:VHO917525 VRI917525:VRK917525 WBE917525:WBG917525 WLA917525:WLC917525 WUW917525:WUY917525 IK983061:IM983061 SG983061:SI983061 ACC983061:ACE983061 ALY983061:AMA983061 AVU983061:AVW983061 BFQ983061:BFS983061 BPM983061:BPO983061 BZI983061:BZK983061 CJE983061:CJG983061 CTA983061:CTC983061 DCW983061:DCY983061 DMS983061:DMU983061 DWO983061:DWQ983061 EGK983061:EGM983061 EQG983061:EQI983061 FAC983061:FAE983061 FJY983061:FKA983061 FTU983061:FTW983061 GDQ983061:GDS983061 GNM983061:GNO983061 GXI983061:GXK983061 HHE983061:HHG983061 HRA983061:HRC983061 IAW983061:IAY983061 IKS983061:IKU983061 IUO983061:IUQ983061 JEK983061:JEM983061 JOG983061:JOI983061 JYC983061:JYE983061 KHY983061:KIA983061 KRU983061:KRW983061 LBQ983061:LBS983061 LLM983061:LLO983061 LVI983061:LVK983061 MFE983061:MFG983061 MPA983061:MPC983061 MYW983061:MYY983061 NIS983061:NIU983061 NSO983061:NSQ983061 OCK983061:OCM983061 OMG983061:OMI983061 OWC983061:OWE983061 PFY983061:PGA983061 PPU983061:PPW983061 PZQ983061:PZS983061 QJM983061:QJO983061 QTI983061:QTK983061 RDE983061:RDG983061 RNA983061:RNC983061 RWW983061:RWY983061 SGS983061:SGU983061 SQO983061:SQQ983061 TAK983061:TAM983061 TKG983061:TKI983061 TUC983061:TUE983061 UDY983061:UEA983061 UNU983061:UNW983061 UXQ983061:UXS983061 VHM983061:VHO983061 VRI983061:VRK983061 WBE983061:WBG983061 WLA983061:WLC983061 WUW983061:WUY983061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P65520 HV65518 RR65518 ABN65518 ALJ65518 AVF65518 BFB65518 BOX65518 BYT65518 CIP65518 CSL65518 DCH65518 DMD65518 DVZ65518 EFV65518 EPR65518 EZN65518 FJJ65518 FTF65518 GDB65518 GMX65518 GWT65518 HGP65518 HQL65518 IAH65518 IKD65518 ITZ65518 JDV65518 JNR65518 JXN65518 KHJ65518 KRF65518 LBB65518 LKX65518 LUT65518 MEP65518 MOL65518 MYH65518 NID65518 NRZ65518 OBV65518 OLR65518 OVN65518 PFJ65518 PPF65518 PZB65518 QIX65518 QST65518 RCP65518 RML65518 RWH65518 SGD65518 SPZ65518 SZV65518 TJR65518 TTN65518 UDJ65518 UNF65518 UXB65518 VGX65518 VQT65518 WAP65518 WKL65518 WUH65518 P131056 HV131054 RR131054 ABN131054 ALJ131054 AVF131054 BFB131054 BOX131054 BYT131054 CIP131054 CSL131054 DCH131054 DMD131054 DVZ131054 EFV131054 EPR131054 EZN131054 FJJ131054 FTF131054 GDB131054 GMX131054 GWT131054 HGP131054 HQL131054 IAH131054 IKD131054 ITZ131054 JDV131054 JNR131054 JXN131054 KHJ131054 KRF131054 LBB131054 LKX131054 LUT131054 MEP131054 MOL131054 MYH131054 NID131054 NRZ131054 OBV131054 OLR131054 OVN131054 PFJ131054 PPF131054 PZB131054 QIX131054 QST131054 RCP131054 RML131054 RWH131054 SGD131054 SPZ131054 SZV131054 TJR131054 TTN131054 UDJ131054 UNF131054 UXB131054 VGX131054 VQT131054 WAP131054 WKL131054 WUH131054 P196592 HV196590 RR196590 ABN196590 ALJ196590 AVF196590 BFB196590 BOX196590 BYT196590 CIP196590 CSL196590 DCH196590 DMD196590 DVZ196590 EFV196590 EPR196590 EZN196590 FJJ196590 FTF196590 GDB196590 GMX196590 GWT196590 HGP196590 HQL196590 IAH196590 IKD196590 ITZ196590 JDV196590 JNR196590 JXN196590 KHJ196590 KRF196590 LBB196590 LKX196590 LUT196590 MEP196590 MOL196590 MYH196590 NID196590 NRZ196590 OBV196590 OLR196590 OVN196590 PFJ196590 PPF196590 PZB196590 QIX196590 QST196590 RCP196590 RML196590 RWH196590 SGD196590 SPZ196590 SZV196590 TJR196590 TTN196590 UDJ196590 UNF196590 UXB196590 VGX196590 VQT196590 WAP196590 WKL196590 WUH196590 P262128 HV262126 RR262126 ABN262126 ALJ262126 AVF262126 BFB262126 BOX262126 BYT262126 CIP262126 CSL262126 DCH262126 DMD262126 DVZ262126 EFV262126 EPR262126 EZN262126 FJJ262126 FTF262126 GDB262126 GMX262126 GWT262126 HGP262126 HQL262126 IAH262126 IKD262126 ITZ262126 JDV262126 JNR262126 JXN262126 KHJ262126 KRF262126 LBB262126 LKX262126 LUT262126 MEP262126 MOL262126 MYH262126 NID262126 NRZ262126 OBV262126 OLR262126 OVN262126 PFJ262126 PPF262126 PZB262126 QIX262126 QST262126 RCP262126 RML262126 RWH262126 SGD262126 SPZ262126 SZV262126 TJR262126 TTN262126 UDJ262126 UNF262126 UXB262126 VGX262126 VQT262126 WAP262126 WKL262126 WUH262126 P327664 HV327662 RR327662 ABN327662 ALJ327662 AVF327662 BFB327662 BOX327662 BYT327662 CIP327662 CSL327662 DCH327662 DMD327662 DVZ327662 EFV327662 EPR327662 EZN327662 FJJ327662 FTF327662 GDB327662 GMX327662 GWT327662 HGP327662 HQL327662 IAH327662 IKD327662 ITZ327662 JDV327662 JNR327662 JXN327662 KHJ327662 KRF327662 LBB327662 LKX327662 LUT327662 MEP327662 MOL327662 MYH327662 NID327662 NRZ327662 OBV327662 OLR327662 OVN327662 PFJ327662 PPF327662 PZB327662 QIX327662 QST327662 RCP327662 RML327662 RWH327662 SGD327662 SPZ327662 SZV327662 TJR327662 TTN327662 UDJ327662 UNF327662 UXB327662 VGX327662 VQT327662 WAP327662 WKL327662 WUH327662 P393200 HV393198 RR393198 ABN393198 ALJ393198 AVF393198 BFB393198 BOX393198 BYT393198 CIP393198 CSL393198 DCH393198 DMD393198 DVZ393198 EFV393198 EPR393198 EZN393198 FJJ393198 FTF393198 GDB393198 GMX393198 GWT393198 HGP393198 HQL393198 IAH393198 IKD393198 ITZ393198 JDV393198 JNR393198 JXN393198 KHJ393198 KRF393198 LBB393198 LKX393198 LUT393198 MEP393198 MOL393198 MYH393198 NID393198 NRZ393198 OBV393198 OLR393198 OVN393198 PFJ393198 PPF393198 PZB393198 QIX393198 QST393198 RCP393198 RML393198 RWH393198 SGD393198 SPZ393198 SZV393198 TJR393198 TTN393198 UDJ393198 UNF393198 UXB393198 VGX393198 VQT393198 WAP393198 WKL393198 WUH393198 P458736 HV458734 RR458734 ABN458734 ALJ458734 AVF458734 BFB458734 BOX458734 BYT458734 CIP458734 CSL458734 DCH458734 DMD458734 DVZ458734 EFV458734 EPR458734 EZN458734 FJJ458734 FTF458734 GDB458734 GMX458734 GWT458734 HGP458734 HQL458734 IAH458734 IKD458734 ITZ458734 JDV458734 JNR458734 JXN458734 KHJ458734 KRF458734 LBB458734 LKX458734 LUT458734 MEP458734 MOL458734 MYH458734 NID458734 NRZ458734 OBV458734 OLR458734 OVN458734 PFJ458734 PPF458734 PZB458734 QIX458734 QST458734 RCP458734 RML458734 RWH458734 SGD458734 SPZ458734 SZV458734 TJR458734 TTN458734 UDJ458734 UNF458734 UXB458734 VGX458734 VQT458734 WAP458734 WKL458734 WUH458734 P524272 HV524270 RR524270 ABN524270 ALJ524270 AVF524270 BFB524270 BOX524270 BYT524270 CIP524270 CSL524270 DCH524270 DMD524270 DVZ524270 EFV524270 EPR524270 EZN524270 FJJ524270 FTF524270 GDB524270 GMX524270 GWT524270 HGP524270 HQL524270 IAH524270 IKD524270 ITZ524270 JDV524270 JNR524270 JXN524270 KHJ524270 KRF524270 LBB524270 LKX524270 LUT524270 MEP524270 MOL524270 MYH524270 NID524270 NRZ524270 OBV524270 OLR524270 OVN524270 PFJ524270 PPF524270 PZB524270 QIX524270 QST524270 RCP524270 RML524270 RWH524270 SGD524270 SPZ524270 SZV524270 TJR524270 TTN524270 UDJ524270 UNF524270 UXB524270 VGX524270 VQT524270 WAP524270 WKL524270 WUH524270 P589808 HV589806 RR589806 ABN589806 ALJ589806 AVF589806 BFB589806 BOX589806 BYT589806 CIP589806 CSL589806 DCH589806 DMD589806 DVZ589806 EFV589806 EPR589806 EZN589806 FJJ589806 FTF589806 GDB589806 GMX589806 GWT589806 HGP589806 HQL589806 IAH589806 IKD589806 ITZ589806 JDV589806 JNR589806 JXN589806 KHJ589806 KRF589806 LBB589806 LKX589806 LUT589806 MEP589806 MOL589806 MYH589806 NID589806 NRZ589806 OBV589806 OLR589806 OVN589806 PFJ589806 PPF589806 PZB589806 QIX589806 QST589806 RCP589806 RML589806 RWH589806 SGD589806 SPZ589806 SZV589806 TJR589806 TTN589806 UDJ589806 UNF589806 UXB589806 VGX589806 VQT589806 WAP589806 WKL589806 WUH589806 P655344 HV655342 RR655342 ABN655342 ALJ655342 AVF655342 BFB655342 BOX655342 BYT655342 CIP655342 CSL655342 DCH655342 DMD655342 DVZ655342 EFV655342 EPR655342 EZN655342 FJJ655342 FTF655342 GDB655342 GMX655342 GWT655342 HGP655342 HQL655342 IAH655342 IKD655342 ITZ655342 JDV655342 JNR655342 JXN655342 KHJ655342 KRF655342 LBB655342 LKX655342 LUT655342 MEP655342 MOL655342 MYH655342 NID655342 NRZ655342 OBV655342 OLR655342 OVN655342 PFJ655342 PPF655342 PZB655342 QIX655342 QST655342 RCP655342 RML655342 RWH655342 SGD655342 SPZ655342 SZV655342 TJR655342 TTN655342 UDJ655342 UNF655342 UXB655342 VGX655342 VQT655342 WAP655342 WKL655342 WUH655342 P720880 HV720878 RR720878 ABN720878 ALJ720878 AVF720878 BFB720878 BOX720878 BYT720878 CIP720878 CSL720878 DCH720878 DMD720878 DVZ720878 EFV720878 EPR720878 EZN720878 FJJ720878 FTF720878 GDB720878 GMX720878 GWT720878 HGP720878 HQL720878 IAH720878 IKD720878 ITZ720878 JDV720878 JNR720878 JXN720878 KHJ720878 KRF720878 LBB720878 LKX720878 LUT720878 MEP720878 MOL720878 MYH720878 NID720878 NRZ720878 OBV720878 OLR720878 OVN720878 PFJ720878 PPF720878 PZB720878 QIX720878 QST720878 RCP720878 RML720878 RWH720878 SGD720878 SPZ720878 SZV720878 TJR720878 TTN720878 UDJ720878 UNF720878 UXB720878 VGX720878 VQT720878 WAP720878 WKL720878 WUH720878 P786416 HV786414 RR786414 ABN786414 ALJ786414 AVF786414 BFB786414 BOX786414 BYT786414 CIP786414 CSL786414 DCH786414 DMD786414 DVZ786414 EFV786414 EPR786414 EZN786414 FJJ786414 FTF786414 GDB786414 GMX786414 GWT786414 HGP786414 HQL786414 IAH786414 IKD786414 ITZ786414 JDV786414 JNR786414 JXN786414 KHJ786414 KRF786414 LBB786414 LKX786414 LUT786414 MEP786414 MOL786414 MYH786414 NID786414 NRZ786414 OBV786414 OLR786414 OVN786414 PFJ786414 PPF786414 PZB786414 QIX786414 QST786414 RCP786414 RML786414 RWH786414 SGD786414 SPZ786414 SZV786414 TJR786414 TTN786414 UDJ786414 UNF786414 UXB786414 VGX786414 VQT786414 WAP786414 WKL786414 WUH786414 P851952 HV851950 RR851950 ABN851950 ALJ851950 AVF851950 BFB851950 BOX851950 BYT851950 CIP851950 CSL851950 DCH851950 DMD851950 DVZ851950 EFV851950 EPR851950 EZN851950 FJJ851950 FTF851950 GDB851950 GMX851950 GWT851950 HGP851950 HQL851950 IAH851950 IKD851950 ITZ851950 JDV851950 JNR851950 JXN851950 KHJ851950 KRF851950 LBB851950 LKX851950 LUT851950 MEP851950 MOL851950 MYH851950 NID851950 NRZ851950 OBV851950 OLR851950 OVN851950 PFJ851950 PPF851950 PZB851950 QIX851950 QST851950 RCP851950 RML851950 RWH851950 SGD851950 SPZ851950 SZV851950 TJR851950 TTN851950 UDJ851950 UNF851950 UXB851950 VGX851950 VQT851950 WAP851950 WKL851950 WUH851950 P917488 HV917486 RR917486 ABN917486 ALJ917486 AVF917486 BFB917486 BOX917486 BYT917486 CIP917486 CSL917486 DCH917486 DMD917486 DVZ917486 EFV917486 EPR917486 EZN917486 FJJ917486 FTF917486 GDB917486 GMX917486 GWT917486 HGP917486 HQL917486 IAH917486 IKD917486 ITZ917486 JDV917486 JNR917486 JXN917486 KHJ917486 KRF917486 LBB917486 LKX917486 LUT917486 MEP917486 MOL917486 MYH917486 NID917486 NRZ917486 OBV917486 OLR917486 OVN917486 PFJ917486 PPF917486 PZB917486 QIX917486 QST917486 RCP917486 RML917486 RWH917486 SGD917486 SPZ917486 SZV917486 TJR917486 TTN917486 UDJ917486 UNF917486 UXB917486 VGX917486 VQT917486 WAP917486 WKL917486 WUH917486 P983024 HV983022 RR983022 ABN983022 ALJ983022 AVF983022 BFB983022 BOX983022 BYT983022 CIP983022 CSL983022 DCH983022 DMD983022 DVZ983022 EFV983022 EPR983022 EZN983022 FJJ983022 FTF983022 GDB983022 GMX983022 GWT983022 HGP983022 HQL983022 IAH983022 IKD983022 ITZ983022 JDV983022 JNR983022 JXN983022 KHJ983022 KRF983022 LBB983022 LKX983022 LUT983022 MEP983022 MOL983022 MYH983022 NID983022 NRZ983022 OBV983022 OLR983022 OVN983022 PFJ983022 PPF983022 PZB983022 QIX983022 QST983022 RCP983022 RML983022 RWH983022 SGD983022 SPZ983022 SZV983022 TJR983022 TTN983022 UDJ983022 UNF983022 UXB983022 VGX983022 VQT983022 WAP983022 WKL983022 WUH983022 IP65546:IR65547 SL65546:SN65547 ACH65546:ACJ65547 AMD65546:AMF65547 AVZ65546:AWB65547 BFV65546:BFX65547 BPR65546:BPT65547 BZN65546:BZP65547 CJJ65546:CJL65547 CTF65546:CTH65547 DDB65546:DDD65547 DMX65546:DMZ65547 DWT65546:DWV65547 EGP65546:EGR65547 EQL65546:EQN65547 FAH65546:FAJ65547 FKD65546:FKF65547 FTZ65546:FUB65547 GDV65546:GDX65547 GNR65546:GNT65547 GXN65546:GXP65547 HHJ65546:HHL65547 HRF65546:HRH65547 IBB65546:IBD65547 IKX65546:IKZ65547 IUT65546:IUV65547 JEP65546:JER65547 JOL65546:JON65547 JYH65546:JYJ65547 KID65546:KIF65547 KRZ65546:KSB65547 LBV65546:LBX65547 LLR65546:LLT65547 LVN65546:LVP65547 MFJ65546:MFL65547 MPF65546:MPH65547 MZB65546:MZD65547 NIX65546:NIZ65547 NST65546:NSV65547 OCP65546:OCR65547 OML65546:OMN65547 OWH65546:OWJ65547 PGD65546:PGF65547 PPZ65546:PQB65547 PZV65546:PZX65547 QJR65546:QJT65547 QTN65546:QTP65547 RDJ65546:RDL65547 RNF65546:RNH65547 RXB65546:RXD65547 SGX65546:SGZ65547 SQT65546:SQV65547 TAP65546:TAR65547 TKL65546:TKN65547 TUH65546:TUJ65547 UED65546:UEF65547 UNZ65546:UOB65547 UXV65546:UXX65547 VHR65546:VHT65547 VRN65546:VRP65547 WBJ65546:WBL65547 WLF65546:WLH65547 WVB65546:WVD65547 IP131082:IR131083 SL131082:SN131083 ACH131082:ACJ131083 AMD131082:AMF131083 AVZ131082:AWB131083 BFV131082:BFX131083 BPR131082:BPT131083 BZN131082:BZP131083 CJJ131082:CJL131083 CTF131082:CTH131083 DDB131082:DDD131083 DMX131082:DMZ131083 DWT131082:DWV131083 EGP131082:EGR131083 EQL131082:EQN131083 FAH131082:FAJ131083 FKD131082:FKF131083 FTZ131082:FUB131083 GDV131082:GDX131083 GNR131082:GNT131083 GXN131082:GXP131083 HHJ131082:HHL131083 HRF131082:HRH131083 IBB131082:IBD131083 IKX131082:IKZ131083 IUT131082:IUV131083 JEP131082:JER131083 JOL131082:JON131083 JYH131082:JYJ131083 KID131082:KIF131083 KRZ131082:KSB131083 LBV131082:LBX131083 LLR131082:LLT131083 LVN131082:LVP131083 MFJ131082:MFL131083 MPF131082:MPH131083 MZB131082:MZD131083 NIX131082:NIZ131083 NST131082:NSV131083 OCP131082:OCR131083 OML131082:OMN131083 OWH131082:OWJ131083 PGD131082:PGF131083 PPZ131082:PQB131083 PZV131082:PZX131083 QJR131082:QJT131083 QTN131082:QTP131083 RDJ131082:RDL131083 RNF131082:RNH131083 RXB131082:RXD131083 SGX131082:SGZ131083 SQT131082:SQV131083 TAP131082:TAR131083 TKL131082:TKN131083 TUH131082:TUJ131083 UED131082:UEF131083 UNZ131082:UOB131083 UXV131082:UXX131083 VHR131082:VHT131083 VRN131082:VRP131083 WBJ131082:WBL131083 WLF131082:WLH131083 WVB131082:WVD131083 IP196618:IR196619 SL196618:SN196619 ACH196618:ACJ196619 AMD196618:AMF196619 AVZ196618:AWB196619 BFV196618:BFX196619 BPR196618:BPT196619 BZN196618:BZP196619 CJJ196618:CJL196619 CTF196618:CTH196619 DDB196618:DDD196619 DMX196618:DMZ196619 DWT196618:DWV196619 EGP196618:EGR196619 EQL196618:EQN196619 FAH196618:FAJ196619 FKD196618:FKF196619 FTZ196618:FUB196619 GDV196618:GDX196619 GNR196618:GNT196619 GXN196618:GXP196619 HHJ196618:HHL196619 HRF196618:HRH196619 IBB196618:IBD196619 IKX196618:IKZ196619 IUT196618:IUV196619 JEP196618:JER196619 JOL196618:JON196619 JYH196618:JYJ196619 KID196618:KIF196619 KRZ196618:KSB196619 LBV196618:LBX196619 LLR196618:LLT196619 LVN196618:LVP196619 MFJ196618:MFL196619 MPF196618:MPH196619 MZB196618:MZD196619 NIX196618:NIZ196619 NST196618:NSV196619 OCP196618:OCR196619 OML196618:OMN196619 OWH196618:OWJ196619 PGD196618:PGF196619 PPZ196618:PQB196619 PZV196618:PZX196619 QJR196618:QJT196619 QTN196618:QTP196619 RDJ196618:RDL196619 RNF196618:RNH196619 RXB196618:RXD196619 SGX196618:SGZ196619 SQT196618:SQV196619 TAP196618:TAR196619 TKL196618:TKN196619 TUH196618:TUJ196619 UED196618:UEF196619 UNZ196618:UOB196619 UXV196618:UXX196619 VHR196618:VHT196619 VRN196618:VRP196619 WBJ196618:WBL196619 WLF196618:WLH196619 WVB196618:WVD196619 IP262154:IR262155 SL262154:SN262155 ACH262154:ACJ262155 AMD262154:AMF262155 AVZ262154:AWB262155 BFV262154:BFX262155 BPR262154:BPT262155 BZN262154:BZP262155 CJJ262154:CJL262155 CTF262154:CTH262155 DDB262154:DDD262155 DMX262154:DMZ262155 DWT262154:DWV262155 EGP262154:EGR262155 EQL262154:EQN262155 FAH262154:FAJ262155 FKD262154:FKF262155 FTZ262154:FUB262155 GDV262154:GDX262155 GNR262154:GNT262155 GXN262154:GXP262155 HHJ262154:HHL262155 HRF262154:HRH262155 IBB262154:IBD262155 IKX262154:IKZ262155 IUT262154:IUV262155 JEP262154:JER262155 JOL262154:JON262155 JYH262154:JYJ262155 KID262154:KIF262155 KRZ262154:KSB262155 LBV262154:LBX262155 LLR262154:LLT262155 LVN262154:LVP262155 MFJ262154:MFL262155 MPF262154:MPH262155 MZB262154:MZD262155 NIX262154:NIZ262155 NST262154:NSV262155 OCP262154:OCR262155 OML262154:OMN262155 OWH262154:OWJ262155 PGD262154:PGF262155 PPZ262154:PQB262155 PZV262154:PZX262155 QJR262154:QJT262155 QTN262154:QTP262155 RDJ262154:RDL262155 RNF262154:RNH262155 RXB262154:RXD262155 SGX262154:SGZ262155 SQT262154:SQV262155 TAP262154:TAR262155 TKL262154:TKN262155 TUH262154:TUJ262155 UED262154:UEF262155 UNZ262154:UOB262155 UXV262154:UXX262155 VHR262154:VHT262155 VRN262154:VRP262155 WBJ262154:WBL262155 WLF262154:WLH262155 WVB262154:WVD262155 IP327690:IR327691 SL327690:SN327691 ACH327690:ACJ327691 AMD327690:AMF327691 AVZ327690:AWB327691 BFV327690:BFX327691 BPR327690:BPT327691 BZN327690:BZP327691 CJJ327690:CJL327691 CTF327690:CTH327691 DDB327690:DDD327691 DMX327690:DMZ327691 DWT327690:DWV327691 EGP327690:EGR327691 EQL327690:EQN327691 FAH327690:FAJ327691 FKD327690:FKF327691 FTZ327690:FUB327691 GDV327690:GDX327691 GNR327690:GNT327691 GXN327690:GXP327691 HHJ327690:HHL327691 HRF327690:HRH327691 IBB327690:IBD327691 IKX327690:IKZ327691 IUT327690:IUV327691 JEP327690:JER327691 JOL327690:JON327691 JYH327690:JYJ327691 KID327690:KIF327691 KRZ327690:KSB327691 LBV327690:LBX327691 LLR327690:LLT327691 LVN327690:LVP327691 MFJ327690:MFL327691 MPF327690:MPH327691 MZB327690:MZD327691 NIX327690:NIZ327691 NST327690:NSV327691 OCP327690:OCR327691 OML327690:OMN327691 OWH327690:OWJ327691 PGD327690:PGF327691 PPZ327690:PQB327691 PZV327690:PZX327691 QJR327690:QJT327691 QTN327690:QTP327691 RDJ327690:RDL327691 RNF327690:RNH327691 RXB327690:RXD327691 SGX327690:SGZ327691 SQT327690:SQV327691 TAP327690:TAR327691 TKL327690:TKN327691 TUH327690:TUJ327691 UED327690:UEF327691 UNZ327690:UOB327691 UXV327690:UXX327691 VHR327690:VHT327691 VRN327690:VRP327691 WBJ327690:WBL327691 WLF327690:WLH327691 WVB327690:WVD327691 IP393226:IR393227 SL393226:SN393227 ACH393226:ACJ393227 AMD393226:AMF393227 AVZ393226:AWB393227 BFV393226:BFX393227 BPR393226:BPT393227 BZN393226:BZP393227 CJJ393226:CJL393227 CTF393226:CTH393227 DDB393226:DDD393227 DMX393226:DMZ393227 DWT393226:DWV393227 EGP393226:EGR393227 EQL393226:EQN393227 FAH393226:FAJ393227 FKD393226:FKF393227 FTZ393226:FUB393227 GDV393226:GDX393227 GNR393226:GNT393227 GXN393226:GXP393227 HHJ393226:HHL393227 HRF393226:HRH393227 IBB393226:IBD393227 IKX393226:IKZ393227 IUT393226:IUV393227 JEP393226:JER393227 JOL393226:JON393227 JYH393226:JYJ393227 KID393226:KIF393227 KRZ393226:KSB393227 LBV393226:LBX393227 LLR393226:LLT393227 LVN393226:LVP393227 MFJ393226:MFL393227 MPF393226:MPH393227 MZB393226:MZD393227 NIX393226:NIZ393227 NST393226:NSV393227 OCP393226:OCR393227 OML393226:OMN393227 OWH393226:OWJ393227 PGD393226:PGF393227 PPZ393226:PQB393227 PZV393226:PZX393227 QJR393226:QJT393227 QTN393226:QTP393227 RDJ393226:RDL393227 RNF393226:RNH393227 RXB393226:RXD393227 SGX393226:SGZ393227 SQT393226:SQV393227 TAP393226:TAR393227 TKL393226:TKN393227 TUH393226:TUJ393227 UED393226:UEF393227 UNZ393226:UOB393227 UXV393226:UXX393227 VHR393226:VHT393227 VRN393226:VRP393227 WBJ393226:WBL393227 WLF393226:WLH393227 WVB393226:WVD393227 IP458762:IR458763 SL458762:SN458763 ACH458762:ACJ458763 AMD458762:AMF458763 AVZ458762:AWB458763 BFV458762:BFX458763 BPR458762:BPT458763 BZN458762:BZP458763 CJJ458762:CJL458763 CTF458762:CTH458763 DDB458762:DDD458763 DMX458762:DMZ458763 DWT458762:DWV458763 EGP458762:EGR458763 EQL458762:EQN458763 FAH458762:FAJ458763 FKD458762:FKF458763 FTZ458762:FUB458763 GDV458762:GDX458763 GNR458762:GNT458763 GXN458762:GXP458763 HHJ458762:HHL458763 HRF458762:HRH458763 IBB458762:IBD458763 IKX458762:IKZ458763 IUT458762:IUV458763 JEP458762:JER458763 JOL458762:JON458763 JYH458762:JYJ458763 KID458762:KIF458763 KRZ458762:KSB458763 LBV458762:LBX458763 LLR458762:LLT458763 LVN458762:LVP458763 MFJ458762:MFL458763 MPF458762:MPH458763 MZB458762:MZD458763 NIX458762:NIZ458763 NST458762:NSV458763 OCP458762:OCR458763 OML458762:OMN458763 OWH458762:OWJ458763 PGD458762:PGF458763 PPZ458762:PQB458763 PZV458762:PZX458763 QJR458762:QJT458763 QTN458762:QTP458763 RDJ458762:RDL458763 RNF458762:RNH458763 RXB458762:RXD458763 SGX458762:SGZ458763 SQT458762:SQV458763 TAP458762:TAR458763 TKL458762:TKN458763 TUH458762:TUJ458763 UED458762:UEF458763 UNZ458762:UOB458763 UXV458762:UXX458763 VHR458762:VHT458763 VRN458762:VRP458763 WBJ458762:WBL458763 WLF458762:WLH458763 WVB458762:WVD458763 IP524298:IR524299 SL524298:SN524299 ACH524298:ACJ524299 AMD524298:AMF524299 AVZ524298:AWB524299 BFV524298:BFX524299 BPR524298:BPT524299 BZN524298:BZP524299 CJJ524298:CJL524299 CTF524298:CTH524299 DDB524298:DDD524299 DMX524298:DMZ524299 DWT524298:DWV524299 EGP524298:EGR524299 EQL524298:EQN524299 FAH524298:FAJ524299 FKD524298:FKF524299 FTZ524298:FUB524299 GDV524298:GDX524299 GNR524298:GNT524299 GXN524298:GXP524299 HHJ524298:HHL524299 HRF524298:HRH524299 IBB524298:IBD524299 IKX524298:IKZ524299 IUT524298:IUV524299 JEP524298:JER524299 JOL524298:JON524299 JYH524298:JYJ524299 KID524298:KIF524299 KRZ524298:KSB524299 LBV524298:LBX524299 LLR524298:LLT524299 LVN524298:LVP524299 MFJ524298:MFL524299 MPF524298:MPH524299 MZB524298:MZD524299 NIX524298:NIZ524299 NST524298:NSV524299 OCP524298:OCR524299 OML524298:OMN524299 OWH524298:OWJ524299 PGD524298:PGF524299 PPZ524298:PQB524299 PZV524298:PZX524299 QJR524298:QJT524299 QTN524298:QTP524299 RDJ524298:RDL524299 RNF524298:RNH524299 RXB524298:RXD524299 SGX524298:SGZ524299 SQT524298:SQV524299 TAP524298:TAR524299 TKL524298:TKN524299 TUH524298:TUJ524299 UED524298:UEF524299 UNZ524298:UOB524299 UXV524298:UXX524299 VHR524298:VHT524299 VRN524298:VRP524299 WBJ524298:WBL524299 WLF524298:WLH524299 WVB524298:WVD524299 IP589834:IR589835 SL589834:SN589835 ACH589834:ACJ589835 AMD589834:AMF589835 AVZ589834:AWB589835 BFV589834:BFX589835 BPR589834:BPT589835 BZN589834:BZP589835 CJJ589834:CJL589835 CTF589834:CTH589835 DDB589834:DDD589835 DMX589834:DMZ589835 DWT589834:DWV589835 EGP589834:EGR589835 EQL589834:EQN589835 FAH589834:FAJ589835 FKD589834:FKF589835 FTZ589834:FUB589835 GDV589834:GDX589835 GNR589834:GNT589835 GXN589834:GXP589835 HHJ589834:HHL589835 HRF589834:HRH589835 IBB589834:IBD589835 IKX589834:IKZ589835 IUT589834:IUV589835 JEP589834:JER589835 JOL589834:JON589835 JYH589834:JYJ589835 KID589834:KIF589835 KRZ589834:KSB589835 LBV589834:LBX589835 LLR589834:LLT589835 LVN589834:LVP589835 MFJ589834:MFL589835 MPF589834:MPH589835 MZB589834:MZD589835 NIX589834:NIZ589835 NST589834:NSV589835 OCP589834:OCR589835 OML589834:OMN589835 OWH589834:OWJ589835 PGD589834:PGF589835 PPZ589834:PQB589835 PZV589834:PZX589835 QJR589834:QJT589835 QTN589834:QTP589835 RDJ589834:RDL589835 RNF589834:RNH589835 RXB589834:RXD589835 SGX589834:SGZ589835 SQT589834:SQV589835 TAP589834:TAR589835 TKL589834:TKN589835 TUH589834:TUJ589835 UED589834:UEF589835 UNZ589834:UOB589835 UXV589834:UXX589835 VHR589834:VHT589835 VRN589834:VRP589835 WBJ589834:WBL589835 WLF589834:WLH589835 WVB589834:WVD589835 IP655370:IR655371 SL655370:SN655371 ACH655370:ACJ655371 AMD655370:AMF655371 AVZ655370:AWB655371 BFV655370:BFX655371 BPR655370:BPT655371 BZN655370:BZP655371 CJJ655370:CJL655371 CTF655370:CTH655371 DDB655370:DDD655371 DMX655370:DMZ655371 DWT655370:DWV655371 EGP655370:EGR655371 EQL655370:EQN655371 FAH655370:FAJ655371 FKD655370:FKF655371 FTZ655370:FUB655371 GDV655370:GDX655371 GNR655370:GNT655371 GXN655370:GXP655371 HHJ655370:HHL655371 HRF655370:HRH655371 IBB655370:IBD655371 IKX655370:IKZ655371 IUT655370:IUV655371 JEP655370:JER655371 JOL655370:JON655371 JYH655370:JYJ655371 KID655370:KIF655371 KRZ655370:KSB655371 LBV655370:LBX655371 LLR655370:LLT655371 LVN655370:LVP655371 MFJ655370:MFL655371 MPF655370:MPH655371 MZB655370:MZD655371 NIX655370:NIZ655371 NST655370:NSV655371 OCP655370:OCR655371 OML655370:OMN655371 OWH655370:OWJ655371 PGD655370:PGF655371 PPZ655370:PQB655371 PZV655370:PZX655371 QJR655370:QJT655371 QTN655370:QTP655371 RDJ655370:RDL655371 RNF655370:RNH655371 RXB655370:RXD655371 SGX655370:SGZ655371 SQT655370:SQV655371 TAP655370:TAR655371 TKL655370:TKN655371 TUH655370:TUJ655371 UED655370:UEF655371 UNZ655370:UOB655371 UXV655370:UXX655371 VHR655370:VHT655371 VRN655370:VRP655371 WBJ655370:WBL655371 WLF655370:WLH655371 WVB655370:WVD655371 IP720906:IR720907 SL720906:SN720907 ACH720906:ACJ720907 AMD720906:AMF720907 AVZ720906:AWB720907 BFV720906:BFX720907 BPR720906:BPT720907 BZN720906:BZP720907 CJJ720906:CJL720907 CTF720906:CTH720907 DDB720906:DDD720907 DMX720906:DMZ720907 DWT720906:DWV720907 EGP720906:EGR720907 EQL720906:EQN720907 FAH720906:FAJ720907 FKD720906:FKF720907 FTZ720906:FUB720907 GDV720906:GDX720907 GNR720906:GNT720907 GXN720906:GXP720907 HHJ720906:HHL720907 HRF720906:HRH720907 IBB720906:IBD720907 IKX720906:IKZ720907 IUT720906:IUV720907 JEP720906:JER720907 JOL720906:JON720907 JYH720906:JYJ720907 KID720906:KIF720907 KRZ720906:KSB720907 LBV720906:LBX720907 LLR720906:LLT720907 LVN720906:LVP720907 MFJ720906:MFL720907 MPF720906:MPH720907 MZB720906:MZD720907 NIX720906:NIZ720907 NST720906:NSV720907 OCP720906:OCR720907 OML720906:OMN720907 OWH720906:OWJ720907 PGD720906:PGF720907 PPZ720906:PQB720907 PZV720906:PZX720907 QJR720906:QJT720907 QTN720906:QTP720907 RDJ720906:RDL720907 RNF720906:RNH720907 RXB720906:RXD720907 SGX720906:SGZ720907 SQT720906:SQV720907 TAP720906:TAR720907 TKL720906:TKN720907 TUH720906:TUJ720907 UED720906:UEF720907 UNZ720906:UOB720907 UXV720906:UXX720907 VHR720906:VHT720907 VRN720906:VRP720907 WBJ720906:WBL720907 WLF720906:WLH720907 WVB720906:WVD720907 IP786442:IR786443 SL786442:SN786443 ACH786442:ACJ786443 AMD786442:AMF786443 AVZ786442:AWB786443 BFV786442:BFX786443 BPR786442:BPT786443 BZN786442:BZP786443 CJJ786442:CJL786443 CTF786442:CTH786443 DDB786442:DDD786443 DMX786442:DMZ786443 DWT786442:DWV786443 EGP786442:EGR786443 EQL786442:EQN786443 FAH786442:FAJ786443 FKD786442:FKF786443 FTZ786442:FUB786443 GDV786442:GDX786443 GNR786442:GNT786443 GXN786442:GXP786443 HHJ786442:HHL786443 HRF786442:HRH786443 IBB786442:IBD786443 IKX786442:IKZ786443 IUT786442:IUV786443 JEP786442:JER786443 JOL786442:JON786443 JYH786442:JYJ786443 KID786442:KIF786443 KRZ786442:KSB786443 LBV786442:LBX786443 LLR786442:LLT786443 LVN786442:LVP786443 MFJ786442:MFL786443 MPF786442:MPH786443 MZB786442:MZD786443 NIX786442:NIZ786443 NST786442:NSV786443 OCP786442:OCR786443 OML786442:OMN786443 OWH786442:OWJ786443 PGD786442:PGF786443 PPZ786442:PQB786443 PZV786442:PZX786443 QJR786442:QJT786443 QTN786442:QTP786443 RDJ786442:RDL786443 RNF786442:RNH786443 RXB786442:RXD786443 SGX786442:SGZ786443 SQT786442:SQV786443 TAP786442:TAR786443 TKL786442:TKN786443 TUH786442:TUJ786443 UED786442:UEF786443 UNZ786442:UOB786443 UXV786442:UXX786443 VHR786442:VHT786443 VRN786442:VRP786443 WBJ786442:WBL786443 WLF786442:WLH786443 WVB786442:WVD786443 IP851978:IR851979 SL851978:SN851979 ACH851978:ACJ851979 AMD851978:AMF851979 AVZ851978:AWB851979 BFV851978:BFX851979 BPR851978:BPT851979 BZN851978:BZP851979 CJJ851978:CJL851979 CTF851978:CTH851979 DDB851978:DDD851979 DMX851978:DMZ851979 DWT851978:DWV851979 EGP851978:EGR851979 EQL851978:EQN851979 FAH851978:FAJ851979 FKD851978:FKF851979 FTZ851978:FUB851979 GDV851978:GDX851979 GNR851978:GNT851979 GXN851978:GXP851979 HHJ851978:HHL851979 HRF851978:HRH851979 IBB851978:IBD851979 IKX851978:IKZ851979 IUT851978:IUV851979 JEP851978:JER851979 JOL851978:JON851979 JYH851978:JYJ851979 KID851978:KIF851979 KRZ851978:KSB851979 LBV851978:LBX851979 LLR851978:LLT851979 LVN851978:LVP851979 MFJ851978:MFL851979 MPF851978:MPH851979 MZB851978:MZD851979 NIX851978:NIZ851979 NST851978:NSV851979 OCP851978:OCR851979 OML851978:OMN851979 OWH851978:OWJ851979 PGD851978:PGF851979 PPZ851978:PQB851979 PZV851978:PZX851979 QJR851978:QJT851979 QTN851978:QTP851979 RDJ851978:RDL851979 RNF851978:RNH851979 RXB851978:RXD851979 SGX851978:SGZ851979 SQT851978:SQV851979 TAP851978:TAR851979 TKL851978:TKN851979 TUH851978:TUJ851979 UED851978:UEF851979 UNZ851978:UOB851979 UXV851978:UXX851979 VHR851978:VHT851979 VRN851978:VRP851979 WBJ851978:WBL851979 WLF851978:WLH851979 WVB851978:WVD851979 IP917514:IR917515 SL917514:SN917515 ACH917514:ACJ917515 AMD917514:AMF917515 AVZ917514:AWB917515 BFV917514:BFX917515 BPR917514:BPT917515 BZN917514:BZP917515 CJJ917514:CJL917515 CTF917514:CTH917515 DDB917514:DDD917515 DMX917514:DMZ917515 DWT917514:DWV917515 EGP917514:EGR917515 EQL917514:EQN917515 FAH917514:FAJ917515 FKD917514:FKF917515 FTZ917514:FUB917515 GDV917514:GDX917515 GNR917514:GNT917515 GXN917514:GXP917515 HHJ917514:HHL917515 HRF917514:HRH917515 IBB917514:IBD917515 IKX917514:IKZ917515 IUT917514:IUV917515 JEP917514:JER917515 JOL917514:JON917515 JYH917514:JYJ917515 KID917514:KIF917515 KRZ917514:KSB917515 LBV917514:LBX917515 LLR917514:LLT917515 LVN917514:LVP917515 MFJ917514:MFL917515 MPF917514:MPH917515 MZB917514:MZD917515 NIX917514:NIZ917515 NST917514:NSV917515 OCP917514:OCR917515 OML917514:OMN917515 OWH917514:OWJ917515 PGD917514:PGF917515 PPZ917514:PQB917515 PZV917514:PZX917515 QJR917514:QJT917515 QTN917514:QTP917515 RDJ917514:RDL917515 RNF917514:RNH917515 RXB917514:RXD917515 SGX917514:SGZ917515 SQT917514:SQV917515 TAP917514:TAR917515 TKL917514:TKN917515 TUH917514:TUJ917515 UED917514:UEF917515 UNZ917514:UOB917515 UXV917514:UXX917515 VHR917514:VHT917515 VRN917514:VRP917515 WBJ917514:WBL917515 WLF917514:WLH917515 WVB917514:WVD917515 IP983050:IR983051 SL983050:SN983051 ACH983050:ACJ983051 AMD983050:AMF983051 AVZ983050:AWB983051 BFV983050:BFX983051 BPR983050:BPT983051 BZN983050:BZP983051 CJJ983050:CJL983051 CTF983050:CTH983051 DDB983050:DDD983051 DMX983050:DMZ983051 DWT983050:DWV983051 EGP983050:EGR983051 EQL983050:EQN983051 FAH983050:FAJ983051 FKD983050:FKF983051 FTZ983050:FUB983051 GDV983050:GDX983051 GNR983050:GNT983051 GXN983050:GXP983051 HHJ983050:HHL983051 HRF983050:HRH983051 IBB983050:IBD983051 IKX983050:IKZ983051 IUT983050:IUV983051 JEP983050:JER983051 JOL983050:JON983051 JYH983050:JYJ983051 KID983050:KIF983051 KRZ983050:KSB983051 LBV983050:LBX983051 LLR983050:LLT983051 LVN983050:LVP983051 MFJ983050:MFL983051 MPF983050:MPH983051 MZB983050:MZD983051 NIX983050:NIZ983051 NST983050:NSV983051 OCP983050:OCR983051 OML983050:OMN983051 OWH983050:OWJ983051 PGD983050:PGF983051 PPZ983050:PQB983051 PZV983050:PZX983051 QJR983050:QJT983051 QTN983050:QTP983051 RDJ983050:RDL983051 RNF983050:RNH983051 RXB983050:RXD983051 SGX983050:SGZ983051 SQT983050:SQV983051 TAP983050:TAR983051 TKL983050:TKN983051 TUH983050:TUJ983051 UED983050:UEF983051 UNZ983050:UOB983051 UXV983050:UXX983051 VHR983050:VHT983051 VRN983050:VRP983051 WBJ983050:WBL983051 WLF983050:WLH983051 WVB983050:WVD983051 IP65551:IR65551 SL65551:SN65551 ACH65551:ACJ65551 AMD65551:AMF65551 AVZ65551:AWB65551 BFV65551:BFX65551 BPR65551:BPT65551 BZN65551:BZP65551 CJJ65551:CJL65551 CTF65551:CTH65551 DDB65551:DDD65551 DMX65551:DMZ65551 DWT65551:DWV65551 EGP65551:EGR65551 EQL65551:EQN65551 FAH65551:FAJ65551 FKD65551:FKF65551 FTZ65551:FUB65551 GDV65551:GDX65551 GNR65551:GNT65551 GXN65551:GXP65551 HHJ65551:HHL65551 HRF65551:HRH65551 IBB65551:IBD65551 IKX65551:IKZ65551 IUT65551:IUV65551 JEP65551:JER65551 JOL65551:JON65551 JYH65551:JYJ65551 KID65551:KIF65551 KRZ65551:KSB65551 LBV65551:LBX65551 LLR65551:LLT65551 LVN65551:LVP65551 MFJ65551:MFL65551 MPF65551:MPH65551 MZB65551:MZD65551 NIX65551:NIZ65551 NST65551:NSV65551 OCP65551:OCR65551 OML65551:OMN65551 OWH65551:OWJ65551 PGD65551:PGF65551 PPZ65551:PQB65551 PZV65551:PZX65551 QJR65551:QJT65551 QTN65551:QTP65551 RDJ65551:RDL65551 RNF65551:RNH65551 RXB65551:RXD65551 SGX65551:SGZ65551 SQT65551:SQV65551 TAP65551:TAR65551 TKL65551:TKN65551 TUH65551:TUJ65551 UED65551:UEF65551 UNZ65551:UOB65551 UXV65551:UXX65551 VHR65551:VHT65551 VRN65551:VRP65551 WBJ65551:WBL65551 WLF65551:WLH65551 WVB65551:WVD65551 IP131087:IR131087 SL131087:SN131087 ACH131087:ACJ131087 AMD131087:AMF131087 AVZ131087:AWB131087 BFV131087:BFX131087 BPR131087:BPT131087 BZN131087:BZP131087 CJJ131087:CJL131087 CTF131087:CTH131087 DDB131087:DDD131087 DMX131087:DMZ131087 DWT131087:DWV131087 EGP131087:EGR131087 EQL131087:EQN131087 FAH131087:FAJ131087 FKD131087:FKF131087 FTZ131087:FUB131087 GDV131087:GDX131087 GNR131087:GNT131087 GXN131087:GXP131087 HHJ131087:HHL131087 HRF131087:HRH131087 IBB131087:IBD131087 IKX131087:IKZ131087 IUT131087:IUV131087 JEP131087:JER131087 JOL131087:JON131087 JYH131087:JYJ131087 KID131087:KIF131087 KRZ131087:KSB131087 LBV131087:LBX131087 LLR131087:LLT131087 LVN131087:LVP131087 MFJ131087:MFL131087 MPF131087:MPH131087 MZB131087:MZD131087 NIX131087:NIZ131087 NST131087:NSV131087 OCP131087:OCR131087 OML131087:OMN131087 OWH131087:OWJ131087 PGD131087:PGF131087 PPZ131087:PQB131087 PZV131087:PZX131087 QJR131087:QJT131087 QTN131087:QTP131087 RDJ131087:RDL131087 RNF131087:RNH131087 RXB131087:RXD131087 SGX131087:SGZ131087 SQT131087:SQV131087 TAP131087:TAR131087 TKL131087:TKN131087 TUH131087:TUJ131087 UED131087:UEF131087 UNZ131087:UOB131087 UXV131087:UXX131087 VHR131087:VHT131087 VRN131087:VRP131087 WBJ131087:WBL131087 WLF131087:WLH131087 WVB131087:WVD131087 IP196623:IR196623 SL196623:SN196623 ACH196623:ACJ196623 AMD196623:AMF196623 AVZ196623:AWB196623 BFV196623:BFX196623 BPR196623:BPT196623 BZN196623:BZP196623 CJJ196623:CJL196623 CTF196623:CTH196623 DDB196623:DDD196623 DMX196623:DMZ196623 DWT196623:DWV196623 EGP196623:EGR196623 EQL196623:EQN196623 FAH196623:FAJ196623 FKD196623:FKF196623 FTZ196623:FUB196623 GDV196623:GDX196623 GNR196623:GNT196623 GXN196623:GXP196623 HHJ196623:HHL196623 HRF196623:HRH196623 IBB196623:IBD196623 IKX196623:IKZ196623 IUT196623:IUV196623 JEP196623:JER196623 JOL196623:JON196623 JYH196623:JYJ196623 KID196623:KIF196623 KRZ196623:KSB196623 LBV196623:LBX196623 LLR196623:LLT196623 LVN196623:LVP196623 MFJ196623:MFL196623 MPF196623:MPH196623 MZB196623:MZD196623 NIX196623:NIZ196623 NST196623:NSV196623 OCP196623:OCR196623 OML196623:OMN196623 OWH196623:OWJ196623 PGD196623:PGF196623 PPZ196623:PQB196623 PZV196623:PZX196623 QJR196623:QJT196623 QTN196623:QTP196623 RDJ196623:RDL196623 RNF196623:RNH196623 RXB196623:RXD196623 SGX196623:SGZ196623 SQT196623:SQV196623 TAP196623:TAR196623 TKL196623:TKN196623 TUH196623:TUJ196623 UED196623:UEF196623 UNZ196623:UOB196623 UXV196623:UXX196623 VHR196623:VHT196623 VRN196623:VRP196623 WBJ196623:WBL196623 WLF196623:WLH196623 WVB196623:WVD196623 IP262159:IR262159 SL262159:SN262159 ACH262159:ACJ262159 AMD262159:AMF262159 AVZ262159:AWB262159 BFV262159:BFX262159 BPR262159:BPT262159 BZN262159:BZP262159 CJJ262159:CJL262159 CTF262159:CTH262159 DDB262159:DDD262159 DMX262159:DMZ262159 DWT262159:DWV262159 EGP262159:EGR262159 EQL262159:EQN262159 FAH262159:FAJ262159 FKD262159:FKF262159 FTZ262159:FUB262159 GDV262159:GDX262159 GNR262159:GNT262159 GXN262159:GXP262159 HHJ262159:HHL262159 HRF262159:HRH262159 IBB262159:IBD262159 IKX262159:IKZ262159 IUT262159:IUV262159 JEP262159:JER262159 JOL262159:JON262159 JYH262159:JYJ262159 KID262159:KIF262159 KRZ262159:KSB262159 LBV262159:LBX262159 LLR262159:LLT262159 LVN262159:LVP262159 MFJ262159:MFL262159 MPF262159:MPH262159 MZB262159:MZD262159 NIX262159:NIZ262159 NST262159:NSV262159 OCP262159:OCR262159 OML262159:OMN262159 OWH262159:OWJ262159 PGD262159:PGF262159 PPZ262159:PQB262159 PZV262159:PZX262159 QJR262159:QJT262159 QTN262159:QTP262159 RDJ262159:RDL262159 RNF262159:RNH262159 RXB262159:RXD262159 SGX262159:SGZ262159 SQT262159:SQV262159 TAP262159:TAR262159 TKL262159:TKN262159 TUH262159:TUJ262159 UED262159:UEF262159 UNZ262159:UOB262159 UXV262159:UXX262159 VHR262159:VHT262159 VRN262159:VRP262159 WBJ262159:WBL262159 WLF262159:WLH262159 WVB262159:WVD262159 IP327695:IR327695 SL327695:SN327695 ACH327695:ACJ327695 AMD327695:AMF327695 AVZ327695:AWB327695 BFV327695:BFX327695 BPR327695:BPT327695 BZN327695:BZP327695 CJJ327695:CJL327695 CTF327695:CTH327695 DDB327695:DDD327695 DMX327695:DMZ327695 DWT327695:DWV327695 EGP327695:EGR327695 EQL327695:EQN327695 FAH327695:FAJ327695 FKD327695:FKF327695 FTZ327695:FUB327695 GDV327695:GDX327695 GNR327695:GNT327695 GXN327695:GXP327695 HHJ327695:HHL327695 HRF327695:HRH327695 IBB327695:IBD327695 IKX327695:IKZ327695 IUT327695:IUV327695 JEP327695:JER327695 JOL327695:JON327695 JYH327695:JYJ327695 KID327695:KIF327695 KRZ327695:KSB327695 LBV327695:LBX327695 LLR327695:LLT327695 LVN327695:LVP327695 MFJ327695:MFL327695 MPF327695:MPH327695 MZB327695:MZD327695 NIX327695:NIZ327695 NST327695:NSV327695 OCP327695:OCR327695 OML327695:OMN327695 OWH327695:OWJ327695 PGD327695:PGF327695 PPZ327695:PQB327695 PZV327695:PZX327695 QJR327695:QJT327695 QTN327695:QTP327695 RDJ327695:RDL327695 RNF327695:RNH327695 RXB327695:RXD327695 SGX327695:SGZ327695 SQT327695:SQV327695 TAP327695:TAR327695 TKL327695:TKN327695 TUH327695:TUJ327695 UED327695:UEF327695 UNZ327695:UOB327695 UXV327695:UXX327695 VHR327695:VHT327695 VRN327695:VRP327695 WBJ327695:WBL327695 WLF327695:WLH327695 WVB327695:WVD327695 IP393231:IR393231 SL393231:SN393231 ACH393231:ACJ393231 AMD393231:AMF393231 AVZ393231:AWB393231 BFV393231:BFX393231 BPR393231:BPT393231 BZN393231:BZP393231 CJJ393231:CJL393231 CTF393231:CTH393231 DDB393231:DDD393231 DMX393231:DMZ393231 DWT393231:DWV393231 EGP393231:EGR393231 EQL393231:EQN393231 FAH393231:FAJ393231 FKD393231:FKF393231 FTZ393231:FUB393231 GDV393231:GDX393231 GNR393231:GNT393231 GXN393231:GXP393231 HHJ393231:HHL393231 HRF393231:HRH393231 IBB393231:IBD393231 IKX393231:IKZ393231 IUT393231:IUV393231 JEP393231:JER393231 JOL393231:JON393231 JYH393231:JYJ393231 KID393231:KIF393231 KRZ393231:KSB393231 LBV393231:LBX393231 LLR393231:LLT393231 LVN393231:LVP393231 MFJ393231:MFL393231 MPF393231:MPH393231 MZB393231:MZD393231 NIX393231:NIZ393231 NST393231:NSV393231 OCP393231:OCR393231 OML393231:OMN393231 OWH393231:OWJ393231 PGD393231:PGF393231 PPZ393231:PQB393231 PZV393231:PZX393231 QJR393231:QJT393231 QTN393231:QTP393231 RDJ393231:RDL393231 RNF393231:RNH393231 RXB393231:RXD393231 SGX393231:SGZ393231 SQT393231:SQV393231 TAP393231:TAR393231 TKL393231:TKN393231 TUH393231:TUJ393231 UED393231:UEF393231 UNZ393231:UOB393231 UXV393231:UXX393231 VHR393231:VHT393231 VRN393231:VRP393231 WBJ393231:WBL393231 WLF393231:WLH393231 WVB393231:WVD393231 IP458767:IR458767 SL458767:SN458767 ACH458767:ACJ458767 AMD458767:AMF458767 AVZ458767:AWB458767 BFV458767:BFX458767 BPR458767:BPT458767 BZN458767:BZP458767 CJJ458767:CJL458767 CTF458767:CTH458767 DDB458767:DDD458767 DMX458767:DMZ458767 DWT458767:DWV458767 EGP458767:EGR458767 EQL458767:EQN458767 FAH458767:FAJ458767 FKD458767:FKF458767 FTZ458767:FUB458767 GDV458767:GDX458767 GNR458767:GNT458767 GXN458767:GXP458767 HHJ458767:HHL458767 HRF458767:HRH458767 IBB458767:IBD458767 IKX458767:IKZ458767 IUT458767:IUV458767 JEP458767:JER458767 JOL458767:JON458767 JYH458767:JYJ458767 KID458767:KIF458767 KRZ458767:KSB458767 LBV458767:LBX458767 LLR458767:LLT458767 LVN458767:LVP458767 MFJ458767:MFL458767 MPF458767:MPH458767 MZB458767:MZD458767 NIX458767:NIZ458767 NST458767:NSV458767 OCP458767:OCR458767 OML458767:OMN458767 OWH458767:OWJ458767 PGD458767:PGF458767 PPZ458767:PQB458767 PZV458767:PZX458767 QJR458767:QJT458767 QTN458767:QTP458767 RDJ458767:RDL458767 RNF458767:RNH458767 RXB458767:RXD458767 SGX458767:SGZ458767 SQT458767:SQV458767 TAP458767:TAR458767 TKL458767:TKN458767 TUH458767:TUJ458767 UED458767:UEF458767 UNZ458767:UOB458767 UXV458767:UXX458767 VHR458767:VHT458767 VRN458767:VRP458767 WBJ458767:WBL458767 WLF458767:WLH458767 WVB458767:WVD458767 IP524303:IR524303 SL524303:SN524303 ACH524303:ACJ524303 AMD524303:AMF524303 AVZ524303:AWB524303 BFV524303:BFX524303 BPR524303:BPT524303 BZN524303:BZP524303 CJJ524303:CJL524303 CTF524303:CTH524303 DDB524303:DDD524303 DMX524303:DMZ524303 DWT524303:DWV524303 EGP524303:EGR524303 EQL524303:EQN524303 FAH524303:FAJ524303 FKD524303:FKF524303 FTZ524303:FUB524303 GDV524303:GDX524303 GNR524303:GNT524303 GXN524303:GXP524303 HHJ524303:HHL524303 HRF524303:HRH524303 IBB524303:IBD524303 IKX524303:IKZ524303 IUT524303:IUV524303 JEP524303:JER524303 JOL524303:JON524303 JYH524303:JYJ524303 KID524303:KIF524303 KRZ524303:KSB524303 LBV524303:LBX524303 LLR524303:LLT524303 LVN524303:LVP524303 MFJ524303:MFL524303 MPF524303:MPH524303 MZB524303:MZD524303 NIX524303:NIZ524303 NST524303:NSV524303 OCP524303:OCR524303 OML524303:OMN524303 OWH524303:OWJ524303 PGD524303:PGF524303 PPZ524303:PQB524303 PZV524303:PZX524303 QJR524303:QJT524303 QTN524303:QTP524303 RDJ524303:RDL524303 RNF524303:RNH524303 RXB524303:RXD524303 SGX524303:SGZ524303 SQT524303:SQV524303 TAP524303:TAR524303 TKL524303:TKN524303 TUH524303:TUJ524303 UED524303:UEF524303 UNZ524303:UOB524303 UXV524303:UXX524303 VHR524303:VHT524303 VRN524303:VRP524303 WBJ524303:WBL524303 WLF524303:WLH524303 WVB524303:WVD524303 IP589839:IR589839 SL589839:SN589839 ACH589839:ACJ589839 AMD589839:AMF589839 AVZ589839:AWB589839 BFV589839:BFX589839 BPR589839:BPT589839 BZN589839:BZP589839 CJJ589839:CJL589839 CTF589839:CTH589839 DDB589839:DDD589839 DMX589839:DMZ589839 DWT589839:DWV589839 EGP589839:EGR589839 EQL589839:EQN589839 FAH589839:FAJ589839 FKD589839:FKF589839 FTZ589839:FUB589839 GDV589839:GDX589839 GNR589839:GNT589839 GXN589839:GXP589839 HHJ589839:HHL589839 HRF589839:HRH589839 IBB589839:IBD589839 IKX589839:IKZ589839 IUT589839:IUV589839 JEP589839:JER589839 JOL589839:JON589839 JYH589839:JYJ589839 KID589839:KIF589839 KRZ589839:KSB589839 LBV589839:LBX589839 LLR589839:LLT589839 LVN589839:LVP589839 MFJ589839:MFL589839 MPF589839:MPH589839 MZB589839:MZD589839 NIX589839:NIZ589839 NST589839:NSV589839 OCP589839:OCR589839 OML589839:OMN589839 OWH589839:OWJ589839 PGD589839:PGF589839 PPZ589839:PQB589839 PZV589839:PZX589839 QJR589839:QJT589839 QTN589839:QTP589839 RDJ589839:RDL589839 RNF589839:RNH589839 RXB589839:RXD589839 SGX589839:SGZ589839 SQT589839:SQV589839 TAP589839:TAR589839 TKL589839:TKN589839 TUH589839:TUJ589839 UED589839:UEF589839 UNZ589839:UOB589839 UXV589839:UXX589839 VHR589839:VHT589839 VRN589839:VRP589839 WBJ589839:WBL589839 WLF589839:WLH589839 WVB589839:WVD589839 IP655375:IR655375 SL655375:SN655375 ACH655375:ACJ655375 AMD655375:AMF655375 AVZ655375:AWB655375 BFV655375:BFX655375 BPR655375:BPT655375 BZN655375:BZP655375 CJJ655375:CJL655375 CTF655375:CTH655375 DDB655375:DDD655375 DMX655375:DMZ655375 DWT655375:DWV655375 EGP655375:EGR655375 EQL655375:EQN655375 FAH655375:FAJ655375 FKD655375:FKF655375 FTZ655375:FUB655375 GDV655375:GDX655375 GNR655375:GNT655375 GXN655375:GXP655375 HHJ655375:HHL655375 HRF655375:HRH655375 IBB655375:IBD655375 IKX655375:IKZ655375 IUT655375:IUV655375 JEP655375:JER655375 JOL655375:JON655375 JYH655375:JYJ655375 KID655375:KIF655375 KRZ655375:KSB655375 LBV655375:LBX655375 LLR655375:LLT655375 LVN655375:LVP655375 MFJ655375:MFL655375 MPF655375:MPH655375 MZB655375:MZD655375 NIX655375:NIZ655375 NST655375:NSV655375 OCP655375:OCR655375 OML655375:OMN655375 OWH655375:OWJ655375 PGD655375:PGF655375 PPZ655375:PQB655375 PZV655375:PZX655375 QJR655375:QJT655375 QTN655375:QTP655375 RDJ655375:RDL655375 RNF655375:RNH655375 RXB655375:RXD655375 SGX655375:SGZ655375 SQT655375:SQV655375 TAP655375:TAR655375 TKL655375:TKN655375 TUH655375:TUJ655375 UED655375:UEF655375 UNZ655375:UOB655375 UXV655375:UXX655375 VHR655375:VHT655375 VRN655375:VRP655375 WBJ655375:WBL655375 WLF655375:WLH655375 WVB655375:WVD655375 IP720911:IR720911 SL720911:SN720911 ACH720911:ACJ720911 AMD720911:AMF720911 AVZ720911:AWB720911 BFV720911:BFX720911 BPR720911:BPT720911 BZN720911:BZP720911 CJJ720911:CJL720911 CTF720911:CTH720911 DDB720911:DDD720911 DMX720911:DMZ720911 DWT720911:DWV720911 EGP720911:EGR720911 EQL720911:EQN720911 FAH720911:FAJ720911 FKD720911:FKF720911 FTZ720911:FUB720911 GDV720911:GDX720911 GNR720911:GNT720911 GXN720911:GXP720911 HHJ720911:HHL720911 HRF720911:HRH720911 IBB720911:IBD720911 IKX720911:IKZ720911 IUT720911:IUV720911 JEP720911:JER720911 JOL720911:JON720911 JYH720911:JYJ720911 KID720911:KIF720911 KRZ720911:KSB720911 LBV720911:LBX720911 LLR720911:LLT720911 LVN720911:LVP720911 MFJ720911:MFL720911 MPF720911:MPH720911 MZB720911:MZD720911 NIX720911:NIZ720911 NST720911:NSV720911 OCP720911:OCR720911 OML720911:OMN720911 OWH720911:OWJ720911 PGD720911:PGF720911 PPZ720911:PQB720911 PZV720911:PZX720911 QJR720911:QJT720911 QTN720911:QTP720911 RDJ720911:RDL720911 RNF720911:RNH720911 RXB720911:RXD720911 SGX720911:SGZ720911 SQT720911:SQV720911 TAP720911:TAR720911 TKL720911:TKN720911 TUH720911:TUJ720911 UED720911:UEF720911 UNZ720911:UOB720911 UXV720911:UXX720911 VHR720911:VHT720911 VRN720911:VRP720911 WBJ720911:WBL720911 WLF720911:WLH720911 WVB720911:WVD720911 IP786447:IR786447 SL786447:SN786447 ACH786447:ACJ786447 AMD786447:AMF786447 AVZ786447:AWB786447 BFV786447:BFX786447 BPR786447:BPT786447 BZN786447:BZP786447 CJJ786447:CJL786447 CTF786447:CTH786447 DDB786447:DDD786447 DMX786447:DMZ786447 DWT786447:DWV786447 EGP786447:EGR786447 EQL786447:EQN786447 FAH786447:FAJ786447 FKD786447:FKF786447 FTZ786447:FUB786447 GDV786447:GDX786447 GNR786447:GNT786447 GXN786447:GXP786447 HHJ786447:HHL786447 HRF786447:HRH786447 IBB786447:IBD786447 IKX786447:IKZ786447 IUT786447:IUV786447 JEP786447:JER786447 JOL786447:JON786447 JYH786447:JYJ786447 KID786447:KIF786447 KRZ786447:KSB786447 LBV786447:LBX786447 LLR786447:LLT786447 LVN786447:LVP786447 MFJ786447:MFL786447 MPF786447:MPH786447 MZB786447:MZD786447 NIX786447:NIZ786447 NST786447:NSV786447 OCP786447:OCR786447 OML786447:OMN786447 OWH786447:OWJ786447 PGD786447:PGF786447 PPZ786447:PQB786447 PZV786447:PZX786447 QJR786447:QJT786447 QTN786447:QTP786447 RDJ786447:RDL786447 RNF786447:RNH786447 RXB786447:RXD786447 SGX786447:SGZ786447 SQT786447:SQV786447 TAP786447:TAR786447 TKL786447:TKN786447 TUH786447:TUJ786447 UED786447:UEF786447 UNZ786447:UOB786447 UXV786447:UXX786447 VHR786447:VHT786447 VRN786447:VRP786447 WBJ786447:WBL786447 WLF786447:WLH786447 WVB786447:WVD786447 IP851983:IR851983 SL851983:SN851983 ACH851983:ACJ851983 AMD851983:AMF851983 AVZ851983:AWB851983 BFV851983:BFX851983 BPR851983:BPT851983 BZN851983:BZP851983 CJJ851983:CJL851983 CTF851983:CTH851983 DDB851983:DDD851983 DMX851983:DMZ851983 DWT851983:DWV851983 EGP851983:EGR851983 EQL851983:EQN851983 FAH851983:FAJ851983 FKD851983:FKF851983 FTZ851983:FUB851983 GDV851983:GDX851983 GNR851983:GNT851983 GXN851983:GXP851983 HHJ851983:HHL851983 HRF851983:HRH851983 IBB851983:IBD851983 IKX851983:IKZ851983 IUT851983:IUV851983 JEP851983:JER851983 JOL851983:JON851983 JYH851983:JYJ851983 KID851983:KIF851983 KRZ851983:KSB851983 LBV851983:LBX851983 LLR851983:LLT851983 LVN851983:LVP851983 MFJ851983:MFL851983 MPF851983:MPH851983 MZB851983:MZD851983 NIX851983:NIZ851983 NST851983:NSV851983 OCP851983:OCR851983 OML851983:OMN851983 OWH851983:OWJ851983 PGD851983:PGF851983 PPZ851983:PQB851983 PZV851983:PZX851983 QJR851983:QJT851983 QTN851983:QTP851983 RDJ851983:RDL851983 RNF851983:RNH851983 RXB851983:RXD851983 SGX851983:SGZ851983 SQT851983:SQV851983 TAP851983:TAR851983 TKL851983:TKN851983 TUH851983:TUJ851983 UED851983:UEF851983 UNZ851983:UOB851983 UXV851983:UXX851983 VHR851983:VHT851983 VRN851983:VRP851983 WBJ851983:WBL851983 WLF851983:WLH851983 WVB851983:WVD851983 IP917519:IR917519 SL917519:SN917519 ACH917519:ACJ917519 AMD917519:AMF917519 AVZ917519:AWB917519 BFV917519:BFX917519 BPR917519:BPT917519 BZN917519:BZP917519 CJJ917519:CJL917519 CTF917519:CTH917519 DDB917519:DDD917519 DMX917519:DMZ917519 DWT917519:DWV917519 EGP917519:EGR917519 EQL917519:EQN917519 FAH917519:FAJ917519 FKD917519:FKF917519 FTZ917519:FUB917519 GDV917519:GDX917519 GNR917519:GNT917519 GXN917519:GXP917519 HHJ917519:HHL917519 HRF917519:HRH917519 IBB917519:IBD917519 IKX917519:IKZ917519 IUT917519:IUV917519 JEP917519:JER917519 JOL917519:JON917519 JYH917519:JYJ917519 KID917519:KIF917519 KRZ917519:KSB917519 LBV917519:LBX917519 LLR917519:LLT917519 LVN917519:LVP917519 MFJ917519:MFL917519 MPF917519:MPH917519 MZB917519:MZD917519 NIX917519:NIZ917519 NST917519:NSV917519 OCP917519:OCR917519 OML917519:OMN917519 OWH917519:OWJ917519 PGD917519:PGF917519 PPZ917519:PQB917519 PZV917519:PZX917519 QJR917519:QJT917519 QTN917519:QTP917519 RDJ917519:RDL917519 RNF917519:RNH917519 RXB917519:RXD917519 SGX917519:SGZ917519 SQT917519:SQV917519 TAP917519:TAR917519 TKL917519:TKN917519 TUH917519:TUJ917519 UED917519:UEF917519 UNZ917519:UOB917519 UXV917519:UXX917519 VHR917519:VHT917519 VRN917519:VRP917519 WBJ917519:WBL917519 WLF917519:WLH917519 WVB917519:WVD917519 IP983055:IR983055 SL983055:SN983055 ACH983055:ACJ983055 AMD983055:AMF983055 AVZ983055:AWB983055 BFV983055:BFX983055 BPR983055:BPT983055 BZN983055:BZP983055 CJJ983055:CJL983055 CTF983055:CTH983055 DDB983055:DDD983055 DMX983055:DMZ983055 DWT983055:DWV983055 EGP983055:EGR983055 EQL983055:EQN983055 FAH983055:FAJ983055 FKD983055:FKF983055 FTZ983055:FUB983055 GDV983055:GDX983055 GNR983055:GNT983055 GXN983055:GXP983055 HHJ983055:HHL983055 HRF983055:HRH983055 IBB983055:IBD983055 IKX983055:IKZ983055 IUT983055:IUV983055 JEP983055:JER983055 JOL983055:JON983055 JYH983055:JYJ983055 KID983055:KIF983055 KRZ983055:KSB983055 LBV983055:LBX983055 LLR983055:LLT983055 LVN983055:LVP983055 MFJ983055:MFL983055 MPF983055:MPH983055 MZB983055:MZD983055 NIX983055:NIZ983055 NST983055:NSV983055 OCP983055:OCR983055 OML983055:OMN983055 OWH983055:OWJ983055 PGD983055:PGF983055 PPZ983055:PQB983055 PZV983055:PZX983055 QJR983055:QJT983055 QTN983055:QTP983055 RDJ983055:RDL983055 RNF983055:RNH983055 RXB983055:RXD983055 SGX983055:SGZ983055 SQT983055:SQV983055 TAP983055:TAR983055 TKL983055:TKN983055 TUH983055:TUJ983055 UED983055:UEF983055 UNZ983055:UOB983055 UXV983055:UXX983055 VHR983055:VHT983055 VRN983055:VRP983055 WBJ983055:WBL983055 WLF983055:WLH983055 WVB983055:WVD983055 IP65545 SL65545 ACH65545 AMD65545 AVZ65545 BFV65545 BPR65545 BZN65545 CJJ65545 CTF65545 DDB65545 DMX65545 DWT65545 EGP65545 EQL65545 FAH65545 FKD65545 FTZ65545 GDV65545 GNR65545 GXN65545 HHJ65545 HRF65545 IBB65545 IKX65545 IUT65545 JEP65545 JOL65545 JYH65545 KID65545 KRZ65545 LBV65545 LLR65545 LVN65545 MFJ65545 MPF65545 MZB65545 NIX65545 NST65545 OCP65545 OML65545 OWH65545 PGD65545 PPZ65545 PZV65545 QJR65545 QTN65545 RDJ65545 RNF65545 RXB65545 SGX65545 SQT65545 TAP65545 TKL65545 TUH65545 UED65545 UNZ65545 UXV65545 VHR65545 VRN65545 WBJ65545 WLF65545 WVB65545 IP131081 SL131081 ACH131081 AMD131081 AVZ131081 BFV131081 BPR131081 BZN131081 CJJ131081 CTF131081 DDB131081 DMX131081 DWT131081 EGP131081 EQL131081 FAH131081 FKD131081 FTZ131081 GDV131081 GNR131081 GXN131081 HHJ131081 HRF131081 IBB131081 IKX131081 IUT131081 JEP131081 JOL131081 JYH131081 KID131081 KRZ131081 LBV131081 LLR131081 LVN131081 MFJ131081 MPF131081 MZB131081 NIX131081 NST131081 OCP131081 OML131081 OWH131081 PGD131081 PPZ131081 PZV131081 QJR131081 QTN131081 RDJ131081 RNF131081 RXB131081 SGX131081 SQT131081 TAP131081 TKL131081 TUH131081 UED131081 UNZ131081 UXV131081 VHR131081 VRN131081 WBJ131081 WLF131081 WVB131081 IP196617 SL196617 ACH196617 AMD196617 AVZ196617 BFV196617 BPR196617 BZN196617 CJJ196617 CTF196617 DDB196617 DMX196617 DWT196617 EGP196617 EQL196617 FAH196617 FKD196617 FTZ196617 GDV196617 GNR196617 GXN196617 HHJ196617 HRF196617 IBB196617 IKX196617 IUT196617 JEP196617 JOL196617 JYH196617 KID196617 KRZ196617 LBV196617 LLR196617 LVN196617 MFJ196617 MPF196617 MZB196617 NIX196617 NST196617 OCP196617 OML196617 OWH196617 PGD196617 PPZ196617 PZV196617 QJR196617 QTN196617 RDJ196617 RNF196617 RXB196617 SGX196617 SQT196617 TAP196617 TKL196617 TUH196617 UED196617 UNZ196617 UXV196617 VHR196617 VRN196617 WBJ196617 WLF196617 WVB196617 IP262153 SL262153 ACH262153 AMD262153 AVZ262153 BFV262153 BPR262153 BZN262153 CJJ262153 CTF262153 DDB262153 DMX262153 DWT262153 EGP262153 EQL262153 FAH262153 FKD262153 FTZ262153 GDV262153 GNR262153 GXN262153 HHJ262153 HRF262153 IBB262153 IKX262153 IUT262153 JEP262153 JOL262153 JYH262153 KID262153 KRZ262153 LBV262153 LLR262153 LVN262153 MFJ262153 MPF262153 MZB262153 NIX262153 NST262153 OCP262153 OML262153 OWH262153 PGD262153 PPZ262153 PZV262153 QJR262153 QTN262153 RDJ262153 RNF262153 RXB262153 SGX262153 SQT262153 TAP262153 TKL262153 TUH262153 UED262153 UNZ262153 UXV262153 VHR262153 VRN262153 WBJ262153 WLF262153 WVB262153 IP327689 SL327689 ACH327689 AMD327689 AVZ327689 BFV327689 BPR327689 BZN327689 CJJ327689 CTF327689 DDB327689 DMX327689 DWT327689 EGP327689 EQL327689 FAH327689 FKD327689 FTZ327689 GDV327689 GNR327689 GXN327689 HHJ327689 HRF327689 IBB327689 IKX327689 IUT327689 JEP327689 JOL327689 JYH327689 KID327689 KRZ327689 LBV327689 LLR327689 LVN327689 MFJ327689 MPF327689 MZB327689 NIX327689 NST327689 OCP327689 OML327689 OWH327689 PGD327689 PPZ327689 PZV327689 QJR327689 QTN327689 RDJ327689 RNF327689 RXB327689 SGX327689 SQT327689 TAP327689 TKL327689 TUH327689 UED327689 UNZ327689 UXV327689 VHR327689 VRN327689 WBJ327689 WLF327689 WVB327689 IP393225 SL393225 ACH393225 AMD393225 AVZ393225 BFV393225 BPR393225 BZN393225 CJJ393225 CTF393225 DDB393225 DMX393225 DWT393225 EGP393225 EQL393225 FAH393225 FKD393225 FTZ393225 GDV393225 GNR393225 GXN393225 HHJ393225 HRF393225 IBB393225 IKX393225 IUT393225 JEP393225 JOL393225 JYH393225 KID393225 KRZ393225 LBV393225 LLR393225 LVN393225 MFJ393225 MPF393225 MZB393225 NIX393225 NST393225 OCP393225 OML393225 OWH393225 PGD393225 PPZ393225 PZV393225 QJR393225 QTN393225 RDJ393225 RNF393225 RXB393225 SGX393225 SQT393225 TAP393225 TKL393225 TUH393225 UED393225 UNZ393225 UXV393225 VHR393225 VRN393225 WBJ393225 WLF393225 WVB393225 IP458761 SL458761 ACH458761 AMD458761 AVZ458761 BFV458761 BPR458761 BZN458761 CJJ458761 CTF458761 DDB458761 DMX458761 DWT458761 EGP458761 EQL458761 FAH458761 FKD458761 FTZ458761 GDV458761 GNR458761 GXN458761 HHJ458761 HRF458761 IBB458761 IKX458761 IUT458761 JEP458761 JOL458761 JYH458761 KID458761 KRZ458761 LBV458761 LLR458761 LVN458761 MFJ458761 MPF458761 MZB458761 NIX458761 NST458761 OCP458761 OML458761 OWH458761 PGD458761 PPZ458761 PZV458761 QJR458761 QTN458761 RDJ458761 RNF458761 RXB458761 SGX458761 SQT458761 TAP458761 TKL458761 TUH458761 UED458761 UNZ458761 UXV458761 VHR458761 VRN458761 WBJ458761 WLF458761 WVB458761 IP524297 SL524297 ACH524297 AMD524297 AVZ524297 BFV524297 BPR524297 BZN524297 CJJ524297 CTF524297 DDB524297 DMX524297 DWT524297 EGP524297 EQL524297 FAH524297 FKD524297 FTZ524297 GDV524297 GNR524297 GXN524297 HHJ524297 HRF524297 IBB524297 IKX524297 IUT524297 JEP524297 JOL524297 JYH524297 KID524297 KRZ524297 LBV524297 LLR524297 LVN524297 MFJ524297 MPF524297 MZB524297 NIX524297 NST524297 OCP524297 OML524297 OWH524297 PGD524297 PPZ524297 PZV524297 QJR524297 QTN524297 RDJ524297 RNF524297 RXB524297 SGX524297 SQT524297 TAP524297 TKL524297 TUH524297 UED524297 UNZ524297 UXV524297 VHR524297 VRN524297 WBJ524297 WLF524297 WVB524297 IP589833 SL589833 ACH589833 AMD589833 AVZ589833 BFV589833 BPR589833 BZN589833 CJJ589833 CTF589833 DDB589833 DMX589833 DWT589833 EGP589833 EQL589833 FAH589833 FKD589833 FTZ589833 GDV589833 GNR589833 GXN589833 HHJ589833 HRF589833 IBB589833 IKX589833 IUT589833 JEP589833 JOL589833 JYH589833 KID589833 KRZ589833 LBV589833 LLR589833 LVN589833 MFJ589833 MPF589833 MZB589833 NIX589833 NST589833 OCP589833 OML589833 OWH589833 PGD589833 PPZ589833 PZV589833 QJR589833 QTN589833 RDJ589833 RNF589833 RXB589833 SGX589833 SQT589833 TAP589833 TKL589833 TUH589833 UED589833 UNZ589833 UXV589833 VHR589833 VRN589833 WBJ589833 WLF589833 WVB589833 IP655369 SL655369 ACH655369 AMD655369 AVZ655369 BFV655369 BPR655369 BZN655369 CJJ655369 CTF655369 DDB655369 DMX655369 DWT655369 EGP655369 EQL655369 FAH655369 FKD655369 FTZ655369 GDV655369 GNR655369 GXN655369 HHJ655369 HRF655369 IBB655369 IKX655369 IUT655369 JEP655369 JOL655369 JYH655369 KID655369 KRZ655369 LBV655369 LLR655369 LVN655369 MFJ655369 MPF655369 MZB655369 NIX655369 NST655369 OCP655369 OML655369 OWH655369 PGD655369 PPZ655369 PZV655369 QJR655369 QTN655369 RDJ655369 RNF655369 RXB655369 SGX655369 SQT655369 TAP655369 TKL655369 TUH655369 UED655369 UNZ655369 UXV655369 VHR655369 VRN655369 WBJ655369 WLF655369 WVB655369 IP720905 SL720905 ACH720905 AMD720905 AVZ720905 BFV720905 BPR720905 BZN720905 CJJ720905 CTF720905 DDB720905 DMX720905 DWT720905 EGP720905 EQL720905 FAH720905 FKD720905 FTZ720905 GDV720905 GNR720905 GXN720905 HHJ720905 HRF720905 IBB720905 IKX720905 IUT720905 JEP720905 JOL720905 JYH720905 KID720905 KRZ720905 LBV720905 LLR720905 LVN720905 MFJ720905 MPF720905 MZB720905 NIX720905 NST720905 OCP720905 OML720905 OWH720905 PGD720905 PPZ720905 PZV720905 QJR720905 QTN720905 RDJ720905 RNF720905 RXB720905 SGX720905 SQT720905 TAP720905 TKL720905 TUH720905 UED720905 UNZ720905 UXV720905 VHR720905 VRN720905 WBJ720905 WLF720905 WVB720905 IP786441 SL786441 ACH786441 AMD786441 AVZ786441 BFV786441 BPR786441 BZN786441 CJJ786441 CTF786441 DDB786441 DMX786441 DWT786441 EGP786441 EQL786441 FAH786441 FKD786441 FTZ786441 GDV786441 GNR786441 GXN786441 HHJ786441 HRF786441 IBB786441 IKX786441 IUT786441 JEP786441 JOL786441 JYH786441 KID786441 KRZ786441 LBV786441 LLR786441 LVN786441 MFJ786441 MPF786441 MZB786441 NIX786441 NST786441 OCP786441 OML786441 OWH786441 PGD786441 PPZ786441 PZV786441 QJR786441 QTN786441 RDJ786441 RNF786441 RXB786441 SGX786441 SQT786441 TAP786441 TKL786441 TUH786441 UED786441 UNZ786441 UXV786441 VHR786441 VRN786441 WBJ786441 WLF786441 WVB786441 IP851977 SL851977 ACH851977 AMD851977 AVZ851977 BFV851977 BPR851977 BZN851977 CJJ851977 CTF851977 DDB851977 DMX851977 DWT851977 EGP851977 EQL851977 FAH851977 FKD851977 FTZ851977 GDV851977 GNR851977 GXN851977 HHJ851977 HRF851977 IBB851977 IKX851977 IUT851977 JEP851977 JOL851977 JYH851977 KID851977 KRZ851977 LBV851977 LLR851977 LVN851977 MFJ851977 MPF851977 MZB851977 NIX851977 NST851977 OCP851977 OML851977 OWH851977 PGD851977 PPZ851977 PZV851977 QJR851977 QTN851977 RDJ851977 RNF851977 RXB851977 SGX851977 SQT851977 TAP851977 TKL851977 TUH851977 UED851977 UNZ851977 UXV851977 VHR851977 VRN851977 WBJ851977 WLF851977 WVB851977 IP917513 SL917513 ACH917513 AMD917513 AVZ917513 BFV917513 BPR917513 BZN917513 CJJ917513 CTF917513 DDB917513 DMX917513 DWT917513 EGP917513 EQL917513 FAH917513 FKD917513 FTZ917513 GDV917513 GNR917513 GXN917513 HHJ917513 HRF917513 IBB917513 IKX917513 IUT917513 JEP917513 JOL917513 JYH917513 KID917513 KRZ917513 LBV917513 LLR917513 LVN917513 MFJ917513 MPF917513 MZB917513 NIX917513 NST917513 OCP917513 OML917513 OWH917513 PGD917513 PPZ917513 PZV917513 QJR917513 QTN917513 RDJ917513 RNF917513 RXB917513 SGX917513 SQT917513 TAP917513 TKL917513 TUH917513 UED917513 UNZ917513 UXV917513 VHR917513 VRN917513 WBJ917513 WLF917513 WVB917513 IP983049 SL983049 ACH983049 AMD983049 AVZ983049 BFV983049 BPR983049 BZN983049 CJJ983049 CTF983049 DDB983049 DMX983049 DWT983049 EGP983049 EQL983049 FAH983049 FKD983049 FTZ983049 GDV983049 GNR983049 GXN983049 HHJ983049 HRF983049 IBB983049 IKX983049 IUT983049 JEP983049 JOL983049 JYH983049 KID983049 KRZ983049 LBV983049 LLR983049 LVN983049 MFJ983049 MPF983049 MZB983049 NIX983049 NST983049 OCP983049 OML983049 OWH983049 PGD983049 PPZ983049 PZV983049 QJR983049 QTN983049 RDJ983049 RNF983049 RXB983049 SGX983049 SQT983049 TAP983049 TKL983049 TUH983049 UED983049 UNZ983049 UXV983049 VHR983049 VRN983049 WBJ983049 WLF983049 WVB983049 IP65550 SL65550 ACH65550 AMD65550 AVZ65550 BFV65550 BPR65550 BZN65550 CJJ65550 CTF65550 DDB65550 DMX65550 DWT65550 EGP65550 EQL65550 FAH65550 FKD65550 FTZ65550 GDV65550 GNR65550 GXN65550 HHJ65550 HRF65550 IBB65550 IKX65550 IUT65550 JEP65550 JOL65550 JYH65550 KID65550 KRZ65550 LBV65550 LLR65550 LVN65550 MFJ65550 MPF65550 MZB65550 NIX65550 NST65550 OCP65550 OML65550 OWH65550 PGD65550 PPZ65550 PZV65550 QJR65550 QTN65550 RDJ65550 RNF65550 RXB65550 SGX65550 SQT65550 TAP65550 TKL65550 TUH65550 UED65550 UNZ65550 UXV65550 VHR65550 VRN65550 WBJ65550 WLF65550 WVB65550 IP131086 SL131086 ACH131086 AMD131086 AVZ131086 BFV131086 BPR131086 BZN131086 CJJ131086 CTF131086 DDB131086 DMX131086 DWT131086 EGP131086 EQL131086 FAH131086 FKD131086 FTZ131086 GDV131086 GNR131086 GXN131086 HHJ131086 HRF131086 IBB131086 IKX131086 IUT131086 JEP131086 JOL131086 JYH131086 KID131086 KRZ131086 LBV131086 LLR131086 LVN131086 MFJ131086 MPF131086 MZB131086 NIX131086 NST131086 OCP131086 OML131086 OWH131086 PGD131086 PPZ131086 PZV131086 QJR131086 QTN131086 RDJ131086 RNF131086 RXB131086 SGX131086 SQT131086 TAP131086 TKL131086 TUH131086 UED131086 UNZ131086 UXV131086 VHR131086 VRN131086 WBJ131086 WLF131086 WVB131086 IP196622 SL196622 ACH196622 AMD196622 AVZ196622 BFV196622 BPR196622 BZN196622 CJJ196622 CTF196622 DDB196622 DMX196622 DWT196622 EGP196622 EQL196622 FAH196622 FKD196622 FTZ196622 GDV196622 GNR196622 GXN196622 HHJ196622 HRF196622 IBB196622 IKX196622 IUT196622 JEP196622 JOL196622 JYH196622 KID196622 KRZ196622 LBV196622 LLR196622 LVN196622 MFJ196622 MPF196622 MZB196622 NIX196622 NST196622 OCP196622 OML196622 OWH196622 PGD196622 PPZ196622 PZV196622 QJR196622 QTN196622 RDJ196622 RNF196622 RXB196622 SGX196622 SQT196622 TAP196622 TKL196622 TUH196622 UED196622 UNZ196622 UXV196622 VHR196622 VRN196622 WBJ196622 WLF196622 WVB196622 IP262158 SL262158 ACH262158 AMD262158 AVZ262158 BFV262158 BPR262158 BZN262158 CJJ262158 CTF262158 DDB262158 DMX262158 DWT262158 EGP262158 EQL262158 FAH262158 FKD262158 FTZ262158 GDV262158 GNR262158 GXN262158 HHJ262158 HRF262158 IBB262158 IKX262158 IUT262158 JEP262158 JOL262158 JYH262158 KID262158 KRZ262158 LBV262158 LLR262158 LVN262158 MFJ262158 MPF262158 MZB262158 NIX262158 NST262158 OCP262158 OML262158 OWH262158 PGD262158 PPZ262158 PZV262158 QJR262158 QTN262158 RDJ262158 RNF262158 RXB262158 SGX262158 SQT262158 TAP262158 TKL262158 TUH262158 UED262158 UNZ262158 UXV262158 VHR262158 VRN262158 WBJ262158 WLF262158 WVB262158 IP327694 SL327694 ACH327694 AMD327694 AVZ327694 BFV327694 BPR327694 BZN327694 CJJ327694 CTF327694 DDB327694 DMX327694 DWT327694 EGP327694 EQL327694 FAH327694 FKD327694 FTZ327694 GDV327694 GNR327694 GXN327694 HHJ327694 HRF327694 IBB327694 IKX327694 IUT327694 JEP327694 JOL327694 JYH327694 KID327694 KRZ327694 LBV327694 LLR327694 LVN327694 MFJ327694 MPF327694 MZB327694 NIX327694 NST327694 OCP327694 OML327694 OWH327694 PGD327694 PPZ327694 PZV327694 QJR327694 QTN327694 RDJ327694 RNF327694 RXB327694 SGX327694 SQT327694 TAP327694 TKL327694 TUH327694 UED327694 UNZ327694 UXV327694 VHR327694 VRN327694 WBJ327694 WLF327694 WVB327694 IP393230 SL393230 ACH393230 AMD393230 AVZ393230 BFV393230 BPR393230 BZN393230 CJJ393230 CTF393230 DDB393230 DMX393230 DWT393230 EGP393230 EQL393230 FAH393230 FKD393230 FTZ393230 GDV393230 GNR393230 GXN393230 HHJ393230 HRF393230 IBB393230 IKX393230 IUT393230 JEP393230 JOL393230 JYH393230 KID393230 KRZ393230 LBV393230 LLR393230 LVN393230 MFJ393230 MPF393230 MZB393230 NIX393230 NST393230 OCP393230 OML393230 OWH393230 PGD393230 PPZ393230 PZV393230 QJR393230 QTN393230 RDJ393230 RNF393230 RXB393230 SGX393230 SQT393230 TAP393230 TKL393230 TUH393230 UED393230 UNZ393230 UXV393230 VHR393230 VRN393230 WBJ393230 WLF393230 WVB393230 IP458766 SL458766 ACH458766 AMD458766 AVZ458766 BFV458766 BPR458766 BZN458766 CJJ458766 CTF458766 DDB458766 DMX458766 DWT458766 EGP458766 EQL458766 FAH458766 FKD458766 FTZ458766 GDV458766 GNR458766 GXN458766 HHJ458766 HRF458766 IBB458766 IKX458766 IUT458766 JEP458766 JOL458766 JYH458766 KID458766 KRZ458766 LBV458766 LLR458766 LVN458766 MFJ458766 MPF458766 MZB458766 NIX458766 NST458766 OCP458766 OML458766 OWH458766 PGD458766 PPZ458766 PZV458766 QJR458766 QTN458766 RDJ458766 RNF458766 RXB458766 SGX458766 SQT458766 TAP458766 TKL458766 TUH458766 UED458766 UNZ458766 UXV458766 VHR458766 VRN458766 WBJ458766 WLF458766 WVB458766 IP524302 SL524302 ACH524302 AMD524302 AVZ524302 BFV524302 BPR524302 BZN524302 CJJ524302 CTF524302 DDB524302 DMX524302 DWT524302 EGP524302 EQL524302 FAH524302 FKD524302 FTZ524302 GDV524302 GNR524302 GXN524302 HHJ524302 HRF524302 IBB524302 IKX524302 IUT524302 JEP524302 JOL524302 JYH524302 KID524302 KRZ524302 LBV524302 LLR524302 LVN524302 MFJ524302 MPF524302 MZB524302 NIX524302 NST524302 OCP524302 OML524302 OWH524302 PGD524302 PPZ524302 PZV524302 QJR524302 QTN524302 RDJ524302 RNF524302 RXB524302 SGX524302 SQT524302 TAP524302 TKL524302 TUH524302 UED524302 UNZ524302 UXV524302 VHR524302 VRN524302 WBJ524302 WLF524302 WVB524302 IP589838 SL589838 ACH589838 AMD589838 AVZ589838 BFV589838 BPR589838 BZN589838 CJJ589838 CTF589838 DDB589838 DMX589838 DWT589838 EGP589838 EQL589838 FAH589838 FKD589838 FTZ589838 GDV589838 GNR589838 GXN589838 HHJ589838 HRF589838 IBB589838 IKX589838 IUT589838 JEP589838 JOL589838 JYH589838 KID589838 KRZ589838 LBV589838 LLR589838 LVN589838 MFJ589838 MPF589838 MZB589838 NIX589838 NST589838 OCP589838 OML589838 OWH589838 PGD589838 PPZ589838 PZV589838 QJR589838 QTN589838 RDJ589838 RNF589838 RXB589838 SGX589838 SQT589838 TAP589838 TKL589838 TUH589838 UED589838 UNZ589838 UXV589838 VHR589838 VRN589838 WBJ589838 WLF589838 WVB589838 IP655374 SL655374 ACH655374 AMD655374 AVZ655374 BFV655374 BPR655374 BZN655374 CJJ655374 CTF655374 DDB655374 DMX655374 DWT655374 EGP655374 EQL655374 FAH655374 FKD655374 FTZ655374 GDV655374 GNR655374 GXN655374 HHJ655374 HRF655374 IBB655374 IKX655374 IUT655374 JEP655374 JOL655374 JYH655374 KID655374 KRZ655374 LBV655374 LLR655374 LVN655374 MFJ655374 MPF655374 MZB655374 NIX655374 NST655374 OCP655374 OML655374 OWH655374 PGD655374 PPZ655374 PZV655374 QJR655374 QTN655374 RDJ655374 RNF655374 RXB655374 SGX655374 SQT655374 TAP655374 TKL655374 TUH655374 UED655374 UNZ655374 UXV655374 VHR655374 VRN655374 WBJ655374 WLF655374 WVB655374 IP720910 SL720910 ACH720910 AMD720910 AVZ720910 BFV720910 BPR720910 BZN720910 CJJ720910 CTF720910 DDB720910 DMX720910 DWT720910 EGP720910 EQL720910 FAH720910 FKD720910 FTZ720910 GDV720910 GNR720910 GXN720910 HHJ720910 HRF720910 IBB720910 IKX720910 IUT720910 JEP720910 JOL720910 JYH720910 KID720910 KRZ720910 LBV720910 LLR720910 LVN720910 MFJ720910 MPF720910 MZB720910 NIX720910 NST720910 OCP720910 OML720910 OWH720910 PGD720910 PPZ720910 PZV720910 QJR720910 QTN720910 RDJ720910 RNF720910 RXB720910 SGX720910 SQT720910 TAP720910 TKL720910 TUH720910 UED720910 UNZ720910 UXV720910 VHR720910 VRN720910 WBJ720910 WLF720910 WVB720910 IP786446 SL786446 ACH786446 AMD786446 AVZ786446 BFV786446 BPR786446 BZN786446 CJJ786446 CTF786446 DDB786446 DMX786446 DWT786446 EGP786446 EQL786446 FAH786446 FKD786446 FTZ786446 GDV786446 GNR786446 GXN786446 HHJ786446 HRF786446 IBB786446 IKX786446 IUT786446 JEP786446 JOL786446 JYH786446 KID786446 KRZ786446 LBV786446 LLR786446 LVN786446 MFJ786446 MPF786446 MZB786446 NIX786446 NST786446 OCP786446 OML786446 OWH786446 PGD786446 PPZ786446 PZV786446 QJR786446 QTN786446 RDJ786446 RNF786446 RXB786446 SGX786446 SQT786446 TAP786446 TKL786446 TUH786446 UED786446 UNZ786446 UXV786446 VHR786446 VRN786446 WBJ786446 WLF786446 WVB786446 IP851982 SL851982 ACH851982 AMD851982 AVZ851982 BFV851982 BPR851982 BZN851982 CJJ851982 CTF851982 DDB851982 DMX851982 DWT851982 EGP851982 EQL851982 FAH851982 FKD851982 FTZ851982 GDV851982 GNR851982 GXN851982 HHJ851982 HRF851982 IBB851982 IKX851982 IUT851982 JEP851982 JOL851982 JYH851982 KID851982 KRZ851982 LBV851982 LLR851982 LVN851982 MFJ851982 MPF851982 MZB851982 NIX851982 NST851982 OCP851982 OML851982 OWH851982 PGD851982 PPZ851982 PZV851982 QJR851982 QTN851982 RDJ851982 RNF851982 RXB851982 SGX851982 SQT851982 TAP851982 TKL851982 TUH851982 UED851982 UNZ851982 UXV851982 VHR851982 VRN851982 WBJ851982 WLF851982 WVB851982 IP917518 SL917518 ACH917518 AMD917518 AVZ917518 BFV917518 BPR917518 BZN917518 CJJ917518 CTF917518 DDB917518 DMX917518 DWT917518 EGP917518 EQL917518 FAH917518 FKD917518 FTZ917518 GDV917518 GNR917518 GXN917518 HHJ917518 HRF917518 IBB917518 IKX917518 IUT917518 JEP917518 JOL917518 JYH917518 KID917518 KRZ917518 LBV917518 LLR917518 LVN917518 MFJ917518 MPF917518 MZB917518 NIX917518 NST917518 OCP917518 OML917518 OWH917518 PGD917518 PPZ917518 PZV917518 QJR917518 QTN917518 RDJ917518 RNF917518 RXB917518 SGX917518 SQT917518 TAP917518 TKL917518 TUH917518 UED917518 UNZ917518 UXV917518 VHR917518 VRN917518 WBJ917518 WLF917518 WVB917518 IP983054 SL983054 ACH983054 AMD983054 AVZ983054 BFV983054 BPR983054 BZN983054 CJJ983054 CTF983054 DDB983054 DMX983054 DWT983054 EGP983054 EQL983054 FAH983054 FKD983054 FTZ983054 GDV983054 GNR983054 GXN983054 HHJ983054 HRF983054 IBB983054 IKX983054 IUT983054 JEP983054 JOL983054 JYH983054 KID983054 KRZ983054 LBV983054 LLR983054 LVN983054 MFJ983054 MPF983054 MZB983054 NIX983054 NST983054 OCP983054 OML983054 OWH983054 PGD983054 PPZ983054 PZV983054 QJR983054 QTN983054 RDJ983054 RNF983054 RXB983054 SGX983054 SQT983054 TAP983054 TKL983054 TUH983054 UED983054 UNZ983054 UXV983054 VHR983054 VRN983054 WBJ983054 WLF983054 WVB983054 IU65560 SQ65560 ACM65560 AMI65560 AWE65560 BGA65560 BPW65560 BZS65560 CJO65560 CTK65560 DDG65560 DNC65560 DWY65560 EGU65560 EQQ65560 FAM65560 FKI65560 FUE65560 GEA65560 GNW65560 GXS65560 HHO65560 HRK65560 IBG65560 ILC65560 IUY65560 JEU65560 JOQ65560 JYM65560 KII65560 KSE65560 LCA65560 LLW65560 LVS65560 MFO65560 MPK65560 MZG65560 NJC65560 NSY65560 OCU65560 OMQ65560 OWM65560 PGI65560 PQE65560 QAA65560 QJW65560 QTS65560 RDO65560 RNK65560 RXG65560 SHC65560 SQY65560 TAU65560 TKQ65560 TUM65560 UEI65560 UOE65560 UYA65560 VHW65560 VRS65560 WBO65560 WLK65560 WVG65560 IU131096 SQ131096 ACM131096 AMI131096 AWE131096 BGA131096 BPW131096 BZS131096 CJO131096 CTK131096 DDG131096 DNC131096 DWY131096 EGU131096 EQQ131096 FAM131096 FKI131096 FUE131096 GEA131096 GNW131096 GXS131096 HHO131096 HRK131096 IBG131096 ILC131096 IUY131096 JEU131096 JOQ131096 JYM131096 KII131096 KSE131096 LCA131096 LLW131096 LVS131096 MFO131096 MPK131096 MZG131096 NJC131096 NSY131096 OCU131096 OMQ131096 OWM131096 PGI131096 PQE131096 QAA131096 QJW131096 QTS131096 RDO131096 RNK131096 RXG131096 SHC131096 SQY131096 TAU131096 TKQ131096 TUM131096 UEI131096 UOE131096 UYA131096 VHW131096 VRS131096 WBO131096 WLK131096 WVG131096 IU196632 SQ196632 ACM196632 AMI196632 AWE196632 BGA196632 BPW196632 BZS196632 CJO196632 CTK196632 DDG196632 DNC196632 DWY196632 EGU196632 EQQ196632 FAM196632 FKI196632 FUE196632 GEA196632 GNW196632 GXS196632 HHO196632 HRK196632 IBG196632 ILC196632 IUY196632 JEU196632 JOQ196632 JYM196632 KII196632 KSE196632 LCA196632 LLW196632 LVS196632 MFO196632 MPK196632 MZG196632 NJC196632 NSY196632 OCU196632 OMQ196632 OWM196632 PGI196632 PQE196632 QAA196632 QJW196632 QTS196632 RDO196632 RNK196632 RXG196632 SHC196632 SQY196632 TAU196632 TKQ196632 TUM196632 UEI196632 UOE196632 UYA196632 VHW196632 VRS196632 WBO196632 WLK196632 WVG196632 IU262168 SQ262168 ACM262168 AMI262168 AWE262168 BGA262168 BPW262168 BZS262168 CJO262168 CTK262168 DDG262168 DNC262168 DWY262168 EGU262168 EQQ262168 FAM262168 FKI262168 FUE262168 GEA262168 GNW262168 GXS262168 HHO262168 HRK262168 IBG262168 ILC262168 IUY262168 JEU262168 JOQ262168 JYM262168 KII262168 KSE262168 LCA262168 LLW262168 LVS262168 MFO262168 MPK262168 MZG262168 NJC262168 NSY262168 OCU262168 OMQ262168 OWM262168 PGI262168 PQE262168 QAA262168 QJW262168 QTS262168 RDO262168 RNK262168 RXG262168 SHC262168 SQY262168 TAU262168 TKQ262168 TUM262168 UEI262168 UOE262168 UYA262168 VHW262168 VRS262168 WBO262168 WLK262168 WVG262168 IU327704 SQ327704 ACM327704 AMI327704 AWE327704 BGA327704 BPW327704 BZS327704 CJO327704 CTK327704 DDG327704 DNC327704 DWY327704 EGU327704 EQQ327704 FAM327704 FKI327704 FUE327704 GEA327704 GNW327704 GXS327704 HHO327704 HRK327704 IBG327704 ILC327704 IUY327704 JEU327704 JOQ327704 JYM327704 KII327704 KSE327704 LCA327704 LLW327704 LVS327704 MFO327704 MPK327704 MZG327704 NJC327704 NSY327704 OCU327704 OMQ327704 OWM327704 PGI327704 PQE327704 QAA327704 QJW327704 QTS327704 RDO327704 RNK327704 RXG327704 SHC327704 SQY327704 TAU327704 TKQ327704 TUM327704 UEI327704 UOE327704 UYA327704 VHW327704 VRS327704 WBO327704 WLK327704 WVG327704 IU393240 SQ393240 ACM393240 AMI393240 AWE393240 BGA393240 BPW393240 BZS393240 CJO393240 CTK393240 DDG393240 DNC393240 DWY393240 EGU393240 EQQ393240 FAM393240 FKI393240 FUE393240 GEA393240 GNW393240 GXS393240 HHO393240 HRK393240 IBG393240 ILC393240 IUY393240 JEU393240 JOQ393240 JYM393240 KII393240 KSE393240 LCA393240 LLW393240 LVS393240 MFO393240 MPK393240 MZG393240 NJC393240 NSY393240 OCU393240 OMQ393240 OWM393240 PGI393240 PQE393240 QAA393240 QJW393240 QTS393240 RDO393240 RNK393240 RXG393240 SHC393240 SQY393240 TAU393240 TKQ393240 TUM393240 UEI393240 UOE393240 UYA393240 VHW393240 VRS393240 WBO393240 WLK393240 WVG393240 IU458776 SQ458776 ACM458776 AMI458776 AWE458776 BGA458776 BPW458776 BZS458776 CJO458776 CTK458776 DDG458776 DNC458776 DWY458776 EGU458776 EQQ458776 FAM458776 FKI458776 FUE458776 GEA458776 GNW458776 GXS458776 HHO458776 HRK458776 IBG458776 ILC458776 IUY458776 JEU458776 JOQ458776 JYM458776 KII458776 KSE458776 LCA458776 LLW458776 LVS458776 MFO458776 MPK458776 MZG458776 NJC458776 NSY458776 OCU458776 OMQ458776 OWM458776 PGI458776 PQE458776 QAA458776 QJW458776 QTS458776 RDO458776 RNK458776 RXG458776 SHC458776 SQY458776 TAU458776 TKQ458776 TUM458776 UEI458776 UOE458776 UYA458776 VHW458776 VRS458776 WBO458776 WLK458776 WVG458776 IU524312 SQ524312 ACM524312 AMI524312 AWE524312 BGA524312 BPW524312 BZS524312 CJO524312 CTK524312 DDG524312 DNC524312 DWY524312 EGU524312 EQQ524312 FAM524312 FKI524312 FUE524312 GEA524312 GNW524312 GXS524312 HHO524312 HRK524312 IBG524312 ILC524312 IUY524312 JEU524312 JOQ524312 JYM524312 KII524312 KSE524312 LCA524312 LLW524312 LVS524312 MFO524312 MPK524312 MZG524312 NJC524312 NSY524312 OCU524312 OMQ524312 OWM524312 PGI524312 PQE524312 QAA524312 QJW524312 QTS524312 RDO524312 RNK524312 RXG524312 SHC524312 SQY524312 TAU524312 TKQ524312 TUM524312 UEI524312 UOE524312 UYA524312 VHW524312 VRS524312 WBO524312 WLK524312 WVG524312 IU589848 SQ589848 ACM589848 AMI589848 AWE589848 BGA589848 BPW589848 BZS589848 CJO589848 CTK589848 DDG589848 DNC589848 DWY589848 EGU589848 EQQ589848 FAM589848 FKI589848 FUE589848 GEA589848 GNW589848 GXS589848 HHO589848 HRK589848 IBG589848 ILC589848 IUY589848 JEU589848 JOQ589848 JYM589848 KII589848 KSE589848 LCA589848 LLW589848 LVS589848 MFO589848 MPK589848 MZG589848 NJC589848 NSY589848 OCU589848 OMQ589848 OWM589848 PGI589848 PQE589848 QAA589848 QJW589848 QTS589848 RDO589848 RNK589848 RXG589848 SHC589848 SQY589848 TAU589848 TKQ589848 TUM589848 UEI589848 UOE589848 UYA589848 VHW589848 VRS589848 WBO589848 WLK589848 WVG589848 IU655384 SQ655384 ACM655384 AMI655384 AWE655384 BGA655384 BPW655384 BZS655384 CJO655384 CTK655384 DDG655384 DNC655384 DWY655384 EGU655384 EQQ655384 FAM655384 FKI655384 FUE655384 GEA655384 GNW655384 GXS655384 HHO655384 HRK655384 IBG655384 ILC655384 IUY655384 JEU655384 JOQ655384 JYM655384 KII655384 KSE655384 LCA655384 LLW655384 LVS655384 MFO655384 MPK655384 MZG655384 NJC655384 NSY655384 OCU655384 OMQ655384 OWM655384 PGI655384 PQE655384 QAA655384 QJW655384 QTS655384 RDO655384 RNK655384 RXG655384 SHC655384 SQY655384 TAU655384 TKQ655384 TUM655384 UEI655384 UOE655384 UYA655384 VHW655384 VRS655384 WBO655384 WLK655384 WVG655384 IU720920 SQ720920 ACM720920 AMI720920 AWE720920 BGA720920 BPW720920 BZS720920 CJO720920 CTK720920 DDG720920 DNC720920 DWY720920 EGU720920 EQQ720920 FAM720920 FKI720920 FUE720920 GEA720920 GNW720920 GXS720920 HHO720920 HRK720920 IBG720920 ILC720920 IUY720920 JEU720920 JOQ720920 JYM720920 KII720920 KSE720920 LCA720920 LLW720920 LVS720920 MFO720920 MPK720920 MZG720920 NJC720920 NSY720920 OCU720920 OMQ720920 OWM720920 PGI720920 PQE720920 QAA720920 QJW720920 QTS720920 RDO720920 RNK720920 RXG720920 SHC720920 SQY720920 TAU720920 TKQ720920 TUM720920 UEI720920 UOE720920 UYA720920 VHW720920 VRS720920 WBO720920 WLK720920 WVG720920 IU786456 SQ786456 ACM786456 AMI786456 AWE786456 BGA786456 BPW786456 BZS786456 CJO786456 CTK786456 DDG786456 DNC786456 DWY786456 EGU786456 EQQ786456 FAM786456 FKI786456 FUE786456 GEA786456 GNW786456 GXS786456 HHO786456 HRK786456 IBG786456 ILC786456 IUY786456 JEU786456 JOQ786456 JYM786456 KII786456 KSE786456 LCA786456 LLW786456 LVS786456 MFO786456 MPK786456 MZG786456 NJC786456 NSY786456 OCU786456 OMQ786456 OWM786456 PGI786456 PQE786456 QAA786456 QJW786456 QTS786456 RDO786456 RNK786456 RXG786456 SHC786456 SQY786456 TAU786456 TKQ786456 TUM786456 UEI786456 UOE786456 UYA786456 VHW786456 VRS786456 WBO786456 WLK786456 WVG786456 IU851992 SQ851992 ACM851992 AMI851992 AWE851992 BGA851992 BPW851992 BZS851992 CJO851992 CTK851992 DDG851992 DNC851992 DWY851992 EGU851992 EQQ851992 FAM851992 FKI851992 FUE851992 GEA851992 GNW851992 GXS851992 HHO851992 HRK851992 IBG851992 ILC851992 IUY851992 JEU851992 JOQ851992 JYM851992 KII851992 KSE851992 LCA851992 LLW851992 LVS851992 MFO851992 MPK851992 MZG851992 NJC851992 NSY851992 OCU851992 OMQ851992 OWM851992 PGI851992 PQE851992 QAA851992 QJW851992 QTS851992 RDO851992 RNK851992 RXG851992 SHC851992 SQY851992 TAU851992 TKQ851992 TUM851992 UEI851992 UOE851992 UYA851992 VHW851992 VRS851992 WBO851992 WLK851992 WVG851992 IU917528 SQ917528 ACM917528 AMI917528 AWE917528 BGA917528 BPW917528 BZS917528 CJO917528 CTK917528 DDG917528 DNC917528 DWY917528 EGU917528 EQQ917528 FAM917528 FKI917528 FUE917528 GEA917528 GNW917528 GXS917528 HHO917528 HRK917528 IBG917528 ILC917528 IUY917528 JEU917528 JOQ917528 JYM917528 KII917528 KSE917528 LCA917528 LLW917528 LVS917528 MFO917528 MPK917528 MZG917528 NJC917528 NSY917528 OCU917528 OMQ917528 OWM917528 PGI917528 PQE917528 QAA917528 QJW917528 QTS917528 RDO917528 RNK917528 RXG917528 SHC917528 SQY917528 TAU917528 TKQ917528 TUM917528 UEI917528 UOE917528 UYA917528 VHW917528 VRS917528 WBO917528 WLK917528 WVG917528 IU983064 SQ983064 ACM983064 AMI983064 AWE983064 BGA983064 BPW983064 BZS983064 CJO983064 CTK983064 DDG983064 DNC983064 DWY983064 EGU983064 EQQ983064 FAM983064 FKI983064 FUE983064 GEA983064 GNW983064 GXS983064 HHO983064 HRK983064 IBG983064 ILC983064 IUY983064 JEU983064 JOQ983064 JYM983064 KII983064 KSE983064 LCA983064 LLW983064 LVS983064 MFO983064 MPK983064 MZG983064 NJC983064 NSY983064 OCU983064 OMQ983064 OWM983064 PGI983064 PQE983064 QAA983064 QJW983064 QTS983064 RDO983064 RNK983064 RXG983064 SHC983064 SQY983064 TAU983064 TKQ983064 TUM983064 UEI983064 UOE983064 UYA983064 VHW983064 VRS983064 WBO983064 WLK983064 WVG983064 IO65524 SK65524 ACG65524 AMC65524 AVY65524 BFU65524 BPQ65524 BZM65524 CJI65524 CTE65524 DDA65524 DMW65524 DWS65524 EGO65524 EQK65524 FAG65524 FKC65524 FTY65524 GDU65524 GNQ65524 GXM65524 HHI65524 HRE65524 IBA65524 IKW65524 IUS65524 JEO65524 JOK65524 JYG65524 KIC65524 KRY65524 LBU65524 LLQ65524 LVM65524 MFI65524 MPE65524 MZA65524 NIW65524 NSS65524 OCO65524 OMK65524 OWG65524 PGC65524 PPY65524 PZU65524 QJQ65524 QTM65524 RDI65524 RNE65524 RXA65524 SGW65524 SQS65524 TAO65524 TKK65524 TUG65524 UEC65524 UNY65524 UXU65524 VHQ65524 VRM65524 WBI65524 WLE65524 WVA65524 IO131060 SK131060 ACG131060 AMC131060 AVY131060 BFU131060 BPQ131060 BZM131060 CJI131060 CTE131060 DDA131060 DMW131060 DWS131060 EGO131060 EQK131060 FAG131060 FKC131060 FTY131060 GDU131060 GNQ131060 GXM131060 HHI131060 HRE131060 IBA131060 IKW131060 IUS131060 JEO131060 JOK131060 JYG131060 KIC131060 KRY131060 LBU131060 LLQ131060 LVM131060 MFI131060 MPE131060 MZA131060 NIW131060 NSS131060 OCO131060 OMK131060 OWG131060 PGC131060 PPY131060 PZU131060 QJQ131060 QTM131060 RDI131060 RNE131060 RXA131060 SGW131060 SQS131060 TAO131060 TKK131060 TUG131060 UEC131060 UNY131060 UXU131060 VHQ131060 VRM131060 WBI131060 WLE131060 WVA131060 IO196596 SK196596 ACG196596 AMC196596 AVY196596 BFU196596 BPQ196596 BZM196596 CJI196596 CTE196596 DDA196596 DMW196596 DWS196596 EGO196596 EQK196596 FAG196596 FKC196596 FTY196596 GDU196596 GNQ196596 GXM196596 HHI196596 HRE196596 IBA196596 IKW196596 IUS196596 JEO196596 JOK196596 JYG196596 KIC196596 KRY196596 LBU196596 LLQ196596 LVM196596 MFI196596 MPE196596 MZA196596 NIW196596 NSS196596 OCO196596 OMK196596 OWG196596 PGC196596 PPY196596 PZU196596 QJQ196596 QTM196596 RDI196596 RNE196596 RXA196596 SGW196596 SQS196596 TAO196596 TKK196596 TUG196596 UEC196596 UNY196596 UXU196596 VHQ196596 VRM196596 WBI196596 WLE196596 WVA196596 IO262132 SK262132 ACG262132 AMC262132 AVY262132 BFU262132 BPQ262132 BZM262132 CJI262132 CTE262132 DDA262132 DMW262132 DWS262132 EGO262132 EQK262132 FAG262132 FKC262132 FTY262132 GDU262132 GNQ262132 GXM262132 HHI262132 HRE262132 IBA262132 IKW262132 IUS262132 JEO262132 JOK262132 JYG262132 KIC262132 KRY262132 LBU262132 LLQ262132 LVM262132 MFI262132 MPE262132 MZA262132 NIW262132 NSS262132 OCO262132 OMK262132 OWG262132 PGC262132 PPY262132 PZU262132 QJQ262132 QTM262132 RDI262132 RNE262132 RXA262132 SGW262132 SQS262132 TAO262132 TKK262132 TUG262132 UEC262132 UNY262132 UXU262132 VHQ262132 VRM262132 WBI262132 WLE262132 WVA262132 IO327668 SK327668 ACG327668 AMC327668 AVY327668 BFU327668 BPQ327668 BZM327668 CJI327668 CTE327668 DDA327668 DMW327668 DWS327668 EGO327668 EQK327668 FAG327668 FKC327668 FTY327668 GDU327668 GNQ327668 GXM327668 HHI327668 HRE327668 IBA327668 IKW327668 IUS327668 JEO327668 JOK327668 JYG327668 KIC327668 KRY327668 LBU327668 LLQ327668 LVM327668 MFI327668 MPE327668 MZA327668 NIW327668 NSS327668 OCO327668 OMK327668 OWG327668 PGC327668 PPY327668 PZU327668 QJQ327668 QTM327668 RDI327668 RNE327668 RXA327668 SGW327668 SQS327668 TAO327668 TKK327668 TUG327668 UEC327668 UNY327668 UXU327668 VHQ327668 VRM327668 WBI327668 WLE327668 WVA327668 IO393204 SK393204 ACG393204 AMC393204 AVY393204 BFU393204 BPQ393204 BZM393204 CJI393204 CTE393204 DDA393204 DMW393204 DWS393204 EGO393204 EQK393204 FAG393204 FKC393204 FTY393204 GDU393204 GNQ393204 GXM393204 HHI393204 HRE393204 IBA393204 IKW393204 IUS393204 JEO393204 JOK393204 JYG393204 KIC393204 KRY393204 LBU393204 LLQ393204 LVM393204 MFI393204 MPE393204 MZA393204 NIW393204 NSS393204 OCO393204 OMK393204 OWG393204 PGC393204 PPY393204 PZU393204 QJQ393204 QTM393204 RDI393204 RNE393204 RXA393204 SGW393204 SQS393204 TAO393204 TKK393204 TUG393204 UEC393204 UNY393204 UXU393204 VHQ393204 VRM393204 WBI393204 WLE393204 WVA393204 IO458740 SK458740 ACG458740 AMC458740 AVY458740 BFU458740 BPQ458740 BZM458740 CJI458740 CTE458740 DDA458740 DMW458740 DWS458740 EGO458740 EQK458740 FAG458740 FKC458740 FTY458740 GDU458740 GNQ458740 GXM458740 HHI458740 HRE458740 IBA458740 IKW458740 IUS458740 JEO458740 JOK458740 JYG458740 KIC458740 KRY458740 LBU458740 LLQ458740 LVM458740 MFI458740 MPE458740 MZA458740 NIW458740 NSS458740 OCO458740 OMK458740 OWG458740 PGC458740 PPY458740 PZU458740 QJQ458740 QTM458740 RDI458740 RNE458740 RXA458740 SGW458740 SQS458740 TAO458740 TKK458740 TUG458740 UEC458740 UNY458740 UXU458740 VHQ458740 VRM458740 WBI458740 WLE458740 WVA458740 IO524276 SK524276 ACG524276 AMC524276 AVY524276 BFU524276 BPQ524276 BZM524276 CJI524276 CTE524276 DDA524276 DMW524276 DWS524276 EGO524276 EQK524276 FAG524276 FKC524276 FTY524276 GDU524276 GNQ524276 GXM524276 HHI524276 HRE524276 IBA524276 IKW524276 IUS524276 JEO524276 JOK524276 JYG524276 KIC524276 KRY524276 LBU524276 LLQ524276 LVM524276 MFI524276 MPE524276 MZA524276 NIW524276 NSS524276 OCO524276 OMK524276 OWG524276 PGC524276 PPY524276 PZU524276 QJQ524276 QTM524276 RDI524276 RNE524276 RXA524276 SGW524276 SQS524276 TAO524276 TKK524276 TUG524276 UEC524276 UNY524276 UXU524276 VHQ524276 VRM524276 WBI524276 WLE524276 WVA524276 IO589812 SK589812 ACG589812 AMC589812 AVY589812 BFU589812 BPQ589812 BZM589812 CJI589812 CTE589812 DDA589812 DMW589812 DWS589812 EGO589812 EQK589812 FAG589812 FKC589812 FTY589812 GDU589812 GNQ589812 GXM589812 HHI589812 HRE589812 IBA589812 IKW589812 IUS589812 JEO589812 JOK589812 JYG589812 KIC589812 KRY589812 LBU589812 LLQ589812 LVM589812 MFI589812 MPE589812 MZA589812 NIW589812 NSS589812 OCO589812 OMK589812 OWG589812 PGC589812 PPY589812 PZU589812 QJQ589812 QTM589812 RDI589812 RNE589812 RXA589812 SGW589812 SQS589812 TAO589812 TKK589812 TUG589812 UEC589812 UNY589812 UXU589812 VHQ589812 VRM589812 WBI589812 WLE589812 WVA589812 IO655348 SK655348 ACG655348 AMC655348 AVY655348 BFU655348 BPQ655348 BZM655348 CJI655348 CTE655348 DDA655348 DMW655348 DWS655348 EGO655348 EQK655348 FAG655348 FKC655348 FTY655348 GDU655348 GNQ655348 GXM655348 HHI655348 HRE655348 IBA655348 IKW655348 IUS655348 JEO655348 JOK655348 JYG655348 KIC655348 KRY655348 LBU655348 LLQ655348 LVM655348 MFI655348 MPE655348 MZA655348 NIW655348 NSS655348 OCO655348 OMK655348 OWG655348 PGC655348 PPY655348 PZU655348 QJQ655348 QTM655348 RDI655348 RNE655348 RXA655348 SGW655348 SQS655348 TAO655348 TKK655348 TUG655348 UEC655348 UNY655348 UXU655348 VHQ655348 VRM655348 WBI655348 WLE655348 WVA655348 IO720884 SK720884 ACG720884 AMC720884 AVY720884 BFU720884 BPQ720884 BZM720884 CJI720884 CTE720884 DDA720884 DMW720884 DWS720884 EGO720884 EQK720884 FAG720884 FKC720884 FTY720884 GDU720884 GNQ720884 GXM720884 HHI720884 HRE720884 IBA720884 IKW720884 IUS720884 JEO720884 JOK720884 JYG720884 KIC720884 KRY720884 LBU720884 LLQ720884 LVM720884 MFI720884 MPE720884 MZA720884 NIW720884 NSS720884 OCO720884 OMK720884 OWG720884 PGC720884 PPY720884 PZU720884 QJQ720884 QTM720884 RDI720884 RNE720884 RXA720884 SGW720884 SQS720884 TAO720884 TKK720884 TUG720884 UEC720884 UNY720884 UXU720884 VHQ720884 VRM720884 WBI720884 WLE720884 WVA720884 IO786420 SK786420 ACG786420 AMC786420 AVY786420 BFU786420 BPQ786420 BZM786420 CJI786420 CTE786420 DDA786420 DMW786420 DWS786420 EGO786420 EQK786420 FAG786420 FKC786420 FTY786420 GDU786420 GNQ786420 GXM786420 HHI786420 HRE786420 IBA786420 IKW786420 IUS786420 JEO786420 JOK786420 JYG786420 KIC786420 KRY786420 LBU786420 LLQ786420 LVM786420 MFI786420 MPE786420 MZA786420 NIW786420 NSS786420 OCO786420 OMK786420 OWG786420 PGC786420 PPY786420 PZU786420 QJQ786420 QTM786420 RDI786420 RNE786420 RXA786420 SGW786420 SQS786420 TAO786420 TKK786420 TUG786420 UEC786420 UNY786420 UXU786420 VHQ786420 VRM786420 WBI786420 WLE786420 WVA786420 IO851956 SK851956 ACG851956 AMC851956 AVY851956 BFU851956 BPQ851956 BZM851956 CJI851956 CTE851956 DDA851956 DMW851956 DWS851956 EGO851956 EQK851956 FAG851956 FKC851956 FTY851956 GDU851956 GNQ851956 GXM851956 HHI851956 HRE851956 IBA851956 IKW851956 IUS851956 JEO851956 JOK851956 JYG851956 KIC851956 KRY851956 LBU851956 LLQ851956 LVM851956 MFI851956 MPE851956 MZA851956 NIW851956 NSS851956 OCO851956 OMK851956 OWG851956 PGC851956 PPY851956 PZU851956 QJQ851956 QTM851956 RDI851956 RNE851956 RXA851956 SGW851956 SQS851956 TAO851956 TKK851956 TUG851956 UEC851956 UNY851956 UXU851956 VHQ851956 VRM851956 WBI851956 WLE851956 WVA851956 IO917492 SK917492 ACG917492 AMC917492 AVY917492 BFU917492 BPQ917492 BZM917492 CJI917492 CTE917492 DDA917492 DMW917492 DWS917492 EGO917492 EQK917492 FAG917492 FKC917492 FTY917492 GDU917492 GNQ917492 GXM917492 HHI917492 HRE917492 IBA917492 IKW917492 IUS917492 JEO917492 JOK917492 JYG917492 KIC917492 KRY917492 LBU917492 LLQ917492 LVM917492 MFI917492 MPE917492 MZA917492 NIW917492 NSS917492 OCO917492 OMK917492 OWG917492 PGC917492 PPY917492 PZU917492 QJQ917492 QTM917492 RDI917492 RNE917492 RXA917492 SGW917492 SQS917492 TAO917492 TKK917492 TUG917492 UEC917492 UNY917492 UXU917492 VHQ917492 VRM917492 WBI917492 WLE917492 WVA917492 IO983028 SK983028 ACG983028 AMC983028 AVY983028 BFU983028 BPQ983028 BZM983028 CJI983028 CTE983028 DDA983028 DMW983028 DWS983028 EGO983028 EQK983028 FAG983028 FKC983028 FTY983028 GDU983028 GNQ983028 GXM983028 HHI983028 HRE983028 IBA983028 IKW983028 IUS983028 JEO983028 JOK983028 JYG983028 KIC983028 KRY983028 LBU983028 LLQ983028 LVM983028 MFI983028 MPE983028 MZA983028 NIW983028 NSS983028 OCO983028 OMK983028 OWG983028 PGC983028 PPY983028 PZU983028 QJQ983028 QTM983028 RDI983028 RNE983028 RXA983028 SGW983028 SQS983028 TAO983028 TKK983028 TUG983028 UEC983028 UNY983028 UXU983028 VHQ983028 VRM983028 WBI983028 WLE983028 WVA983028 IK65518 SG65518 ACC65518 ALY65518 AVU65518 BFQ65518 BPM65518 BZI65518 CJE65518 CTA65518 DCW65518 DMS65518 DWO65518 EGK65518 EQG65518 FAC65518 FJY65518 FTU65518 GDQ65518 GNM65518 GXI65518 HHE65518 HRA65518 IAW65518 IKS65518 IUO65518 JEK65518 JOG65518 JYC65518 KHY65518 KRU65518 LBQ65518 LLM65518 LVI65518 MFE65518 MPA65518 MYW65518 NIS65518 NSO65518 OCK65518 OMG65518 OWC65518 PFY65518 PPU65518 PZQ65518 QJM65518 QTI65518 RDE65518 RNA65518 RWW65518 SGS65518 SQO65518 TAK65518 TKG65518 TUC65518 UDY65518 UNU65518 UXQ65518 VHM65518 VRI65518 WBE65518 WLA65518 WUW65518 IK131054 SG131054 ACC131054 ALY131054 AVU131054 BFQ131054 BPM131054 BZI131054 CJE131054 CTA131054 DCW131054 DMS131054 DWO131054 EGK131054 EQG131054 FAC131054 FJY131054 FTU131054 GDQ131054 GNM131054 GXI131054 HHE131054 HRA131054 IAW131054 IKS131054 IUO131054 JEK131054 JOG131054 JYC131054 KHY131054 KRU131054 LBQ131054 LLM131054 LVI131054 MFE131054 MPA131054 MYW131054 NIS131054 NSO131054 OCK131054 OMG131054 OWC131054 PFY131054 PPU131054 PZQ131054 QJM131054 QTI131054 RDE131054 RNA131054 RWW131054 SGS131054 SQO131054 TAK131054 TKG131054 TUC131054 UDY131054 UNU131054 UXQ131054 VHM131054 VRI131054 WBE131054 WLA131054 WUW131054 IK196590 SG196590 ACC196590 ALY196590 AVU196590 BFQ196590 BPM196590 BZI196590 CJE196590 CTA196590 DCW196590 DMS196590 DWO196590 EGK196590 EQG196590 FAC196590 FJY196590 FTU196590 GDQ196590 GNM196590 GXI196590 HHE196590 HRA196590 IAW196590 IKS196590 IUO196590 JEK196590 JOG196590 JYC196590 KHY196590 KRU196590 LBQ196590 LLM196590 LVI196590 MFE196590 MPA196590 MYW196590 NIS196590 NSO196590 OCK196590 OMG196590 OWC196590 PFY196590 PPU196590 PZQ196590 QJM196590 QTI196590 RDE196590 RNA196590 RWW196590 SGS196590 SQO196590 TAK196590 TKG196590 TUC196590 UDY196590 UNU196590 UXQ196590 VHM196590 VRI196590 WBE196590 WLA196590 WUW196590 IK262126 SG262126 ACC262126 ALY262126 AVU262126 BFQ262126 BPM262126 BZI262126 CJE262126 CTA262126 DCW262126 DMS262126 DWO262126 EGK262126 EQG262126 FAC262126 FJY262126 FTU262126 GDQ262126 GNM262126 GXI262126 HHE262126 HRA262126 IAW262126 IKS262126 IUO262126 JEK262126 JOG262126 JYC262126 KHY262126 KRU262126 LBQ262126 LLM262126 LVI262126 MFE262126 MPA262126 MYW262126 NIS262126 NSO262126 OCK262126 OMG262126 OWC262126 PFY262126 PPU262126 PZQ262126 QJM262126 QTI262126 RDE262126 RNA262126 RWW262126 SGS262126 SQO262126 TAK262126 TKG262126 TUC262126 UDY262126 UNU262126 UXQ262126 VHM262126 VRI262126 WBE262126 WLA262126 WUW262126 IK327662 SG327662 ACC327662 ALY327662 AVU327662 BFQ327662 BPM327662 BZI327662 CJE327662 CTA327662 DCW327662 DMS327662 DWO327662 EGK327662 EQG327662 FAC327662 FJY327662 FTU327662 GDQ327662 GNM327662 GXI327662 HHE327662 HRA327662 IAW327662 IKS327662 IUO327662 JEK327662 JOG327662 JYC327662 KHY327662 KRU327662 LBQ327662 LLM327662 LVI327662 MFE327662 MPA327662 MYW327662 NIS327662 NSO327662 OCK327662 OMG327662 OWC327662 PFY327662 PPU327662 PZQ327662 QJM327662 QTI327662 RDE327662 RNA327662 RWW327662 SGS327662 SQO327662 TAK327662 TKG327662 TUC327662 UDY327662 UNU327662 UXQ327662 VHM327662 VRI327662 WBE327662 WLA327662 WUW327662 IK393198 SG393198 ACC393198 ALY393198 AVU393198 BFQ393198 BPM393198 BZI393198 CJE393198 CTA393198 DCW393198 DMS393198 DWO393198 EGK393198 EQG393198 FAC393198 FJY393198 FTU393198 GDQ393198 GNM393198 GXI393198 HHE393198 HRA393198 IAW393198 IKS393198 IUO393198 JEK393198 JOG393198 JYC393198 KHY393198 KRU393198 LBQ393198 LLM393198 LVI393198 MFE393198 MPA393198 MYW393198 NIS393198 NSO393198 OCK393198 OMG393198 OWC393198 PFY393198 PPU393198 PZQ393198 QJM393198 QTI393198 RDE393198 RNA393198 RWW393198 SGS393198 SQO393198 TAK393198 TKG393198 TUC393198 UDY393198 UNU393198 UXQ393198 VHM393198 VRI393198 WBE393198 WLA393198 WUW393198 IK458734 SG458734 ACC458734 ALY458734 AVU458734 BFQ458734 BPM458734 BZI458734 CJE458734 CTA458734 DCW458734 DMS458734 DWO458734 EGK458734 EQG458734 FAC458734 FJY458734 FTU458734 GDQ458734 GNM458734 GXI458734 HHE458734 HRA458734 IAW458734 IKS458734 IUO458734 JEK458734 JOG458734 JYC458734 KHY458734 KRU458734 LBQ458734 LLM458734 LVI458734 MFE458734 MPA458734 MYW458734 NIS458734 NSO458734 OCK458734 OMG458734 OWC458734 PFY458734 PPU458734 PZQ458734 QJM458734 QTI458734 RDE458734 RNA458734 RWW458734 SGS458734 SQO458734 TAK458734 TKG458734 TUC458734 UDY458734 UNU458734 UXQ458734 VHM458734 VRI458734 WBE458734 WLA458734 WUW458734 IK524270 SG524270 ACC524270 ALY524270 AVU524270 BFQ524270 BPM524270 BZI524270 CJE524270 CTA524270 DCW524270 DMS524270 DWO524270 EGK524270 EQG524270 FAC524270 FJY524270 FTU524270 GDQ524270 GNM524270 GXI524270 HHE524270 HRA524270 IAW524270 IKS524270 IUO524270 JEK524270 JOG524270 JYC524270 KHY524270 KRU524270 LBQ524270 LLM524270 LVI524270 MFE524270 MPA524270 MYW524270 NIS524270 NSO524270 OCK524270 OMG524270 OWC524270 PFY524270 PPU524270 PZQ524270 QJM524270 QTI524270 RDE524270 RNA524270 RWW524270 SGS524270 SQO524270 TAK524270 TKG524270 TUC524270 UDY524270 UNU524270 UXQ524270 VHM524270 VRI524270 WBE524270 WLA524270 WUW524270 IK589806 SG589806 ACC589806 ALY589806 AVU589806 BFQ589806 BPM589806 BZI589806 CJE589806 CTA589806 DCW589806 DMS589806 DWO589806 EGK589806 EQG589806 FAC589806 FJY589806 FTU589806 GDQ589806 GNM589806 GXI589806 HHE589806 HRA589806 IAW589806 IKS589806 IUO589806 JEK589806 JOG589806 JYC589806 KHY589806 KRU589806 LBQ589806 LLM589806 LVI589806 MFE589806 MPA589806 MYW589806 NIS589806 NSO589806 OCK589806 OMG589806 OWC589806 PFY589806 PPU589806 PZQ589806 QJM589806 QTI589806 RDE589806 RNA589806 RWW589806 SGS589806 SQO589806 TAK589806 TKG589806 TUC589806 UDY589806 UNU589806 UXQ589806 VHM589806 VRI589806 WBE589806 WLA589806 WUW589806 IK655342 SG655342 ACC655342 ALY655342 AVU655342 BFQ655342 BPM655342 BZI655342 CJE655342 CTA655342 DCW655342 DMS655342 DWO655342 EGK655342 EQG655342 FAC655342 FJY655342 FTU655342 GDQ655342 GNM655342 GXI655342 HHE655342 HRA655342 IAW655342 IKS655342 IUO655342 JEK655342 JOG655342 JYC655342 KHY655342 KRU655342 LBQ655342 LLM655342 LVI655342 MFE655342 MPA655342 MYW655342 NIS655342 NSO655342 OCK655342 OMG655342 OWC655342 PFY655342 PPU655342 PZQ655342 QJM655342 QTI655342 RDE655342 RNA655342 RWW655342 SGS655342 SQO655342 TAK655342 TKG655342 TUC655342 UDY655342 UNU655342 UXQ655342 VHM655342 VRI655342 WBE655342 WLA655342 WUW655342 IK720878 SG720878 ACC720878 ALY720878 AVU720878 BFQ720878 BPM720878 BZI720878 CJE720878 CTA720878 DCW720878 DMS720878 DWO720878 EGK720878 EQG720878 FAC720878 FJY720878 FTU720878 GDQ720878 GNM720878 GXI720878 HHE720878 HRA720878 IAW720878 IKS720878 IUO720878 JEK720878 JOG720878 JYC720878 KHY720878 KRU720878 LBQ720878 LLM720878 LVI720878 MFE720878 MPA720878 MYW720878 NIS720878 NSO720878 OCK720878 OMG720878 OWC720878 PFY720878 PPU720878 PZQ720878 QJM720878 QTI720878 RDE720878 RNA720878 RWW720878 SGS720878 SQO720878 TAK720878 TKG720878 TUC720878 UDY720878 UNU720878 UXQ720878 VHM720878 VRI720878 WBE720878 WLA720878 WUW720878 IK786414 SG786414 ACC786414 ALY786414 AVU786414 BFQ786414 BPM786414 BZI786414 CJE786414 CTA786414 DCW786414 DMS786414 DWO786414 EGK786414 EQG786414 FAC786414 FJY786414 FTU786414 GDQ786414 GNM786414 GXI786414 HHE786414 HRA786414 IAW786414 IKS786414 IUO786414 JEK786414 JOG786414 JYC786414 KHY786414 KRU786414 LBQ786414 LLM786414 LVI786414 MFE786414 MPA786414 MYW786414 NIS786414 NSO786414 OCK786414 OMG786414 OWC786414 PFY786414 PPU786414 PZQ786414 QJM786414 QTI786414 RDE786414 RNA786414 RWW786414 SGS786414 SQO786414 TAK786414 TKG786414 TUC786414 UDY786414 UNU786414 UXQ786414 VHM786414 VRI786414 WBE786414 WLA786414 WUW786414 IK851950 SG851950 ACC851950 ALY851950 AVU851950 BFQ851950 BPM851950 BZI851950 CJE851950 CTA851950 DCW851950 DMS851950 DWO851950 EGK851950 EQG851950 FAC851950 FJY851950 FTU851950 GDQ851950 GNM851950 GXI851950 HHE851950 HRA851950 IAW851950 IKS851950 IUO851950 JEK851950 JOG851950 JYC851950 KHY851950 KRU851950 LBQ851950 LLM851950 LVI851950 MFE851950 MPA851950 MYW851950 NIS851950 NSO851950 OCK851950 OMG851950 OWC851950 PFY851950 PPU851950 PZQ851950 QJM851950 QTI851950 RDE851950 RNA851950 RWW851950 SGS851950 SQO851950 TAK851950 TKG851950 TUC851950 UDY851950 UNU851950 UXQ851950 VHM851950 VRI851950 WBE851950 WLA851950 WUW851950 IK917486 SG917486 ACC917486 ALY917486 AVU917486 BFQ917486 BPM917486 BZI917486 CJE917486 CTA917486 DCW917486 DMS917486 DWO917486 EGK917486 EQG917486 FAC917486 FJY917486 FTU917486 GDQ917486 GNM917486 GXI917486 HHE917486 HRA917486 IAW917486 IKS917486 IUO917486 JEK917486 JOG917486 JYC917486 KHY917486 KRU917486 LBQ917486 LLM917486 LVI917486 MFE917486 MPA917486 MYW917486 NIS917486 NSO917486 OCK917486 OMG917486 OWC917486 PFY917486 PPU917486 PZQ917486 QJM917486 QTI917486 RDE917486 RNA917486 RWW917486 SGS917486 SQO917486 TAK917486 TKG917486 TUC917486 UDY917486 UNU917486 UXQ917486 VHM917486 VRI917486 WBE917486 WLA917486 WUW917486 IK983022 SG983022 ACC983022 ALY983022 AVU983022 BFQ983022 BPM983022 BZI983022 CJE983022 CTA983022 DCW983022 DMS983022 DWO983022 EGK983022 EQG983022 FAC983022 FJY983022 FTU983022 GDQ983022 GNM983022 GXI983022 HHE983022 HRA983022 IAW983022 IKS983022 IUO983022 JEK983022 JOG983022 JYC983022 KHY983022 KRU983022 LBQ983022 LLM983022 LVI983022 MFE983022 MPA983022 MYW983022 NIS983022 NSO983022 OCK983022 OMG983022 OWC983022 PFY983022 PPU983022 PZQ983022 QJM983022 QTI983022 RDE983022 RNA983022 RWW983022 SGS983022 SQO983022 TAK983022 TKG983022 TUC983022 UDY983022 UNU983022 UXQ983022 VHM983022 VRI983022 WBE983022 WLA983022 WUW983022</xm:sqref>
        </x14:dataValidation>
        <x14:dataValidation imeMode="hiragana" allowBlank="1" showInputMessage="1" showErrorMessage="1" xr:uid="{64ABB58D-61D6-4042-B0E7-B2C75E344C1D}">
          <xm:sqref>L65538:Z65539 HR65536:IJ65537 RN65536:SF65537 ABJ65536:ACB65537 ALF65536:ALX65537 AVB65536:AVT65537 BEX65536:BFP65537 BOT65536:BPL65537 BYP65536:BZH65537 CIL65536:CJD65537 CSH65536:CSZ65537 DCD65536:DCV65537 DLZ65536:DMR65537 DVV65536:DWN65537 EFR65536:EGJ65537 EPN65536:EQF65537 EZJ65536:FAB65537 FJF65536:FJX65537 FTB65536:FTT65537 GCX65536:GDP65537 GMT65536:GNL65537 GWP65536:GXH65537 HGL65536:HHD65537 HQH65536:HQZ65537 IAD65536:IAV65537 IJZ65536:IKR65537 ITV65536:IUN65537 JDR65536:JEJ65537 JNN65536:JOF65537 JXJ65536:JYB65537 KHF65536:KHX65537 KRB65536:KRT65537 LAX65536:LBP65537 LKT65536:LLL65537 LUP65536:LVH65537 MEL65536:MFD65537 MOH65536:MOZ65537 MYD65536:MYV65537 NHZ65536:NIR65537 NRV65536:NSN65537 OBR65536:OCJ65537 OLN65536:OMF65537 OVJ65536:OWB65537 PFF65536:PFX65537 PPB65536:PPT65537 PYX65536:PZP65537 QIT65536:QJL65537 QSP65536:QTH65537 RCL65536:RDD65537 RMH65536:RMZ65537 RWD65536:RWV65537 SFZ65536:SGR65537 SPV65536:SQN65537 SZR65536:TAJ65537 TJN65536:TKF65537 TTJ65536:TUB65537 UDF65536:UDX65537 UNB65536:UNT65537 UWX65536:UXP65537 VGT65536:VHL65537 VQP65536:VRH65537 WAL65536:WBD65537 WKH65536:WKZ65537 WUD65536:WUV65537 L131074:Z131075 HR131072:IJ131073 RN131072:SF131073 ABJ131072:ACB131073 ALF131072:ALX131073 AVB131072:AVT131073 BEX131072:BFP131073 BOT131072:BPL131073 BYP131072:BZH131073 CIL131072:CJD131073 CSH131072:CSZ131073 DCD131072:DCV131073 DLZ131072:DMR131073 DVV131072:DWN131073 EFR131072:EGJ131073 EPN131072:EQF131073 EZJ131072:FAB131073 FJF131072:FJX131073 FTB131072:FTT131073 GCX131072:GDP131073 GMT131072:GNL131073 GWP131072:GXH131073 HGL131072:HHD131073 HQH131072:HQZ131073 IAD131072:IAV131073 IJZ131072:IKR131073 ITV131072:IUN131073 JDR131072:JEJ131073 JNN131072:JOF131073 JXJ131072:JYB131073 KHF131072:KHX131073 KRB131072:KRT131073 LAX131072:LBP131073 LKT131072:LLL131073 LUP131072:LVH131073 MEL131072:MFD131073 MOH131072:MOZ131073 MYD131072:MYV131073 NHZ131072:NIR131073 NRV131072:NSN131073 OBR131072:OCJ131073 OLN131072:OMF131073 OVJ131072:OWB131073 PFF131072:PFX131073 PPB131072:PPT131073 PYX131072:PZP131073 QIT131072:QJL131073 QSP131072:QTH131073 RCL131072:RDD131073 RMH131072:RMZ131073 RWD131072:RWV131073 SFZ131072:SGR131073 SPV131072:SQN131073 SZR131072:TAJ131073 TJN131072:TKF131073 TTJ131072:TUB131073 UDF131072:UDX131073 UNB131072:UNT131073 UWX131072:UXP131073 VGT131072:VHL131073 VQP131072:VRH131073 WAL131072:WBD131073 WKH131072:WKZ131073 WUD131072:WUV131073 L196610:Z196611 HR196608:IJ196609 RN196608:SF196609 ABJ196608:ACB196609 ALF196608:ALX196609 AVB196608:AVT196609 BEX196608:BFP196609 BOT196608:BPL196609 BYP196608:BZH196609 CIL196608:CJD196609 CSH196608:CSZ196609 DCD196608:DCV196609 DLZ196608:DMR196609 DVV196608:DWN196609 EFR196608:EGJ196609 EPN196608:EQF196609 EZJ196608:FAB196609 FJF196608:FJX196609 FTB196608:FTT196609 GCX196608:GDP196609 GMT196608:GNL196609 GWP196608:GXH196609 HGL196608:HHD196609 HQH196608:HQZ196609 IAD196608:IAV196609 IJZ196608:IKR196609 ITV196608:IUN196609 JDR196608:JEJ196609 JNN196608:JOF196609 JXJ196608:JYB196609 KHF196608:KHX196609 KRB196608:KRT196609 LAX196608:LBP196609 LKT196608:LLL196609 LUP196608:LVH196609 MEL196608:MFD196609 MOH196608:MOZ196609 MYD196608:MYV196609 NHZ196608:NIR196609 NRV196608:NSN196609 OBR196608:OCJ196609 OLN196608:OMF196609 OVJ196608:OWB196609 PFF196608:PFX196609 PPB196608:PPT196609 PYX196608:PZP196609 QIT196608:QJL196609 QSP196608:QTH196609 RCL196608:RDD196609 RMH196608:RMZ196609 RWD196608:RWV196609 SFZ196608:SGR196609 SPV196608:SQN196609 SZR196608:TAJ196609 TJN196608:TKF196609 TTJ196608:TUB196609 UDF196608:UDX196609 UNB196608:UNT196609 UWX196608:UXP196609 VGT196608:VHL196609 VQP196608:VRH196609 WAL196608:WBD196609 WKH196608:WKZ196609 WUD196608:WUV196609 L262146:Z262147 HR262144:IJ262145 RN262144:SF262145 ABJ262144:ACB262145 ALF262144:ALX262145 AVB262144:AVT262145 BEX262144:BFP262145 BOT262144:BPL262145 BYP262144:BZH262145 CIL262144:CJD262145 CSH262144:CSZ262145 DCD262144:DCV262145 DLZ262144:DMR262145 DVV262144:DWN262145 EFR262144:EGJ262145 EPN262144:EQF262145 EZJ262144:FAB262145 FJF262144:FJX262145 FTB262144:FTT262145 GCX262144:GDP262145 GMT262144:GNL262145 GWP262144:GXH262145 HGL262144:HHD262145 HQH262144:HQZ262145 IAD262144:IAV262145 IJZ262144:IKR262145 ITV262144:IUN262145 JDR262144:JEJ262145 JNN262144:JOF262145 JXJ262144:JYB262145 KHF262144:KHX262145 KRB262144:KRT262145 LAX262144:LBP262145 LKT262144:LLL262145 LUP262144:LVH262145 MEL262144:MFD262145 MOH262144:MOZ262145 MYD262144:MYV262145 NHZ262144:NIR262145 NRV262144:NSN262145 OBR262144:OCJ262145 OLN262144:OMF262145 OVJ262144:OWB262145 PFF262144:PFX262145 PPB262144:PPT262145 PYX262144:PZP262145 QIT262144:QJL262145 QSP262144:QTH262145 RCL262144:RDD262145 RMH262144:RMZ262145 RWD262144:RWV262145 SFZ262144:SGR262145 SPV262144:SQN262145 SZR262144:TAJ262145 TJN262144:TKF262145 TTJ262144:TUB262145 UDF262144:UDX262145 UNB262144:UNT262145 UWX262144:UXP262145 VGT262144:VHL262145 VQP262144:VRH262145 WAL262144:WBD262145 WKH262144:WKZ262145 WUD262144:WUV262145 L327682:Z327683 HR327680:IJ327681 RN327680:SF327681 ABJ327680:ACB327681 ALF327680:ALX327681 AVB327680:AVT327681 BEX327680:BFP327681 BOT327680:BPL327681 BYP327680:BZH327681 CIL327680:CJD327681 CSH327680:CSZ327681 DCD327680:DCV327681 DLZ327680:DMR327681 DVV327680:DWN327681 EFR327680:EGJ327681 EPN327680:EQF327681 EZJ327680:FAB327681 FJF327680:FJX327681 FTB327680:FTT327681 GCX327680:GDP327681 GMT327680:GNL327681 GWP327680:GXH327681 HGL327680:HHD327681 HQH327680:HQZ327681 IAD327680:IAV327681 IJZ327680:IKR327681 ITV327680:IUN327681 JDR327680:JEJ327681 JNN327680:JOF327681 JXJ327680:JYB327681 KHF327680:KHX327681 KRB327680:KRT327681 LAX327680:LBP327681 LKT327680:LLL327681 LUP327680:LVH327681 MEL327680:MFD327681 MOH327680:MOZ327681 MYD327680:MYV327681 NHZ327680:NIR327681 NRV327680:NSN327681 OBR327680:OCJ327681 OLN327680:OMF327681 OVJ327680:OWB327681 PFF327680:PFX327681 PPB327680:PPT327681 PYX327680:PZP327681 QIT327680:QJL327681 QSP327680:QTH327681 RCL327680:RDD327681 RMH327680:RMZ327681 RWD327680:RWV327681 SFZ327680:SGR327681 SPV327680:SQN327681 SZR327680:TAJ327681 TJN327680:TKF327681 TTJ327680:TUB327681 UDF327680:UDX327681 UNB327680:UNT327681 UWX327680:UXP327681 VGT327680:VHL327681 VQP327680:VRH327681 WAL327680:WBD327681 WKH327680:WKZ327681 WUD327680:WUV327681 L393218:Z393219 HR393216:IJ393217 RN393216:SF393217 ABJ393216:ACB393217 ALF393216:ALX393217 AVB393216:AVT393217 BEX393216:BFP393217 BOT393216:BPL393217 BYP393216:BZH393217 CIL393216:CJD393217 CSH393216:CSZ393217 DCD393216:DCV393217 DLZ393216:DMR393217 DVV393216:DWN393217 EFR393216:EGJ393217 EPN393216:EQF393217 EZJ393216:FAB393217 FJF393216:FJX393217 FTB393216:FTT393217 GCX393216:GDP393217 GMT393216:GNL393217 GWP393216:GXH393217 HGL393216:HHD393217 HQH393216:HQZ393217 IAD393216:IAV393217 IJZ393216:IKR393217 ITV393216:IUN393217 JDR393216:JEJ393217 JNN393216:JOF393217 JXJ393216:JYB393217 KHF393216:KHX393217 KRB393216:KRT393217 LAX393216:LBP393217 LKT393216:LLL393217 LUP393216:LVH393217 MEL393216:MFD393217 MOH393216:MOZ393217 MYD393216:MYV393217 NHZ393216:NIR393217 NRV393216:NSN393217 OBR393216:OCJ393217 OLN393216:OMF393217 OVJ393216:OWB393217 PFF393216:PFX393217 PPB393216:PPT393217 PYX393216:PZP393217 QIT393216:QJL393217 QSP393216:QTH393217 RCL393216:RDD393217 RMH393216:RMZ393217 RWD393216:RWV393217 SFZ393216:SGR393217 SPV393216:SQN393217 SZR393216:TAJ393217 TJN393216:TKF393217 TTJ393216:TUB393217 UDF393216:UDX393217 UNB393216:UNT393217 UWX393216:UXP393217 VGT393216:VHL393217 VQP393216:VRH393217 WAL393216:WBD393217 WKH393216:WKZ393217 WUD393216:WUV393217 L458754:Z458755 HR458752:IJ458753 RN458752:SF458753 ABJ458752:ACB458753 ALF458752:ALX458753 AVB458752:AVT458753 BEX458752:BFP458753 BOT458752:BPL458753 BYP458752:BZH458753 CIL458752:CJD458753 CSH458752:CSZ458753 DCD458752:DCV458753 DLZ458752:DMR458753 DVV458752:DWN458753 EFR458752:EGJ458753 EPN458752:EQF458753 EZJ458752:FAB458753 FJF458752:FJX458753 FTB458752:FTT458753 GCX458752:GDP458753 GMT458752:GNL458753 GWP458752:GXH458753 HGL458752:HHD458753 HQH458752:HQZ458753 IAD458752:IAV458753 IJZ458752:IKR458753 ITV458752:IUN458753 JDR458752:JEJ458753 JNN458752:JOF458753 JXJ458752:JYB458753 KHF458752:KHX458753 KRB458752:KRT458753 LAX458752:LBP458753 LKT458752:LLL458753 LUP458752:LVH458753 MEL458752:MFD458753 MOH458752:MOZ458753 MYD458752:MYV458753 NHZ458752:NIR458753 NRV458752:NSN458753 OBR458752:OCJ458753 OLN458752:OMF458753 OVJ458752:OWB458753 PFF458752:PFX458753 PPB458752:PPT458753 PYX458752:PZP458753 QIT458752:QJL458753 QSP458752:QTH458753 RCL458752:RDD458753 RMH458752:RMZ458753 RWD458752:RWV458753 SFZ458752:SGR458753 SPV458752:SQN458753 SZR458752:TAJ458753 TJN458752:TKF458753 TTJ458752:TUB458753 UDF458752:UDX458753 UNB458752:UNT458753 UWX458752:UXP458753 VGT458752:VHL458753 VQP458752:VRH458753 WAL458752:WBD458753 WKH458752:WKZ458753 WUD458752:WUV458753 L524290:Z524291 HR524288:IJ524289 RN524288:SF524289 ABJ524288:ACB524289 ALF524288:ALX524289 AVB524288:AVT524289 BEX524288:BFP524289 BOT524288:BPL524289 BYP524288:BZH524289 CIL524288:CJD524289 CSH524288:CSZ524289 DCD524288:DCV524289 DLZ524288:DMR524289 DVV524288:DWN524289 EFR524288:EGJ524289 EPN524288:EQF524289 EZJ524288:FAB524289 FJF524288:FJX524289 FTB524288:FTT524289 GCX524288:GDP524289 GMT524288:GNL524289 GWP524288:GXH524289 HGL524288:HHD524289 HQH524288:HQZ524289 IAD524288:IAV524289 IJZ524288:IKR524289 ITV524288:IUN524289 JDR524288:JEJ524289 JNN524288:JOF524289 JXJ524288:JYB524289 KHF524288:KHX524289 KRB524288:KRT524289 LAX524288:LBP524289 LKT524288:LLL524289 LUP524288:LVH524289 MEL524288:MFD524289 MOH524288:MOZ524289 MYD524288:MYV524289 NHZ524288:NIR524289 NRV524288:NSN524289 OBR524288:OCJ524289 OLN524288:OMF524289 OVJ524288:OWB524289 PFF524288:PFX524289 PPB524288:PPT524289 PYX524288:PZP524289 QIT524288:QJL524289 QSP524288:QTH524289 RCL524288:RDD524289 RMH524288:RMZ524289 RWD524288:RWV524289 SFZ524288:SGR524289 SPV524288:SQN524289 SZR524288:TAJ524289 TJN524288:TKF524289 TTJ524288:TUB524289 UDF524288:UDX524289 UNB524288:UNT524289 UWX524288:UXP524289 VGT524288:VHL524289 VQP524288:VRH524289 WAL524288:WBD524289 WKH524288:WKZ524289 WUD524288:WUV524289 L589826:Z589827 HR589824:IJ589825 RN589824:SF589825 ABJ589824:ACB589825 ALF589824:ALX589825 AVB589824:AVT589825 BEX589824:BFP589825 BOT589824:BPL589825 BYP589824:BZH589825 CIL589824:CJD589825 CSH589824:CSZ589825 DCD589824:DCV589825 DLZ589824:DMR589825 DVV589824:DWN589825 EFR589824:EGJ589825 EPN589824:EQF589825 EZJ589824:FAB589825 FJF589824:FJX589825 FTB589824:FTT589825 GCX589824:GDP589825 GMT589824:GNL589825 GWP589824:GXH589825 HGL589824:HHD589825 HQH589824:HQZ589825 IAD589824:IAV589825 IJZ589824:IKR589825 ITV589824:IUN589825 JDR589824:JEJ589825 JNN589824:JOF589825 JXJ589824:JYB589825 KHF589824:KHX589825 KRB589824:KRT589825 LAX589824:LBP589825 LKT589824:LLL589825 LUP589824:LVH589825 MEL589824:MFD589825 MOH589824:MOZ589825 MYD589824:MYV589825 NHZ589824:NIR589825 NRV589824:NSN589825 OBR589824:OCJ589825 OLN589824:OMF589825 OVJ589824:OWB589825 PFF589824:PFX589825 PPB589824:PPT589825 PYX589824:PZP589825 QIT589824:QJL589825 QSP589824:QTH589825 RCL589824:RDD589825 RMH589824:RMZ589825 RWD589824:RWV589825 SFZ589824:SGR589825 SPV589824:SQN589825 SZR589824:TAJ589825 TJN589824:TKF589825 TTJ589824:TUB589825 UDF589824:UDX589825 UNB589824:UNT589825 UWX589824:UXP589825 VGT589824:VHL589825 VQP589824:VRH589825 WAL589824:WBD589825 WKH589824:WKZ589825 WUD589824:WUV589825 L655362:Z655363 HR655360:IJ655361 RN655360:SF655361 ABJ655360:ACB655361 ALF655360:ALX655361 AVB655360:AVT655361 BEX655360:BFP655361 BOT655360:BPL655361 BYP655360:BZH655361 CIL655360:CJD655361 CSH655360:CSZ655361 DCD655360:DCV655361 DLZ655360:DMR655361 DVV655360:DWN655361 EFR655360:EGJ655361 EPN655360:EQF655361 EZJ655360:FAB655361 FJF655360:FJX655361 FTB655360:FTT655361 GCX655360:GDP655361 GMT655360:GNL655361 GWP655360:GXH655361 HGL655360:HHD655361 HQH655360:HQZ655361 IAD655360:IAV655361 IJZ655360:IKR655361 ITV655360:IUN655361 JDR655360:JEJ655361 JNN655360:JOF655361 JXJ655360:JYB655361 KHF655360:KHX655361 KRB655360:KRT655361 LAX655360:LBP655361 LKT655360:LLL655361 LUP655360:LVH655361 MEL655360:MFD655361 MOH655360:MOZ655361 MYD655360:MYV655361 NHZ655360:NIR655361 NRV655360:NSN655361 OBR655360:OCJ655361 OLN655360:OMF655361 OVJ655360:OWB655361 PFF655360:PFX655361 PPB655360:PPT655361 PYX655360:PZP655361 QIT655360:QJL655361 QSP655360:QTH655361 RCL655360:RDD655361 RMH655360:RMZ655361 RWD655360:RWV655361 SFZ655360:SGR655361 SPV655360:SQN655361 SZR655360:TAJ655361 TJN655360:TKF655361 TTJ655360:TUB655361 UDF655360:UDX655361 UNB655360:UNT655361 UWX655360:UXP655361 VGT655360:VHL655361 VQP655360:VRH655361 WAL655360:WBD655361 WKH655360:WKZ655361 WUD655360:WUV655361 L720898:Z720899 HR720896:IJ720897 RN720896:SF720897 ABJ720896:ACB720897 ALF720896:ALX720897 AVB720896:AVT720897 BEX720896:BFP720897 BOT720896:BPL720897 BYP720896:BZH720897 CIL720896:CJD720897 CSH720896:CSZ720897 DCD720896:DCV720897 DLZ720896:DMR720897 DVV720896:DWN720897 EFR720896:EGJ720897 EPN720896:EQF720897 EZJ720896:FAB720897 FJF720896:FJX720897 FTB720896:FTT720897 GCX720896:GDP720897 GMT720896:GNL720897 GWP720896:GXH720897 HGL720896:HHD720897 HQH720896:HQZ720897 IAD720896:IAV720897 IJZ720896:IKR720897 ITV720896:IUN720897 JDR720896:JEJ720897 JNN720896:JOF720897 JXJ720896:JYB720897 KHF720896:KHX720897 KRB720896:KRT720897 LAX720896:LBP720897 LKT720896:LLL720897 LUP720896:LVH720897 MEL720896:MFD720897 MOH720896:MOZ720897 MYD720896:MYV720897 NHZ720896:NIR720897 NRV720896:NSN720897 OBR720896:OCJ720897 OLN720896:OMF720897 OVJ720896:OWB720897 PFF720896:PFX720897 PPB720896:PPT720897 PYX720896:PZP720897 QIT720896:QJL720897 QSP720896:QTH720897 RCL720896:RDD720897 RMH720896:RMZ720897 RWD720896:RWV720897 SFZ720896:SGR720897 SPV720896:SQN720897 SZR720896:TAJ720897 TJN720896:TKF720897 TTJ720896:TUB720897 UDF720896:UDX720897 UNB720896:UNT720897 UWX720896:UXP720897 VGT720896:VHL720897 VQP720896:VRH720897 WAL720896:WBD720897 WKH720896:WKZ720897 WUD720896:WUV720897 L786434:Z786435 HR786432:IJ786433 RN786432:SF786433 ABJ786432:ACB786433 ALF786432:ALX786433 AVB786432:AVT786433 BEX786432:BFP786433 BOT786432:BPL786433 BYP786432:BZH786433 CIL786432:CJD786433 CSH786432:CSZ786433 DCD786432:DCV786433 DLZ786432:DMR786433 DVV786432:DWN786433 EFR786432:EGJ786433 EPN786432:EQF786433 EZJ786432:FAB786433 FJF786432:FJX786433 FTB786432:FTT786433 GCX786432:GDP786433 GMT786432:GNL786433 GWP786432:GXH786433 HGL786432:HHD786433 HQH786432:HQZ786433 IAD786432:IAV786433 IJZ786432:IKR786433 ITV786432:IUN786433 JDR786432:JEJ786433 JNN786432:JOF786433 JXJ786432:JYB786433 KHF786432:KHX786433 KRB786432:KRT786433 LAX786432:LBP786433 LKT786432:LLL786433 LUP786432:LVH786433 MEL786432:MFD786433 MOH786432:MOZ786433 MYD786432:MYV786433 NHZ786432:NIR786433 NRV786432:NSN786433 OBR786432:OCJ786433 OLN786432:OMF786433 OVJ786432:OWB786433 PFF786432:PFX786433 PPB786432:PPT786433 PYX786432:PZP786433 QIT786432:QJL786433 QSP786432:QTH786433 RCL786432:RDD786433 RMH786432:RMZ786433 RWD786432:RWV786433 SFZ786432:SGR786433 SPV786432:SQN786433 SZR786432:TAJ786433 TJN786432:TKF786433 TTJ786432:TUB786433 UDF786432:UDX786433 UNB786432:UNT786433 UWX786432:UXP786433 VGT786432:VHL786433 VQP786432:VRH786433 WAL786432:WBD786433 WKH786432:WKZ786433 WUD786432:WUV786433 L851970:Z851971 HR851968:IJ851969 RN851968:SF851969 ABJ851968:ACB851969 ALF851968:ALX851969 AVB851968:AVT851969 BEX851968:BFP851969 BOT851968:BPL851969 BYP851968:BZH851969 CIL851968:CJD851969 CSH851968:CSZ851969 DCD851968:DCV851969 DLZ851968:DMR851969 DVV851968:DWN851969 EFR851968:EGJ851969 EPN851968:EQF851969 EZJ851968:FAB851969 FJF851968:FJX851969 FTB851968:FTT851969 GCX851968:GDP851969 GMT851968:GNL851969 GWP851968:GXH851969 HGL851968:HHD851969 HQH851968:HQZ851969 IAD851968:IAV851969 IJZ851968:IKR851969 ITV851968:IUN851969 JDR851968:JEJ851969 JNN851968:JOF851969 JXJ851968:JYB851969 KHF851968:KHX851969 KRB851968:KRT851969 LAX851968:LBP851969 LKT851968:LLL851969 LUP851968:LVH851969 MEL851968:MFD851969 MOH851968:MOZ851969 MYD851968:MYV851969 NHZ851968:NIR851969 NRV851968:NSN851969 OBR851968:OCJ851969 OLN851968:OMF851969 OVJ851968:OWB851969 PFF851968:PFX851969 PPB851968:PPT851969 PYX851968:PZP851969 QIT851968:QJL851969 QSP851968:QTH851969 RCL851968:RDD851969 RMH851968:RMZ851969 RWD851968:RWV851969 SFZ851968:SGR851969 SPV851968:SQN851969 SZR851968:TAJ851969 TJN851968:TKF851969 TTJ851968:TUB851969 UDF851968:UDX851969 UNB851968:UNT851969 UWX851968:UXP851969 VGT851968:VHL851969 VQP851968:VRH851969 WAL851968:WBD851969 WKH851968:WKZ851969 WUD851968:WUV851969 L917506:Z917507 HR917504:IJ917505 RN917504:SF917505 ABJ917504:ACB917505 ALF917504:ALX917505 AVB917504:AVT917505 BEX917504:BFP917505 BOT917504:BPL917505 BYP917504:BZH917505 CIL917504:CJD917505 CSH917504:CSZ917505 DCD917504:DCV917505 DLZ917504:DMR917505 DVV917504:DWN917505 EFR917504:EGJ917505 EPN917504:EQF917505 EZJ917504:FAB917505 FJF917504:FJX917505 FTB917504:FTT917505 GCX917504:GDP917505 GMT917504:GNL917505 GWP917504:GXH917505 HGL917504:HHD917505 HQH917504:HQZ917505 IAD917504:IAV917505 IJZ917504:IKR917505 ITV917504:IUN917505 JDR917504:JEJ917505 JNN917504:JOF917505 JXJ917504:JYB917505 KHF917504:KHX917505 KRB917504:KRT917505 LAX917504:LBP917505 LKT917504:LLL917505 LUP917504:LVH917505 MEL917504:MFD917505 MOH917504:MOZ917505 MYD917504:MYV917505 NHZ917504:NIR917505 NRV917504:NSN917505 OBR917504:OCJ917505 OLN917504:OMF917505 OVJ917504:OWB917505 PFF917504:PFX917505 PPB917504:PPT917505 PYX917504:PZP917505 QIT917504:QJL917505 QSP917504:QTH917505 RCL917504:RDD917505 RMH917504:RMZ917505 RWD917504:RWV917505 SFZ917504:SGR917505 SPV917504:SQN917505 SZR917504:TAJ917505 TJN917504:TKF917505 TTJ917504:TUB917505 UDF917504:UDX917505 UNB917504:UNT917505 UWX917504:UXP917505 VGT917504:VHL917505 VQP917504:VRH917505 WAL917504:WBD917505 WKH917504:WKZ917505 WUD917504:WUV917505 L983042:Z983043 HR983040:IJ983041 RN983040:SF983041 ABJ983040:ACB983041 ALF983040:ALX983041 AVB983040:AVT983041 BEX983040:BFP983041 BOT983040:BPL983041 BYP983040:BZH983041 CIL983040:CJD983041 CSH983040:CSZ983041 DCD983040:DCV983041 DLZ983040:DMR983041 DVV983040:DWN983041 EFR983040:EGJ983041 EPN983040:EQF983041 EZJ983040:FAB983041 FJF983040:FJX983041 FTB983040:FTT983041 GCX983040:GDP983041 GMT983040:GNL983041 GWP983040:GXH983041 HGL983040:HHD983041 HQH983040:HQZ983041 IAD983040:IAV983041 IJZ983040:IKR983041 ITV983040:IUN983041 JDR983040:JEJ983041 JNN983040:JOF983041 JXJ983040:JYB983041 KHF983040:KHX983041 KRB983040:KRT983041 LAX983040:LBP983041 LKT983040:LLL983041 LUP983040:LVH983041 MEL983040:MFD983041 MOH983040:MOZ983041 MYD983040:MYV983041 NHZ983040:NIR983041 NRV983040:NSN983041 OBR983040:OCJ983041 OLN983040:OMF983041 OVJ983040:OWB983041 PFF983040:PFX983041 PPB983040:PPT983041 PYX983040:PZP983041 QIT983040:QJL983041 QSP983040:QTH983041 RCL983040:RDD983041 RMH983040:RMZ983041 RWD983040:RWV983041 SFZ983040:SGR983041 SPV983040:SQN983041 SZR983040:TAJ983041 TJN983040:TKF983041 TTJ983040:TUB983041 UDF983040:UDX983041 UNB983040:UNT983041 UWX983040:UXP983041 VGT983040:VHL983041 VQP983040:VRH983041 WAL983040:WBD983041 WKH983040:WKZ983041 WUD983040:WUV983041 H65553:Z65553 HN65551:IJ65551 RJ65551:SF65551 ABF65551:ACB65551 ALB65551:ALX65551 AUX65551:AVT65551 BET65551:BFP65551 BOP65551:BPL65551 BYL65551:BZH65551 CIH65551:CJD65551 CSD65551:CSZ65551 DBZ65551:DCV65551 DLV65551:DMR65551 DVR65551:DWN65551 EFN65551:EGJ65551 EPJ65551:EQF65551 EZF65551:FAB65551 FJB65551:FJX65551 FSX65551:FTT65551 GCT65551:GDP65551 GMP65551:GNL65551 GWL65551:GXH65551 HGH65551:HHD65551 HQD65551:HQZ65551 HZZ65551:IAV65551 IJV65551:IKR65551 ITR65551:IUN65551 JDN65551:JEJ65551 JNJ65551:JOF65551 JXF65551:JYB65551 KHB65551:KHX65551 KQX65551:KRT65551 LAT65551:LBP65551 LKP65551:LLL65551 LUL65551:LVH65551 MEH65551:MFD65551 MOD65551:MOZ65551 MXZ65551:MYV65551 NHV65551:NIR65551 NRR65551:NSN65551 OBN65551:OCJ65551 OLJ65551:OMF65551 OVF65551:OWB65551 PFB65551:PFX65551 POX65551:PPT65551 PYT65551:PZP65551 QIP65551:QJL65551 QSL65551:QTH65551 RCH65551:RDD65551 RMD65551:RMZ65551 RVZ65551:RWV65551 SFV65551:SGR65551 SPR65551:SQN65551 SZN65551:TAJ65551 TJJ65551:TKF65551 TTF65551:TUB65551 UDB65551:UDX65551 UMX65551:UNT65551 UWT65551:UXP65551 VGP65551:VHL65551 VQL65551:VRH65551 WAH65551:WBD65551 WKD65551:WKZ65551 WTZ65551:WUV65551 H131089:Z131089 HN131087:IJ131087 RJ131087:SF131087 ABF131087:ACB131087 ALB131087:ALX131087 AUX131087:AVT131087 BET131087:BFP131087 BOP131087:BPL131087 BYL131087:BZH131087 CIH131087:CJD131087 CSD131087:CSZ131087 DBZ131087:DCV131087 DLV131087:DMR131087 DVR131087:DWN131087 EFN131087:EGJ131087 EPJ131087:EQF131087 EZF131087:FAB131087 FJB131087:FJX131087 FSX131087:FTT131087 GCT131087:GDP131087 GMP131087:GNL131087 GWL131087:GXH131087 HGH131087:HHD131087 HQD131087:HQZ131087 HZZ131087:IAV131087 IJV131087:IKR131087 ITR131087:IUN131087 JDN131087:JEJ131087 JNJ131087:JOF131087 JXF131087:JYB131087 KHB131087:KHX131087 KQX131087:KRT131087 LAT131087:LBP131087 LKP131087:LLL131087 LUL131087:LVH131087 MEH131087:MFD131087 MOD131087:MOZ131087 MXZ131087:MYV131087 NHV131087:NIR131087 NRR131087:NSN131087 OBN131087:OCJ131087 OLJ131087:OMF131087 OVF131087:OWB131087 PFB131087:PFX131087 POX131087:PPT131087 PYT131087:PZP131087 QIP131087:QJL131087 QSL131087:QTH131087 RCH131087:RDD131087 RMD131087:RMZ131087 RVZ131087:RWV131087 SFV131087:SGR131087 SPR131087:SQN131087 SZN131087:TAJ131087 TJJ131087:TKF131087 TTF131087:TUB131087 UDB131087:UDX131087 UMX131087:UNT131087 UWT131087:UXP131087 VGP131087:VHL131087 VQL131087:VRH131087 WAH131087:WBD131087 WKD131087:WKZ131087 WTZ131087:WUV131087 H196625:Z196625 HN196623:IJ196623 RJ196623:SF196623 ABF196623:ACB196623 ALB196623:ALX196623 AUX196623:AVT196623 BET196623:BFP196623 BOP196623:BPL196623 BYL196623:BZH196623 CIH196623:CJD196623 CSD196623:CSZ196623 DBZ196623:DCV196623 DLV196623:DMR196623 DVR196623:DWN196623 EFN196623:EGJ196623 EPJ196623:EQF196623 EZF196623:FAB196623 FJB196623:FJX196623 FSX196623:FTT196623 GCT196623:GDP196623 GMP196623:GNL196623 GWL196623:GXH196623 HGH196623:HHD196623 HQD196623:HQZ196623 HZZ196623:IAV196623 IJV196623:IKR196623 ITR196623:IUN196623 JDN196623:JEJ196623 JNJ196623:JOF196623 JXF196623:JYB196623 KHB196623:KHX196623 KQX196623:KRT196623 LAT196623:LBP196623 LKP196623:LLL196623 LUL196623:LVH196623 MEH196623:MFD196623 MOD196623:MOZ196623 MXZ196623:MYV196623 NHV196623:NIR196623 NRR196623:NSN196623 OBN196623:OCJ196623 OLJ196623:OMF196623 OVF196623:OWB196623 PFB196623:PFX196623 POX196623:PPT196623 PYT196623:PZP196623 QIP196623:QJL196623 QSL196623:QTH196623 RCH196623:RDD196623 RMD196623:RMZ196623 RVZ196623:RWV196623 SFV196623:SGR196623 SPR196623:SQN196623 SZN196623:TAJ196623 TJJ196623:TKF196623 TTF196623:TUB196623 UDB196623:UDX196623 UMX196623:UNT196623 UWT196623:UXP196623 VGP196623:VHL196623 VQL196623:VRH196623 WAH196623:WBD196623 WKD196623:WKZ196623 WTZ196623:WUV196623 H262161:Z262161 HN262159:IJ262159 RJ262159:SF262159 ABF262159:ACB262159 ALB262159:ALX262159 AUX262159:AVT262159 BET262159:BFP262159 BOP262159:BPL262159 BYL262159:BZH262159 CIH262159:CJD262159 CSD262159:CSZ262159 DBZ262159:DCV262159 DLV262159:DMR262159 DVR262159:DWN262159 EFN262159:EGJ262159 EPJ262159:EQF262159 EZF262159:FAB262159 FJB262159:FJX262159 FSX262159:FTT262159 GCT262159:GDP262159 GMP262159:GNL262159 GWL262159:GXH262159 HGH262159:HHD262159 HQD262159:HQZ262159 HZZ262159:IAV262159 IJV262159:IKR262159 ITR262159:IUN262159 JDN262159:JEJ262159 JNJ262159:JOF262159 JXF262159:JYB262159 KHB262159:KHX262159 KQX262159:KRT262159 LAT262159:LBP262159 LKP262159:LLL262159 LUL262159:LVH262159 MEH262159:MFD262159 MOD262159:MOZ262159 MXZ262159:MYV262159 NHV262159:NIR262159 NRR262159:NSN262159 OBN262159:OCJ262159 OLJ262159:OMF262159 OVF262159:OWB262159 PFB262159:PFX262159 POX262159:PPT262159 PYT262159:PZP262159 QIP262159:QJL262159 QSL262159:QTH262159 RCH262159:RDD262159 RMD262159:RMZ262159 RVZ262159:RWV262159 SFV262159:SGR262159 SPR262159:SQN262159 SZN262159:TAJ262159 TJJ262159:TKF262159 TTF262159:TUB262159 UDB262159:UDX262159 UMX262159:UNT262159 UWT262159:UXP262159 VGP262159:VHL262159 VQL262159:VRH262159 WAH262159:WBD262159 WKD262159:WKZ262159 WTZ262159:WUV262159 H327697:Z327697 HN327695:IJ327695 RJ327695:SF327695 ABF327695:ACB327695 ALB327695:ALX327695 AUX327695:AVT327695 BET327695:BFP327695 BOP327695:BPL327695 BYL327695:BZH327695 CIH327695:CJD327695 CSD327695:CSZ327695 DBZ327695:DCV327695 DLV327695:DMR327695 DVR327695:DWN327695 EFN327695:EGJ327695 EPJ327695:EQF327695 EZF327695:FAB327695 FJB327695:FJX327695 FSX327695:FTT327695 GCT327695:GDP327695 GMP327695:GNL327695 GWL327695:GXH327695 HGH327695:HHD327695 HQD327695:HQZ327695 HZZ327695:IAV327695 IJV327695:IKR327695 ITR327695:IUN327695 JDN327695:JEJ327695 JNJ327695:JOF327695 JXF327695:JYB327695 KHB327695:KHX327695 KQX327695:KRT327695 LAT327695:LBP327695 LKP327695:LLL327695 LUL327695:LVH327695 MEH327695:MFD327695 MOD327695:MOZ327695 MXZ327695:MYV327695 NHV327695:NIR327695 NRR327695:NSN327695 OBN327695:OCJ327695 OLJ327695:OMF327695 OVF327695:OWB327695 PFB327695:PFX327695 POX327695:PPT327695 PYT327695:PZP327695 QIP327695:QJL327695 QSL327695:QTH327695 RCH327695:RDD327695 RMD327695:RMZ327695 RVZ327695:RWV327695 SFV327695:SGR327695 SPR327695:SQN327695 SZN327695:TAJ327695 TJJ327695:TKF327695 TTF327695:TUB327695 UDB327695:UDX327695 UMX327695:UNT327695 UWT327695:UXP327695 VGP327695:VHL327695 VQL327695:VRH327695 WAH327695:WBD327695 WKD327695:WKZ327695 WTZ327695:WUV327695 H393233:Z393233 HN393231:IJ393231 RJ393231:SF393231 ABF393231:ACB393231 ALB393231:ALX393231 AUX393231:AVT393231 BET393231:BFP393231 BOP393231:BPL393231 BYL393231:BZH393231 CIH393231:CJD393231 CSD393231:CSZ393231 DBZ393231:DCV393231 DLV393231:DMR393231 DVR393231:DWN393231 EFN393231:EGJ393231 EPJ393231:EQF393231 EZF393231:FAB393231 FJB393231:FJX393231 FSX393231:FTT393231 GCT393231:GDP393231 GMP393231:GNL393231 GWL393231:GXH393231 HGH393231:HHD393231 HQD393231:HQZ393231 HZZ393231:IAV393231 IJV393231:IKR393231 ITR393231:IUN393231 JDN393231:JEJ393231 JNJ393231:JOF393231 JXF393231:JYB393231 KHB393231:KHX393231 KQX393231:KRT393231 LAT393231:LBP393231 LKP393231:LLL393231 LUL393231:LVH393231 MEH393231:MFD393231 MOD393231:MOZ393231 MXZ393231:MYV393231 NHV393231:NIR393231 NRR393231:NSN393231 OBN393231:OCJ393231 OLJ393231:OMF393231 OVF393231:OWB393231 PFB393231:PFX393231 POX393231:PPT393231 PYT393231:PZP393231 QIP393231:QJL393231 QSL393231:QTH393231 RCH393231:RDD393231 RMD393231:RMZ393231 RVZ393231:RWV393231 SFV393231:SGR393231 SPR393231:SQN393231 SZN393231:TAJ393231 TJJ393231:TKF393231 TTF393231:TUB393231 UDB393231:UDX393231 UMX393231:UNT393231 UWT393231:UXP393231 VGP393231:VHL393231 VQL393231:VRH393231 WAH393231:WBD393231 WKD393231:WKZ393231 WTZ393231:WUV393231 H458769:Z458769 HN458767:IJ458767 RJ458767:SF458767 ABF458767:ACB458767 ALB458767:ALX458767 AUX458767:AVT458767 BET458767:BFP458767 BOP458767:BPL458767 BYL458767:BZH458767 CIH458767:CJD458767 CSD458767:CSZ458767 DBZ458767:DCV458767 DLV458767:DMR458767 DVR458767:DWN458767 EFN458767:EGJ458767 EPJ458767:EQF458767 EZF458767:FAB458767 FJB458767:FJX458767 FSX458767:FTT458767 GCT458767:GDP458767 GMP458767:GNL458767 GWL458767:GXH458767 HGH458767:HHD458767 HQD458767:HQZ458767 HZZ458767:IAV458767 IJV458767:IKR458767 ITR458767:IUN458767 JDN458767:JEJ458767 JNJ458767:JOF458767 JXF458767:JYB458767 KHB458767:KHX458767 KQX458767:KRT458767 LAT458767:LBP458767 LKP458767:LLL458767 LUL458767:LVH458767 MEH458767:MFD458767 MOD458767:MOZ458767 MXZ458767:MYV458767 NHV458767:NIR458767 NRR458767:NSN458767 OBN458767:OCJ458767 OLJ458767:OMF458767 OVF458767:OWB458767 PFB458767:PFX458767 POX458767:PPT458767 PYT458767:PZP458767 QIP458767:QJL458767 QSL458767:QTH458767 RCH458767:RDD458767 RMD458767:RMZ458767 RVZ458767:RWV458767 SFV458767:SGR458767 SPR458767:SQN458767 SZN458767:TAJ458767 TJJ458767:TKF458767 TTF458767:TUB458767 UDB458767:UDX458767 UMX458767:UNT458767 UWT458767:UXP458767 VGP458767:VHL458767 VQL458767:VRH458767 WAH458767:WBD458767 WKD458767:WKZ458767 WTZ458767:WUV458767 H524305:Z524305 HN524303:IJ524303 RJ524303:SF524303 ABF524303:ACB524303 ALB524303:ALX524303 AUX524303:AVT524303 BET524303:BFP524303 BOP524303:BPL524303 BYL524303:BZH524303 CIH524303:CJD524303 CSD524303:CSZ524303 DBZ524303:DCV524303 DLV524303:DMR524303 DVR524303:DWN524303 EFN524303:EGJ524303 EPJ524303:EQF524303 EZF524303:FAB524303 FJB524303:FJX524303 FSX524303:FTT524303 GCT524303:GDP524303 GMP524303:GNL524303 GWL524303:GXH524303 HGH524303:HHD524303 HQD524303:HQZ524303 HZZ524303:IAV524303 IJV524303:IKR524303 ITR524303:IUN524303 JDN524303:JEJ524303 JNJ524303:JOF524303 JXF524303:JYB524303 KHB524303:KHX524303 KQX524303:KRT524303 LAT524303:LBP524303 LKP524303:LLL524303 LUL524303:LVH524303 MEH524303:MFD524303 MOD524303:MOZ524303 MXZ524303:MYV524303 NHV524303:NIR524303 NRR524303:NSN524303 OBN524303:OCJ524303 OLJ524303:OMF524303 OVF524303:OWB524303 PFB524303:PFX524303 POX524303:PPT524303 PYT524303:PZP524303 QIP524303:QJL524303 QSL524303:QTH524303 RCH524303:RDD524303 RMD524303:RMZ524303 RVZ524303:RWV524303 SFV524303:SGR524303 SPR524303:SQN524303 SZN524303:TAJ524303 TJJ524303:TKF524303 TTF524303:TUB524303 UDB524303:UDX524303 UMX524303:UNT524303 UWT524303:UXP524303 VGP524303:VHL524303 VQL524303:VRH524303 WAH524303:WBD524303 WKD524303:WKZ524303 WTZ524303:WUV524303 H589841:Z589841 HN589839:IJ589839 RJ589839:SF589839 ABF589839:ACB589839 ALB589839:ALX589839 AUX589839:AVT589839 BET589839:BFP589839 BOP589839:BPL589839 BYL589839:BZH589839 CIH589839:CJD589839 CSD589839:CSZ589839 DBZ589839:DCV589839 DLV589839:DMR589839 DVR589839:DWN589839 EFN589839:EGJ589839 EPJ589839:EQF589839 EZF589839:FAB589839 FJB589839:FJX589839 FSX589839:FTT589839 GCT589839:GDP589839 GMP589839:GNL589839 GWL589839:GXH589839 HGH589839:HHD589839 HQD589839:HQZ589839 HZZ589839:IAV589839 IJV589839:IKR589839 ITR589839:IUN589839 JDN589839:JEJ589839 JNJ589839:JOF589839 JXF589839:JYB589839 KHB589839:KHX589839 KQX589839:KRT589839 LAT589839:LBP589839 LKP589839:LLL589839 LUL589839:LVH589839 MEH589839:MFD589839 MOD589839:MOZ589839 MXZ589839:MYV589839 NHV589839:NIR589839 NRR589839:NSN589839 OBN589839:OCJ589839 OLJ589839:OMF589839 OVF589839:OWB589839 PFB589839:PFX589839 POX589839:PPT589839 PYT589839:PZP589839 QIP589839:QJL589839 QSL589839:QTH589839 RCH589839:RDD589839 RMD589839:RMZ589839 RVZ589839:RWV589839 SFV589839:SGR589839 SPR589839:SQN589839 SZN589839:TAJ589839 TJJ589839:TKF589839 TTF589839:TUB589839 UDB589839:UDX589839 UMX589839:UNT589839 UWT589839:UXP589839 VGP589839:VHL589839 VQL589839:VRH589839 WAH589839:WBD589839 WKD589839:WKZ589839 WTZ589839:WUV589839 H655377:Z655377 HN655375:IJ655375 RJ655375:SF655375 ABF655375:ACB655375 ALB655375:ALX655375 AUX655375:AVT655375 BET655375:BFP655375 BOP655375:BPL655375 BYL655375:BZH655375 CIH655375:CJD655375 CSD655375:CSZ655375 DBZ655375:DCV655375 DLV655375:DMR655375 DVR655375:DWN655375 EFN655375:EGJ655375 EPJ655375:EQF655375 EZF655375:FAB655375 FJB655375:FJX655375 FSX655375:FTT655375 GCT655375:GDP655375 GMP655375:GNL655375 GWL655375:GXH655375 HGH655375:HHD655375 HQD655375:HQZ655375 HZZ655375:IAV655375 IJV655375:IKR655375 ITR655375:IUN655375 JDN655375:JEJ655375 JNJ655375:JOF655375 JXF655375:JYB655375 KHB655375:KHX655375 KQX655375:KRT655375 LAT655375:LBP655375 LKP655375:LLL655375 LUL655375:LVH655375 MEH655375:MFD655375 MOD655375:MOZ655375 MXZ655375:MYV655375 NHV655375:NIR655375 NRR655375:NSN655375 OBN655375:OCJ655375 OLJ655375:OMF655375 OVF655375:OWB655375 PFB655375:PFX655375 POX655375:PPT655375 PYT655375:PZP655375 QIP655375:QJL655375 QSL655375:QTH655375 RCH655375:RDD655375 RMD655375:RMZ655375 RVZ655375:RWV655375 SFV655375:SGR655375 SPR655375:SQN655375 SZN655375:TAJ655375 TJJ655375:TKF655375 TTF655375:TUB655375 UDB655375:UDX655375 UMX655375:UNT655375 UWT655375:UXP655375 VGP655375:VHL655375 VQL655375:VRH655375 WAH655375:WBD655375 WKD655375:WKZ655375 WTZ655375:WUV655375 H720913:Z720913 HN720911:IJ720911 RJ720911:SF720911 ABF720911:ACB720911 ALB720911:ALX720911 AUX720911:AVT720911 BET720911:BFP720911 BOP720911:BPL720911 BYL720911:BZH720911 CIH720911:CJD720911 CSD720911:CSZ720911 DBZ720911:DCV720911 DLV720911:DMR720911 DVR720911:DWN720911 EFN720911:EGJ720911 EPJ720911:EQF720911 EZF720911:FAB720911 FJB720911:FJX720911 FSX720911:FTT720911 GCT720911:GDP720911 GMP720911:GNL720911 GWL720911:GXH720911 HGH720911:HHD720911 HQD720911:HQZ720911 HZZ720911:IAV720911 IJV720911:IKR720911 ITR720911:IUN720911 JDN720911:JEJ720911 JNJ720911:JOF720911 JXF720911:JYB720911 KHB720911:KHX720911 KQX720911:KRT720911 LAT720911:LBP720911 LKP720911:LLL720911 LUL720911:LVH720911 MEH720911:MFD720911 MOD720911:MOZ720911 MXZ720911:MYV720911 NHV720911:NIR720911 NRR720911:NSN720911 OBN720911:OCJ720911 OLJ720911:OMF720911 OVF720911:OWB720911 PFB720911:PFX720911 POX720911:PPT720911 PYT720911:PZP720911 QIP720911:QJL720911 QSL720911:QTH720911 RCH720911:RDD720911 RMD720911:RMZ720911 RVZ720911:RWV720911 SFV720911:SGR720911 SPR720911:SQN720911 SZN720911:TAJ720911 TJJ720911:TKF720911 TTF720911:TUB720911 UDB720911:UDX720911 UMX720911:UNT720911 UWT720911:UXP720911 VGP720911:VHL720911 VQL720911:VRH720911 WAH720911:WBD720911 WKD720911:WKZ720911 WTZ720911:WUV720911 H786449:Z786449 HN786447:IJ786447 RJ786447:SF786447 ABF786447:ACB786447 ALB786447:ALX786447 AUX786447:AVT786447 BET786447:BFP786447 BOP786447:BPL786447 BYL786447:BZH786447 CIH786447:CJD786447 CSD786447:CSZ786447 DBZ786447:DCV786447 DLV786447:DMR786447 DVR786447:DWN786447 EFN786447:EGJ786447 EPJ786447:EQF786447 EZF786447:FAB786447 FJB786447:FJX786447 FSX786447:FTT786447 GCT786447:GDP786447 GMP786447:GNL786447 GWL786447:GXH786447 HGH786447:HHD786447 HQD786447:HQZ786447 HZZ786447:IAV786447 IJV786447:IKR786447 ITR786447:IUN786447 JDN786447:JEJ786447 JNJ786447:JOF786447 JXF786447:JYB786447 KHB786447:KHX786447 KQX786447:KRT786447 LAT786447:LBP786447 LKP786447:LLL786447 LUL786447:LVH786447 MEH786447:MFD786447 MOD786447:MOZ786447 MXZ786447:MYV786447 NHV786447:NIR786447 NRR786447:NSN786447 OBN786447:OCJ786447 OLJ786447:OMF786447 OVF786447:OWB786447 PFB786447:PFX786447 POX786447:PPT786447 PYT786447:PZP786447 QIP786447:QJL786447 QSL786447:QTH786447 RCH786447:RDD786447 RMD786447:RMZ786447 RVZ786447:RWV786447 SFV786447:SGR786447 SPR786447:SQN786447 SZN786447:TAJ786447 TJJ786447:TKF786447 TTF786447:TUB786447 UDB786447:UDX786447 UMX786447:UNT786447 UWT786447:UXP786447 VGP786447:VHL786447 VQL786447:VRH786447 WAH786447:WBD786447 WKD786447:WKZ786447 WTZ786447:WUV786447 H851985:Z851985 HN851983:IJ851983 RJ851983:SF851983 ABF851983:ACB851983 ALB851983:ALX851983 AUX851983:AVT851983 BET851983:BFP851983 BOP851983:BPL851983 BYL851983:BZH851983 CIH851983:CJD851983 CSD851983:CSZ851983 DBZ851983:DCV851983 DLV851983:DMR851983 DVR851983:DWN851983 EFN851983:EGJ851983 EPJ851983:EQF851983 EZF851983:FAB851983 FJB851983:FJX851983 FSX851983:FTT851983 GCT851983:GDP851983 GMP851983:GNL851983 GWL851983:GXH851983 HGH851983:HHD851983 HQD851983:HQZ851983 HZZ851983:IAV851983 IJV851983:IKR851983 ITR851983:IUN851983 JDN851983:JEJ851983 JNJ851983:JOF851983 JXF851983:JYB851983 KHB851983:KHX851983 KQX851983:KRT851983 LAT851983:LBP851983 LKP851983:LLL851983 LUL851983:LVH851983 MEH851983:MFD851983 MOD851983:MOZ851983 MXZ851983:MYV851983 NHV851983:NIR851983 NRR851983:NSN851983 OBN851983:OCJ851983 OLJ851983:OMF851983 OVF851983:OWB851983 PFB851983:PFX851983 POX851983:PPT851983 PYT851983:PZP851983 QIP851983:QJL851983 QSL851983:QTH851983 RCH851983:RDD851983 RMD851983:RMZ851983 RVZ851983:RWV851983 SFV851983:SGR851983 SPR851983:SQN851983 SZN851983:TAJ851983 TJJ851983:TKF851983 TTF851983:TUB851983 UDB851983:UDX851983 UMX851983:UNT851983 UWT851983:UXP851983 VGP851983:VHL851983 VQL851983:VRH851983 WAH851983:WBD851983 WKD851983:WKZ851983 WTZ851983:WUV851983 H917521:Z917521 HN917519:IJ917519 RJ917519:SF917519 ABF917519:ACB917519 ALB917519:ALX917519 AUX917519:AVT917519 BET917519:BFP917519 BOP917519:BPL917519 BYL917519:BZH917519 CIH917519:CJD917519 CSD917519:CSZ917519 DBZ917519:DCV917519 DLV917519:DMR917519 DVR917519:DWN917519 EFN917519:EGJ917519 EPJ917519:EQF917519 EZF917519:FAB917519 FJB917519:FJX917519 FSX917519:FTT917519 GCT917519:GDP917519 GMP917519:GNL917519 GWL917519:GXH917519 HGH917519:HHD917519 HQD917519:HQZ917519 HZZ917519:IAV917519 IJV917519:IKR917519 ITR917519:IUN917519 JDN917519:JEJ917519 JNJ917519:JOF917519 JXF917519:JYB917519 KHB917519:KHX917519 KQX917519:KRT917519 LAT917519:LBP917519 LKP917519:LLL917519 LUL917519:LVH917519 MEH917519:MFD917519 MOD917519:MOZ917519 MXZ917519:MYV917519 NHV917519:NIR917519 NRR917519:NSN917519 OBN917519:OCJ917519 OLJ917519:OMF917519 OVF917519:OWB917519 PFB917519:PFX917519 POX917519:PPT917519 PYT917519:PZP917519 QIP917519:QJL917519 QSL917519:QTH917519 RCH917519:RDD917519 RMD917519:RMZ917519 RVZ917519:RWV917519 SFV917519:SGR917519 SPR917519:SQN917519 SZN917519:TAJ917519 TJJ917519:TKF917519 TTF917519:TUB917519 UDB917519:UDX917519 UMX917519:UNT917519 UWT917519:UXP917519 VGP917519:VHL917519 VQL917519:VRH917519 WAH917519:WBD917519 WKD917519:WKZ917519 WTZ917519:WUV917519 H983057:Z983057 HN983055:IJ983055 RJ983055:SF983055 ABF983055:ACB983055 ALB983055:ALX983055 AUX983055:AVT983055 BET983055:BFP983055 BOP983055:BPL983055 BYL983055:BZH983055 CIH983055:CJD983055 CSD983055:CSZ983055 DBZ983055:DCV983055 DLV983055:DMR983055 DVR983055:DWN983055 EFN983055:EGJ983055 EPJ983055:EQF983055 EZF983055:FAB983055 FJB983055:FJX983055 FSX983055:FTT983055 GCT983055:GDP983055 GMP983055:GNL983055 GWL983055:GXH983055 HGH983055:HHD983055 HQD983055:HQZ983055 HZZ983055:IAV983055 IJV983055:IKR983055 ITR983055:IUN983055 JDN983055:JEJ983055 JNJ983055:JOF983055 JXF983055:JYB983055 KHB983055:KHX983055 KQX983055:KRT983055 LAT983055:LBP983055 LKP983055:LLL983055 LUL983055:LVH983055 MEH983055:MFD983055 MOD983055:MOZ983055 MXZ983055:MYV983055 NHV983055:NIR983055 NRR983055:NSN983055 OBN983055:OCJ983055 OLJ983055:OMF983055 OVF983055:OWB983055 PFB983055:PFX983055 POX983055:PPT983055 PYT983055:PZP983055 QIP983055:QJL983055 QSL983055:QTH983055 RCH983055:RDD983055 RMD983055:RMZ983055 RVZ983055:RWV983055 SFV983055:SGR983055 SPR983055:SQN983055 SZN983055:TAJ983055 TJJ983055:TKF983055 TTF983055:TUB983055 UDB983055:UDX983055 UMX983055:UNT983055 UWT983055:UXP983055 VGP983055:VHL983055 VQL983055:VRH983055 WAH983055:WBD983055 WKD983055:WKZ983055 WTZ983055:WUV983055 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O65543:O65546 HU65541:HU65544 RQ65541:RQ65544 ABM65541:ABM65544 ALI65541:ALI65544 AVE65541:AVE65544 BFA65541:BFA65544 BOW65541:BOW65544 BYS65541:BYS65544 CIO65541:CIO65544 CSK65541:CSK65544 DCG65541:DCG65544 DMC65541:DMC65544 DVY65541:DVY65544 EFU65541:EFU65544 EPQ65541:EPQ65544 EZM65541:EZM65544 FJI65541:FJI65544 FTE65541:FTE65544 GDA65541:GDA65544 GMW65541:GMW65544 GWS65541:GWS65544 HGO65541:HGO65544 HQK65541:HQK65544 IAG65541:IAG65544 IKC65541:IKC65544 ITY65541:ITY65544 JDU65541:JDU65544 JNQ65541:JNQ65544 JXM65541:JXM65544 KHI65541:KHI65544 KRE65541:KRE65544 LBA65541:LBA65544 LKW65541:LKW65544 LUS65541:LUS65544 MEO65541:MEO65544 MOK65541:MOK65544 MYG65541:MYG65544 NIC65541:NIC65544 NRY65541:NRY65544 OBU65541:OBU65544 OLQ65541:OLQ65544 OVM65541:OVM65544 PFI65541:PFI65544 PPE65541:PPE65544 PZA65541:PZA65544 QIW65541:QIW65544 QSS65541:QSS65544 RCO65541:RCO65544 RMK65541:RMK65544 RWG65541:RWG65544 SGC65541:SGC65544 SPY65541:SPY65544 SZU65541:SZU65544 TJQ65541:TJQ65544 TTM65541:TTM65544 UDI65541:UDI65544 UNE65541:UNE65544 UXA65541:UXA65544 VGW65541:VGW65544 VQS65541:VQS65544 WAO65541:WAO65544 WKK65541:WKK65544 WUG65541:WUG65544 O131079:O131082 HU131077:HU131080 RQ131077:RQ131080 ABM131077:ABM131080 ALI131077:ALI131080 AVE131077:AVE131080 BFA131077:BFA131080 BOW131077:BOW131080 BYS131077:BYS131080 CIO131077:CIO131080 CSK131077:CSK131080 DCG131077:DCG131080 DMC131077:DMC131080 DVY131077:DVY131080 EFU131077:EFU131080 EPQ131077:EPQ131080 EZM131077:EZM131080 FJI131077:FJI131080 FTE131077:FTE131080 GDA131077:GDA131080 GMW131077:GMW131080 GWS131077:GWS131080 HGO131077:HGO131080 HQK131077:HQK131080 IAG131077:IAG131080 IKC131077:IKC131080 ITY131077:ITY131080 JDU131077:JDU131080 JNQ131077:JNQ131080 JXM131077:JXM131080 KHI131077:KHI131080 KRE131077:KRE131080 LBA131077:LBA131080 LKW131077:LKW131080 LUS131077:LUS131080 MEO131077:MEO131080 MOK131077:MOK131080 MYG131077:MYG131080 NIC131077:NIC131080 NRY131077:NRY131080 OBU131077:OBU131080 OLQ131077:OLQ131080 OVM131077:OVM131080 PFI131077:PFI131080 PPE131077:PPE131080 PZA131077:PZA131080 QIW131077:QIW131080 QSS131077:QSS131080 RCO131077:RCO131080 RMK131077:RMK131080 RWG131077:RWG131080 SGC131077:SGC131080 SPY131077:SPY131080 SZU131077:SZU131080 TJQ131077:TJQ131080 TTM131077:TTM131080 UDI131077:UDI131080 UNE131077:UNE131080 UXA131077:UXA131080 VGW131077:VGW131080 VQS131077:VQS131080 WAO131077:WAO131080 WKK131077:WKK131080 WUG131077:WUG131080 O196615:O196618 HU196613:HU196616 RQ196613:RQ196616 ABM196613:ABM196616 ALI196613:ALI196616 AVE196613:AVE196616 BFA196613:BFA196616 BOW196613:BOW196616 BYS196613:BYS196616 CIO196613:CIO196616 CSK196613:CSK196616 DCG196613:DCG196616 DMC196613:DMC196616 DVY196613:DVY196616 EFU196613:EFU196616 EPQ196613:EPQ196616 EZM196613:EZM196616 FJI196613:FJI196616 FTE196613:FTE196616 GDA196613:GDA196616 GMW196613:GMW196616 GWS196613:GWS196616 HGO196613:HGO196616 HQK196613:HQK196616 IAG196613:IAG196616 IKC196613:IKC196616 ITY196613:ITY196616 JDU196613:JDU196616 JNQ196613:JNQ196616 JXM196613:JXM196616 KHI196613:KHI196616 KRE196613:KRE196616 LBA196613:LBA196616 LKW196613:LKW196616 LUS196613:LUS196616 MEO196613:MEO196616 MOK196613:MOK196616 MYG196613:MYG196616 NIC196613:NIC196616 NRY196613:NRY196616 OBU196613:OBU196616 OLQ196613:OLQ196616 OVM196613:OVM196616 PFI196613:PFI196616 PPE196613:PPE196616 PZA196613:PZA196616 QIW196613:QIW196616 QSS196613:QSS196616 RCO196613:RCO196616 RMK196613:RMK196616 RWG196613:RWG196616 SGC196613:SGC196616 SPY196613:SPY196616 SZU196613:SZU196616 TJQ196613:TJQ196616 TTM196613:TTM196616 UDI196613:UDI196616 UNE196613:UNE196616 UXA196613:UXA196616 VGW196613:VGW196616 VQS196613:VQS196616 WAO196613:WAO196616 WKK196613:WKK196616 WUG196613:WUG196616 O262151:O262154 HU262149:HU262152 RQ262149:RQ262152 ABM262149:ABM262152 ALI262149:ALI262152 AVE262149:AVE262152 BFA262149:BFA262152 BOW262149:BOW262152 BYS262149:BYS262152 CIO262149:CIO262152 CSK262149:CSK262152 DCG262149:DCG262152 DMC262149:DMC262152 DVY262149:DVY262152 EFU262149:EFU262152 EPQ262149:EPQ262152 EZM262149:EZM262152 FJI262149:FJI262152 FTE262149:FTE262152 GDA262149:GDA262152 GMW262149:GMW262152 GWS262149:GWS262152 HGO262149:HGO262152 HQK262149:HQK262152 IAG262149:IAG262152 IKC262149:IKC262152 ITY262149:ITY262152 JDU262149:JDU262152 JNQ262149:JNQ262152 JXM262149:JXM262152 KHI262149:KHI262152 KRE262149:KRE262152 LBA262149:LBA262152 LKW262149:LKW262152 LUS262149:LUS262152 MEO262149:MEO262152 MOK262149:MOK262152 MYG262149:MYG262152 NIC262149:NIC262152 NRY262149:NRY262152 OBU262149:OBU262152 OLQ262149:OLQ262152 OVM262149:OVM262152 PFI262149:PFI262152 PPE262149:PPE262152 PZA262149:PZA262152 QIW262149:QIW262152 QSS262149:QSS262152 RCO262149:RCO262152 RMK262149:RMK262152 RWG262149:RWG262152 SGC262149:SGC262152 SPY262149:SPY262152 SZU262149:SZU262152 TJQ262149:TJQ262152 TTM262149:TTM262152 UDI262149:UDI262152 UNE262149:UNE262152 UXA262149:UXA262152 VGW262149:VGW262152 VQS262149:VQS262152 WAO262149:WAO262152 WKK262149:WKK262152 WUG262149:WUG262152 O327687:O327690 HU327685:HU327688 RQ327685:RQ327688 ABM327685:ABM327688 ALI327685:ALI327688 AVE327685:AVE327688 BFA327685:BFA327688 BOW327685:BOW327688 BYS327685:BYS327688 CIO327685:CIO327688 CSK327685:CSK327688 DCG327685:DCG327688 DMC327685:DMC327688 DVY327685:DVY327688 EFU327685:EFU327688 EPQ327685:EPQ327688 EZM327685:EZM327688 FJI327685:FJI327688 FTE327685:FTE327688 GDA327685:GDA327688 GMW327685:GMW327688 GWS327685:GWS327688 HGO327685:HGO327688 HQK327685:HQK327688 IAG327685:IAG327688 IKC327685:IKC327688 ITY327685:ITY327688 JDU327685:JDU327688 JNQ327685:JNQ327688 JXM327685:JXM327688 KHI327685:KHI327688 KRE327685:KRE327688 LBA327685:LBA327688 LKW327685:LKW327688 LUS327685:LUS327688 MEO327685:MEO327688 MOK327685:MOK327688 MYG327685:MYG327688 NIC327685:NIC327688 NRY327685:NRY327688 OBU327685:OBU327688 OLQ327685:OLQ327688 OVM327685:OVM327688 PFI327685:PFI327688 PPE327685:PPE327688 PZA327685:PZA327688 QIW327685:QIW327688 QSS327685:QSS327688 RCO327685:RCO327688 RMK327685:RMK327688 RWG327685:RWG327688 SGC327685:SGC327688 SPY327685:SPY327688 SZU327685:SZU327688 TJQ327685:TJQ327688 TTM327685:TTM327688 UDI327685:UDI327688 UNE327685:UNE327688 UXA327685:UXA327688 VGW327685:VGW327688 VQS327685:VQS327688 WAO327685:WAO327688 WKK327685:WKK327688 WUG327685:WUG327688 O393223:O393226 HU393221:HU393224 RQ393221:RQ393224 ABM393221:ABM393224 ALI393221:ALI393224 AVE393221:AVE393224 BFA393221:BFA393224 BOW393221:BOW393224 BYS393221:BYS393224 CIO393221:CIO393224 CSK393221:CSK393224 DCG393221:DCG393224 DMC393221:DMC393224 DVY393221:DVY393224 EFU393221:EFU393224 EPQ393221:EPQ393224 EZM393221:EZM393224 FJI393221:FJI393224 FTE393221:FTE393224 GDA393221:GDA393224 GMW393221:GMW393224 GWS393221:GWS393224 HGO393221:HGO393224 HQK393221:HQK393224 IAG393221:IAG393224 IKC393221:IKC393224 ITY393221:ITY393224 JDU393221:JDU393224 JNQ393221:JNQ393224 JXM393221:JXM393224 KHI393221:KHI393224 KRE393221:KRE393224 LBA393221:LBA393224 LKW393221:LKW393224 LUS393221:LUS393224 MEO393221:MEO393224 MOK393221:MOK393224 MYG393221:MYG393224 NIC393221:NIC393224 NRY393221:NRY393224 OBU393221:OBU393224 OLQ393221:OLQ393224 OVM393221:OVM393224 PFI393221:PFI393224 PPE393221:PPE393224 PZA393221:PZA393224 QIW393221:QIW393224 QSS393221:QSS393224 RCO393221:RCO393224 RMK393221:RMK393224 RWG393221:RWG393224 SGC393221:SGC393224 SPY393221:SPY393224 SZU393221:SZU393224 TJQ393221:TJQ393224 TTM393221:TTM393224 UDI393221:UDI393224 UNE393221:UNE393224 UXA393221:UXA393224 VGW393221:VGW393224 VQS393221:VQS393224 WAO393221:WAO393224 WKK393221:WKK393224 WUG393221:WUG393224 O458759:O458762 HU458757:HU458760 RQ458757:RQ458760 ABM458757:ABM458760 ALI458757:ALI458760 AVE458757:AVE458760 BFA458757:BFA458760 BOW458757:BOW458760 BYS458757:BYS458760 CIO458757:CIO458760 CSK458757:CSK458760 DCG458757:DCG458760 DMC458757:DMC458760 DVY458757:DVY458760 EFU458757:EFU458760 EPQ458757:EPQ458760 EZM458757:EZM458760 FJI458757:FJI458760 FTE458757:FTE458760 GDA458757:GDA458760 GMW458757:GMW458760 GWS458757:GWS458760 HGO458757:HGO458760 HQK458757:HQK458760 IAG458757:IAG458760 IKC458757:IKC458760 ITY458757:ITY458760 JDU458757:JDU458760 JNQ458757:JNQ458760 JXM458757:JXM458760 KHI458757:KHI458760 KRE458757:KRE458760 LBA458757:LBA458760 LKW458757:LKW458760 LUS458757:LUS458760 MEO458757:MEO458760 MOK458757:MOK458760 MYG458757:MYG458760 NIC458757:NIC458760 NRY458757:NRY458760 OBU458757:OBU458760 OLQ458757:OLQ458760 OVM458757:OVM458760 PFI458757:PFI458760 PPE458757:PPE458760 PZA458757:PZA458760 QIW458757:QIW458760 QSS458757:QSS458760 RCO458757:RCO458760 RMK458757:RMK458760 RWG458757:RWG458760 SGC458757:SGC458760 SPY458757:SPY458760 SZU458757:SZU458760 TJQ458757:TJQ458760 TTM458757:TTM458760 UDI458757:UDI458760 UNE458757:UNE458760 UXA458757:UXA458760 VGW458757:VGW458760 VQS458757:VQS458760 WAO458757:WAO458760 WKK458757:WKK458760 WUG458757:WUG458760 O524295:O524298 HU524293:HU524296 RQ524293:RQ524296 ABM524293:ABM524296 ALI524293:ALI524296 AVE524293:AVE524296 BFA524293:BFA524296 BOW524293:BOW524296 BYS524293:BYS524296 CIO524293:CIO524296 CSK524293:CSK524296 DCG524293:DCG524296 DMC524293:DMC524296 DVY524293:DVY524296 EFU524293:EFU524296 EPQ524293:EPQ524296 EZM524293:EZM524296 FJI524293:FJI524296 FTE524293:FTE524296 GDA524293:GDA524296 GMW524293:GMW524296 GWS524293:GWS524296 HGO524293:HGO524296 HQK524293:HQK524296 IAG524293:IAG524296 IKC524293:IKC524296 ITY524293:ITY524296 JDU524293:JDU524296 JNQ524293:JNQ524296 JXM524293:JXM524296 KHI524293:KHI524296 KRE524293:KRE524296 LBA524293:LBA524296 LKW524293:LKW524296 LUS524293:LUS524296 MEO524293:MEO524296 MOK524293:MOK524296 MYG524293:MYG524296 NIC524293:NIC524296 NRY524293:NRY524296 OBU524293:OBU524296 OLQ524293:OLQ524296 OVM524293:OVM524296 PFI524293:PFI524296 PPE524293:PPE524296 PZA524293:PZA524296 QIW524293:QIW524296 QSS524293:QSS524296 RCO524293:RCO524296 RMK524293:RMK524296 RWG524293:RWG524296 SGC524293:SGC524296 SPY524293:SPY524296 SZU524293:SZU524296 TJQ524293:TJQ524296 TTM524293:TTM524296 UDI524293:UDI524296 UNE524293:UNE524296 UXA524293:UXA524296 VGW524293:VGW524296 VQS524293:VQS524296 WAO524293:WAO524296 WKK524293:WKK524296 WUG524293:WUG524296 O589831:O589834 HU589829:HU589832 RQ589829:RQ589832 ABM589829:ABM589832 ALI589829:ALI589832 AVE589829:AVE589832 BFA589829:BFA589832 BOW589829:BOW589832 BYS589829:BYS589832 CIO589829:CIO589832 CSK589829:CSK589832 DCG589829:DCG589832 DMC589829:DMC589832 DVY589829:DVY589832 EFU589829:EFU589832 EPQ589829:EPQ589832 EZM589829:EZM589832 FJI589829:FJI589832 FTE589829:FTE589832 GDA589829:GDA589832 GMW589829:GMW589832 GWS589829:GWS589832 HGO589829:HGO589832 HQK589829:HQK589832 IAG589829:IAG589832 IKC589829:IKC589832 ITY589829:ITY589832 JDU589829:JDU589832 JNQ589829:JNQ589832 JXM589829:JXM589832 KHI589829:KHI589832 KRE589829:KRE589832 LBA589829:LBA589832 LKW589829:LKW589832 LUS589829:LUS589832 MEO589829:MEO589832 MOK589829:MOK589832 MYG589829:MYG589832 NIC589829:NIC589832 NRY589829:NRY589832 OBU589829:OBU589832 OLQ589829:OLQ589832 OVM589829:OVM589832 PFI589829:PFI589832 PPE589829:PPE589832 PZA589829:PZA589832 QIW589829:QIW589832 QSS589829:QSS589832 RCO589829:RCO589832 RMK589829:RMK589832 RWG589829:RWG589832 SGC589829:SGC589832 SPY589829:SPY589832 SZU589829:SZU589832 TJQ589829:TJQ589832 TTM589829:TTM589832 UDI589829:UDI589832 UNE589829:UNE589832 UXA589829:UXA589832 VGW589829:VGW589832 VQS589829:VQS589832 WAO589829:WAO589832 WKK589829:WKK589832 WUG589829:WUG589832 O655367:O655370 HU655365:HU655368 RQ655365:RQ655368 ABM655365:ABM655368 ALI655365:ALI655368 AVE655365:AVE655368 BFA655365:BFA655368 BOW655365:BOW655368 BYS655365:BYS655368 CIO655365:CIO655368 CSK655365:CSK655368 DCG655365:DCG655368 DMC655365:DMC655368 DVY655365:DVY655368 EFU655365:EFU655368 EPQ655365:EPQ655368 EZM655365:EZM655368 FJI655365:FJI655368 FTE655365:FTE655368 GDA655365:GDA655368 GMW655365:GMW655368 GWS655365:GWS655368 HGO655365:HGO655368 HQK655365:HQK655368 IAG655365:IAG655368 IKC655365:IKC655368 ITY655365:ITY655368 JDU655365:JDU655368 JNQ655365:JNQ655368 JXM655365:JXM655368 KHI655365:KHI655368 KRE655365:KRE655368 LBA655365:LBA655368 LKW655365:LKW655368 LUS655365:LUS655368 MEO655365:MEO655368 MOK655365:MOK655368 MYG655365:MYG655368 NIC655365:NIC655368 NRY655365:NRY655368 OBU655365:OBU655368 OLQ655365:OLQ655368 OVM655365:OVM655368 PFI655365:PFI655368 PPE655365:PPE655368 PZA655365:PZA655368 QIW655365:QIW655368 QSS655365:QSS655368 RCO655365:RCO655368 RMK655365:RMK655368 RWG655365:RWG655368 SGC655365:SGC655368 SPY655365:SPY655368 SZU655365:SZU655368 TJQ655365:TJQ655368 TTM655365:TTM655368 UDI655365:UDI655368 UNE655365:UNE655368 UXA655365:UXA655368 VGW655365:VGW655368 VQS655365:VQS655368 WAO655365:WAO655368 WKK655365:WKK655368 WUG655365:WUG655368 O720903:O720906 HU720901:HU720904 RQ720901:RQ720904 ABM720901:ABM720904 ALI720901:ALI720904 AVE720901:AVE720904 BFA720901:BFA720904 BOW720901:BOW720904 BYS720901:BYS720904 CIO720901:CIO720904 CSK720901:CSK720904 DCG720901:DCG720904 DMC720901:DMC720904 DVY720901:DVY720904 EFU720901:EFU720904 EPQ720901:EPQ720904 EZM720901:EZM720904 FJI720901:FJI720904 FTE720901:FTE720904 GDA720901:GDA720904 GMW720901:GMW720904 GWS720901:GWS720904 HGO720901:HGO720904 HQK720901:HQK720904 IAG720901:IAG720904 IKC720901:IKC720904 ITY720901:ITY720904 JDU720901:JDU720904 JNQ720901:JNQ720904 JXM720901:JXM720904 KHI720901:KHI720904 KRE720901:KRE720904 LBA720901:LBA720904 LKW720901:LKW720904 LUS720901:LUS720904 MEO720901:MEO720904 MOK720901:MOK720904 MYG720901:MYG720904 NIC720901:NIC720904 NRY720901:NRY720904 OBU720901:OBU720904 OLQ720901:OLQ720904 OVM720901:OVM720904 PFI720901:PFI720904 PPE720901:PPE720904 PZA720901:PZA720904 QIW720901:QIW720904 QSS720901:QSS720904 RCO720901:RCO720904 RMK720901:RMK720904 RWG720901:RWG720904 SGC720901:SGC720904 SPY720901:SPY720904 SZU720901:SZU720904 TJQ720901:TJQ720904 TTM720901:TTM720904 UDI720901:UDI720904 UNE720901:UNE720904 UXA720901:UXA720904 VGW720901:VGW720904 VQS720901:VQS720904 WAO720901:WAO720904 WKK720901:WKK720904 WUG720901:WUG720904 O786439:O786442 HU786437:HU786440 RQ786437:RQ786440 ABM786437:ABM786440 ALI786437:ALI786440 AVE786437:AVE786440 BFA786437:BFA786440 BOW786437:BOW786440 BYS786437:BYS786440 CIO786437:CIO786440 CSK786437:CSK786440 DCG786437:DCG786440 DMC786437:DMC786440 DVY786437:DVY786440 EFU786437:EFU786440 EPQ786437:EPQ786440 EZM786437:EZM786440 FJI786437:FJI786440 FTE786437:FTE786440 GDA786437:GDA786440 GMW786437:GMW786440 GWS786437:GWS786440 HGO786437:HGO786440 HQK786437:HQK786440 IAG786437:IAG786440 IKC786437:IKC786440 ITY786437:ITY786440 JDU786437:JDU786440 JNQ786437:JNQ786440 JXM786437:JXM786440 KHI786437:KHI786440 KRE786437:KRE786440 LBA786437:LBA786440 LKW786437:LKW786440 LUS786437:LUS786440 MEO786437:MEO786440 MOK786437:MOK786440 MYG786437:MYG786440 NIC786437:NIC786440 NRY786437:NRY786440 OBU786437:OBU786440 OLQ786437:OLQ786440 OVM786437:OVM786440 PFI786437:PFI786440 PPE786437:PPE786440 PZA786437:PZA786440 QIW786437:QIW786440 QSS786437:QSS786440 RCO786437:RCO786440 RMK786437:RMK786440 RWG786437:RWG786440 SGC786437:SGC786440 SPY786437:SPY786440 SZU786437:SZU786440 TJQ786437:TJQ786440 TTM786437:TTM786440 UDI786437:UDI786440 UNE786437:UNE786440 UXA786437:UXA786440 VGW786437:VGW786440 VQS786437:VQS786440 WAO786437:WAO786440 WKK786437:WKK786440 WUG786437:WUG786440 O851975:O851978 HU851973:HU851976 RQ851973:RQ851976 ABM851973:ABM851976 ALI851973:ALI851976 AVE851973:AVE851976 BFA851973:BFA851976 BOW851973:BOW851976 BYS851973:BYS851976 CIO851973:CIO851976 CSK851973:CSK851976 DCG851973:DCG851976 DMC851973:DMC851976 DVY851973:DVY851976 EFU851973:EFU851976 EPQ851973:EPQ851976 EZM851973:EZM851976 FJI851973:FJI851976 FTE851973:FTE851976 GDA851973:GDA851976 GMW851973:GMW851976 GWS851973:GWS851976 HGO851973:HGO851976 HQK851973:HQK851976 IAG851973:IAG851976 IKC851973:IKC851976 ITY851973:ITY851976 JDU851973:JDU851976 JNQ851973:JNQ851976 JXM851973:JXM851976 KHI851973:KHI851976 KRE851973:KRE851976 LBA851973:LBA851976 LKW851973:LKW851976 LUS851973:LUS851976 MEO851973:MEO851976 MOK851973:MOK851976 MYG851973:MYG851976 NIC851973:NIC851976 NRY851973:NRY851976 OBU851973:OBU851976 OLQ851973:OLQ851976 OVM851973:OVM851976 PFI851973:PFI851976 PPE851973:PPE851976 PZA851973:PZA851976 QIW851973:QIW851976 QSS851973:QSS851976 RCO851973:RCO851976 RMK851973:RMK851976 RWG851973:RWG851976 SGC851973:SGC851976 SPY851973:SPY851976 SZU851973:SZU851976 TJQ851973:TJQ851976 TTM851973:TTM851976 UDI851973:UDI851976 UNE851973:UNE851976 UXA851973:UXA851976 VGW851973:VGW851976 VQS851973:VQS851976 WAO851973:WAO851976 WKK851973:WKK851976 WUG851973:WUG851976 O917511:O917514 HU917509:HU917512 RQ917509:RQ917512 ABM917509:ABM917512 ALI917509:ALI917512 AVE917509:AVE917512 BFA917509:BFA917512 BOW917509:BOW917512 BYS917509:BYS917512 CIO917509:CIO917512 CSK917509:CSK917512 DCG917509:DCG917512 DMC917509:DMC917512 DVY917509:DVY917512 EFU917509:EFU917512 EPQ917509:EPQ917512 EZM917509:EZM917512 FJI917509:FJI917512 FTE917509:FTE917512 GDA917509:GDA917512 GMW917509:GMW917512 GWS917509:GWS917512 HGO917509:HGO917512 HQK917509:HQK917512 IAG917509:IAG917512 IKC917509:IKC917512 ITY917509:ITY917512 JDU917509:JDU917512 JNQ917509:JNQ917512 JXM917509:JXM917512 KHI917509:KHI917512 KRE917509:KRE917512 LBA917509:LBA917512 LKW917509:LKW917512 LUS917509:LUS917512 MEO917509:MEO917512 MOK917509:MOK917512 MYG917509:MYG917512 NIC917509:NIC917512 NRY917509:NRY917512 OBU917509:OBU917512 OLQ917509:OLQ917512 OVM917509:OVM917512 PFI917509:PFI917512 PPE917509:PPE917512 PZA917509:PZA917512 QIW917509:QIW917512 QSS917509:QSS917512 RCO917509:RCO917512 RMK917509:RMK917512 RWG917509:RWG917512 SGC917509:SGC917512 SPY917509:SPY917512 SZU917509:SZU917512 TJQ917509:TJQ917512 TTM917509:TTM917512 UDI917509:UDI917512 UNE917509:UNE917512 UXA917509:UXA917512 VGW917509:VGW917512 VQS917509:VQS917512 WAO917509:WAO917512 WKK917509:WKK917512 WUG917509:WUG917512 O983047:O983050 HU983045:HU983048 RQ983045:RQ983048 ABM983045:ABM983048 ALI983045:ALI983048 AVE983045:AVE983048 BFA983045:BFA983048 BOW983045:BOW983048 BYS983045:BYS983048 CIO983045:CIO983048 CSK983045:CSK983048 DCG983045:DCG983048 DMC983045:DMC983048 DVY983045:DVY983048 EFU983045:EFU983048 EPQ983045:EPQ983048 EZM983045:EZM983048 FJI983045:FJI983048 FTE983045:FTE983048 GDA983045:GDA983048 GMW983045:GMW983048 GWS983045:GWS983048 HGO983045:HGO983048 HQK983045:HQK983048 IAG983045:IAG983048 IKC983045:IKC983048 ITY983045:ITY983048 JDU983045:JDU983048 JNQ983045:JNQ983048 JXM983045:JXM983048 KHI983045:KHI983048 KRE983045:KRE983048 LBA983045:LBA983048 LKW983045:LKW983048 LUS983045:LUS983048 MEO983045:MEO983048 MOK983045:MOK983048 MYG983045:MYG983048 NIC983045:NIC983048 NRY983045:NRY983048 OBU983045:OBU983048 OLQ983045:OLQ983048 OVM983045:OVM983048 PFI983045:PFI983048 PPE983045:PPE983048 PZA983045:PZA983048 QIW983045:QIW983048 QSS983045:QSS983048 RCO983045:RCO983048 RMK983045:RMK983048 RWG983045:RWG983048 SGC983045:SGC983048 SPY983045:SPY983048 SZU983045:SZU983048 TJQ983045:TJQ983048 TTM983045:TTM983048 UDI983045:UDI983048 UNE983045:UNE983048 UXA983045:UXA983048 VGW983045:VGW983048 VQS983045:VQS983048 WAO983045:WAO983048 WKK983045:WKK983048 WUG983045:WUG983048 H65557:Z65559 HN65555:IJ65557 RJ65555:SF65557 ABF65555:ACB65557 ALB65555:ALX65557 AUX65555:AVT65557 BET65555:BFP65557 BOP65555:BPL65557 BYL65555:BZH65557 CIH65555:CJD65557 CSD65555:CSZ65557 DBZ65555:DCV65557 DLV65555:DMR65557 DVR65555:DWN65557 EFN65555:EGJ65557 EPJ65555:EQF65557 EZF65555:FAB65557 FJB65555:FJX65557 FSX65555:FTT65557 GCT65555:GDP65557 GMP65555:GNL65557 GWL65555:GXH65557 HGH65555:HHD65557 HQD65555:HQZ65557 HZZ65555:IAV65557 IJV65555:IKR65557 ITR65555:IUN65557 JDN65555:JEJ65557 JNJ65555:JOF65557 JXF65555:JYB65557 KHB65555:KHX65557 KQX65555:KRT65557 LAT65555:LBP65557 LKP65555:LLL65557 LUL65555:LVH65557 MEH65555:MFD65557 MOD65555:MOZ65557 MXZ65555:MYV65557 NHV65555:NIR65557 NRR65555:NSN65557 OBN65555:OCJ65557 OLJ65555:OMF65557 OVF65555:OWB65557 PFB65555:PFX65557 POX65555:PPT65557 PYT65555:PZP65557 QIP65555:QJL65557 QSL65555:QTH65557 RCH65555:RDD65557 RMD65555:RMZ65557 RVZ65555:RWV65557 SFV65555:SGR65557 SPR65555:SQN65557 SZN65555:TAJ65557 TJJ65555:TKF65557 TTF65555:TUB65557 UDB65555:UDX65557 UMX65555:UNT65557 UWT65555:UXP65557 VGP65555:VHL65557 VQL65555:VRH65557 WAH65555:WBD65557 WKD65555:WKZ65557 WTZ65555:WUV65557 H131093:Z131095 HN131091:IJ131093 RJ131091:SF131093 ABF131091:ACB131093 ALB131091:ALX131093 AUX131091:AVT131093 BET131091:BFP131093 BOP131091:BPL131093 BYL131091:BZH131093 CIH131091:CJD131093 CSD131091:CSZ131093 DBZ131091:DCV131093 DLV131091:DMR131093 DVR131091:DWN131093 EFN131091:EGJ131093 EPJ131091:EQF131093 EZF131091:FAB131093 FJB131091:FJX131093 FSX131091:FTT131093 GCT131091:GDP131093 GMP131091:GNL131093 GWL131091:GXH131093 HGH131091:HHD131093 HQD131091:HQZ131093 HZZ131091:IAV131093 IJV131091:IKR131093 ITR131091:IUN131093 JDN131091:JEJ131093 JNJ131091:JOF131093 JXF131091:JYB131093 KHB131091:KHX131093 KQX131091:KRT131093 LAT131091:LBP131093 LKP131091:LLL131093 LUL131091:LVH131093 MEH131091:MFD131093 MOD131091:MOZ131093 MXZ131091:MYV131093 NHV131091:NIR131093 NRR131091:NSN131093 OBN131091:OCJ131093 OLJ131091:OMF131093 OVF131091:OWB131093 PFB131091:PFX131093 POX131091:PPT131093 PYT131091:PZP131093 QIP131091:QJL131093 QSL131091:QTH131093 RCH131091:RDD131093 RMD131091:RMZ131093 RVZ131091:RWV131093 SFV131091:SGR131093 SPR131091:SQN131093 SZN131091:TAJ131093 TJJ131091:TKF131093 TTF131091:TUB131093 UDB131091:UDX131093 UMX131091:UNT131093 UWT131091:UXP131093 VGP131091:VHL131093 VQL131091:VRH131093 WAH131091:WBD131093 WKD131091:WKZ131093 WTZ131091:WUV131093 H196629:Z196631 HN196627:IJ196629 RJ196627:SF196629 ABF196627:ACB196629 ALB196627:ALX196629 AUX196627:AVT196629 BET196627:BFP196629 BOP196627:BPL196629 BYL196627:BZH196629 CIH196627:CJD196629 CSD196627:CSZ196629 DBZ196627:DCV196629 DLV196627:DMR196629 DVR196627:DWN196629 EFN196627:EGJ196629 EPJ196627:EQF196629 EZF196627:FAB196629 FJB196627:FJX196629 FSX196627:FTT196629 GCT196627:GDP196629 GMP196627:GNL196629 GWL196627:GXH196629 HGH196627:HHD196629 HQD196627:HQZ196629 HZZ196627:IAV196629 IJV196627:IKR196629 ITR196627:IUN196629 JDN196627:JEJ196629 JNJ196627:JOF196629 JXF196627:JYB196629 KHB196627:KHX196629 KQX196627:KRT196629 LAT196627:LBP196629 LKP196627:LLL196629 LUL196627:LVH196629 MEH196627:MFD196629 MOD196627:MOZ196629 MXZ196627:MYV196629 NHV196627:NIR196629 NRR196627:NSN196629 OBN196627:OCJ196629 OLJ196627:OMF196629 OVF196627:OWB196629 PFB196627:PFX196629 POX196627:PPT196629 PYT196627:PZP196629 QIP196627:QJL196629 QSL196627:QTH196629 RCH196627:RDD196629 RMD196627:RMZ196629 RVZ196627:RWV196629 SFV196627:SGR196629 SPR196627:SQN196629 SZN196627:TAJ196629 TJJ196627:TKF196629 TTF196627:TUB196629 UDB196627:UDX196629 UMX196627:UNT196629 UWT196627:UXP196629 VGP196627:VHL196629 VQL196627:VRH196629 WAH196627:WBD196629 WKD196627:WKZ196629 WTZ196627:WUV196629 H262165:Z262167 HN262163:IJ262165 RJ262163:SF262165 ABF262163:ACB262165 ALB262163:ALX262165 AUX262163:AVT262165 BET262163:BFP262165 BOP262163:BPL262165 BYL262163:BZH262165 CIH262163:CJD262165 CSD262163:CSZ262165 DBZ262163:DCV262165 DLV262163:DMR262165 DVR262163:DWN262165 EFN262163:EGJ262165 EPJ262163:EQF262165 EZF262163:FAB262165 FJB262163:FJX262165 FSX262163:FTT262165 GCT262163:GDP262165 GMP262163:GNL262165 GWL262163:GXH262165 HGH262163:HHD262165 HQD262163:HQZ262165 HZZ262163:IAV262165 IJV262163:IKR262165 ITR262163:IUN262165 JDN262163:JEJ262165 JNJ262163:JOF262165 JXF262163:JYB262165 KHB262163:KHX262165 KQX262163:KRT262165 LAT262163:LBP262165 LKP262163:LLL262165 LUL262163:LVH262165 MEH262163:MFD262165 MOD262163:MOZ262165 MXZ262163:MYV262165 NHV262163:NIR262165 NRR262163:NSN262165 OBN262163:OCJ262165 OLJ262163:OMF262165 OVF262163:OWB262165 PFB262163:PFX262165 POX262163:PPT262165 PYT262163:PZP262165 QIP262163:QJL262165 QSL262163:QTH262165 RCH262163:RDD262165 RMD262163:RMZ262165 RVZ262163:RWV262165 SFV262163:SGR262165 SPR262163:SQN262165 SZN262163:TAJ262165 TJJ262163:TKF262165 TTF262163:TUB262165 UDB262163:UDX262165 UMX262163:UNT262165 UWT262163:UXP262165 VGP262163:VHL262165 VQL262163:VRH262165 WAH262163:WBD262165 WKD262163:WKZ262165 WTZ262163:WUV262165 H327701:Z327703 HN327699:IJ327701 RJ327699:SF327701 ABF327699:ACB327701 ALB327699:ALX327701 AUX327699:AVT327701 BET327699:BFP327701 BOP327699:BPL327701 BYL327699:BZH327701 CIH327699:CJD327701 CSD327699:CSZ327701 DBZ327699:DCV327701 DLV327699:DMR327701 DVR327699:DWN327701 EFN327699:EGJ327701 EPJ327699:EQF327701 EZF327699:FAB327701 FJB327699:FJX327701 FSX327699:FTT327701 GCT327699:GDP327701 GMP327699:GNL327701 GWL327699:GXH327701 HGH327699:HHD327701 HQD327699:HQZ327701 HZZ327699:IAV327701 IJV327699:IKR327701 ITR327699:IUN327701 JDN327699:JEJ327701 JNJ327699:JOF327701 JXF327699:JYB327701 KHB327699:KHX327701 KQX327699:KRT327701 LAT327699:LBP327701 LKP327699:LLL327701 LUL327699:LVH327701 MEH327699:MFD327701 MOD327699:MOZ327701 MXZ327699:MYV327701 NHV327699:NIR327701 NRR327699:NSN327701 OBN327699:OCJ327701 OLJ327699:OMF327701 OVF327699:OWB327701 PFB327699:PFX327701 POX327699:PPT327701 PYT327699:PZP327701 QIP327699:QJL327701 QSL327699:QTH327701 RCH327699:RDD327701 RMD327699:RMZ327701 RVZ327699:RWV327701 SFV327699:SGR327701 SPR327699:SQN327701 SZN327699:TAJ327701 TJJ327699:TKF327701 TTF327699:TUB327701 UDB327699:UDX327701 UMX327699:UNT327701 UWT327699:UXP327701 VGP327699:VHL327701 VQL327699:VRH327701 WAH327699:WBD327701 WKD327699:WKZ327701 WTZ327699:WUV327701 H393237:Z393239 HN393235:IJ393237 RJ393235:SF393237 ABF393235:ACB393237 ALB393235:ALX393237 AUX393235:AVT393237 BET393235:BFP393237 BOP393235:BPL393237 BYL393235:BZH393237 CIH393235:CJD393237 CSD393235:CSZ393237 DBZ393235:DCV393237 DLV393235:DMR393237 DVR393235:DWN393237 EFN393235:EGJ393237 EPJ393235:EQF393237 EZF393235:FAB393237 FJB393235:FJX393237 FSX393235:FTT393237 GCT393235:GDP393237 GMP393235:GNL393237 GWL393235:GXH393237 HGH393235:HHD393237 HQD393235:HQZ393237 HZZ393235:IAV393237 IJV393235:IKR393237 ITR393235:IUN393237 JDN393235:JEJ393237 JNJ393235:JOF393237 JXF393235:JYB393237 KHB393235:KHX393237 KQX393235:KRT393237 LAT393235:LBP393237 LKP393235:LLL393237 LUL393235:LVH393237 MEH393235:MFD393237 MOD393235:MOZ393237 MXZ393235:MYV393237 NHV393235:NIR393237 NRR393235:NSN393237 OBN393235:OCJ393237 OLJ393235:OMF393237 OVF393235:OWB393237 PFB393235:PFX393237 POX393235:PPT393237 PYT393235:PZP393237 QIP393235:QJL393237 QSL393235:QTH393237 RCH393235:RDD393237 RMD393235:RMZ393237 RVZ393235:RWV393237 SFV393235:SGR393237 SPR393235:SQN393237 SZN393235:TAJ393237 TJJ393235:TKF393237 TTF393235:TUB393237 UDB393235:UDX393237 UMX393235:UNT393237 UWT393235:UXP393237 VGP393235:VHL393237 VQL393235:VRH393237 WAH393235:WBD393237 WKD393235:WKZ393237 WTZ393235:WUV393237 H458773:Z458775 HN458771:IJ458773 RJ458771:SF458773 ABF458771:ACB458773 ALB458771:ALX458773 AUX458771:AVT458773 BET458771:BFP458773 BOP458771:BPL458773 BYL458771:BZH458773 CIH458771:CJD458773 CSD458771:CSZ458773 DBZ458771:DCV458773 DLV458771:DMR458773 DVR458771:DWN458773 EFN458771:EGJ458773 EPJ458771:EQF458773 EZF458771:FAB458773 FJB458771:FJX458773 FSX458771:FTT458773 GCT458771:GDP458773 GMP458771:GNL458773 GWL458771:GXH458773 HGH458771:HHD458773 HQD458771:HQZ458773 HZZ458771:IAV458773 IJV458771:IKR458773 ITR458771:IUN458773 JDN458771:JEJ458773 JNJ458771:JOF458773 JXF458771:JYB458773 KHB458771:KHX458773 KQX458771:KRT458773 LAT458771:LBP458773 LKP458771:LLL458773 LUL458771:LVH458773 MEH458771:MFD458773 MOD458771:MOZ458773 MXZ458771:MYV458773 NHV458771:NIR458773 NRR458771:NSN458773 OBN458771:OCJ458773 OLJ458771:OMF458773 OVF458771:OWB458773 PFB458771:PFX458773 POX458771:PPT458773 PYT458771:PZP458773 QIP458771:QJL458773 QSL458771:QTH458773 RCH458771:RDD458773 RMD458771:RMZ458773 RVZ458771:RWV458773 SFV458771:SGR458773 SPR458771:SQN458773 SZN458771:TAJ458773 TJJ458771:TKF458773 TTF458771:TUB458773 UDB458771:UDX458773 UMX458771:UNT458773 UWT458771:UXP458773 VGP458771:VHL458773 VQL458771:VRH458773 WAH458771:WBD458773 WKD458771:WKZ458773 WTZ458771:WUV458773 H524309:Z524311 HN524307:IJ524309 RJ524307:SF524309 ABF524307:ACB524309 ALB524307:ALX524309 AUX524307:AVT524309 BET524307:BFP524309 BOP524307:BPL524309 BYL524307:BZH524309 CIH524307:CJD524309 CSD524307:CSZ524309 DBZ524307:DCV524309 DLV524307:DMR524309 DVR524307:DWN524309 EFN524307:EGJ524309 EPJ524307:EQF524309 EZF524307:FAB524309 FJB524307:FJX524309 FSX524307:FTT524309 GCT524307:GDP524309 GMP524307:GNL524309 GWL524307:GXH524309 HGH524307:HHD524309 HQD524307:HQZ524309 HZZ524307:IAV524309 IJV524307:IKR524309 ITR524307:IUN524309 JDN524307:JEJ524309 JNJ524307:JOF524309 JXF524307:JYB524309 KHB524307:KHX524309 KQX524307:KRT524309 LAT524307:LBP524309 LKP524307:LLL524309 LUL524307:LVH524309 MEH524307:MFD524309 MOD524307:MOZ524309 MXZ524307:MYV524309 NHV524307:NIR524309 NRR524307:NSN524309 OBN524307:OCJ524309 OLJ524307:OMF524309 OVF524307:OWB524309 PFB524307:PFX524309 POX524307:PPT524309 PYT524307:PZP524309 QIP524307:QJL524309 QSL524307:QTH524309 RCH524307:RDD524309 RMD524307:RMZ524309 RVZ524307:RWV524309 SFV524307:SGR524309 SPR524307:SQN524309 SZN524307:TAJ524309 TJJ524307:TKF524309 TTF524307:TUB524309 UDB524307:UDX524309 UMX524307:UNT524309 UWT524307:UXP524309 VGP524307:VHL524309 VQL524307:VRH524309 WAH524307:WBD524309 WKD524307:WKZ524309 WTZ524307:WUV524309 H589845:Z589847 HN589843:IJ589845 RJ589843:SF589845 ABF589843:ACB589845 ALB589843:ALX589845 AUX589843:AVT589845 BET589843:BFP589845 BOP589843:BPL589845 BYL589843:BZH589845 CIH589843:CJD589845 CSD589843:CSZ589845 DBZ589843:DCV589845 DLV589843:DMR589845 DVR589843:DWN589845 EFN589843:EGJ589845 EPJ589843:EQF589845 EZF589843:FAB589845 FJB589843:FJX589845 FSX589843:FTT589845 GCT589843:GDP589845 GMP589843:GNL589845 GWL589843:GXH589845 HGH589843:HHD589845 HQD589843:HQZ589845 HZZ589843:IAV589845 IJV589843:IKR589845 ITR589843:IUN589845 JDN589843:JEJ589845 JNJ589843:JOF589845 JXF589843:JYB589845 KHB589843:KHX589845 KQX589843:KRT589845 LAT589843:LBP589845 LKP589843:LLL589845 LUL589843:LVH589845 MEH589843:MFD589845 MOD589843:MOZ589845 MXZ589843:MYV589845 NHV589843:NIR589845 NRR589843:NSN589845 OBN589843:OCJ589845 OLJ589843:OMF589845 OVF589843:OWB589845 PFB589843:PFX589845 POX589843:PPT589845 PYT589843:PZP589845 QIP589843:QJL589845 QSL589843:QTH589845 RCH589843:RDD589845 RMD589843:RMZ589845 RVZ589843:RWV589845 SFV589843:SGR589845 SPR589843:SQN589845 SZN589843:TAJ589845 TJJ589843:TKF589845 TTF589843:TUB589845 UDB589843:UDX589845 UMX589843:UNT589845 UWT589843:UXP589845 VGP589843:VHL589845 VQL589843:VRH589845 WAH589843:WBD589845 WKD589843:WKZ589845 WTZ589843:WUV589845 H655381:Z655383 HN655379:IJ655381 RJ655379:SF655381 ABF655379:ACB655381 ALB655379:ALX655381 AUX655379:AVT655381 BET655379:BFP655381 BOP655379:BPL655381 BYL655379:BZH655381 CIH655379:CJD655381 CSD655379:CSZ655381 DBZ655379:DCV655381 DLV655379:DMR655381 DVR655379:DWN655381 EFN655379:EGJ655381 EPJ655379:EQF655381 EZF655379:FAB655381 FJB655379:FJX655381 FSX655379:FTT655381 GCT655379:GDP655381 GMP655379:GNL655381 GWL655379:GXH655381 HGH655379:HHD655381 HQD655379:HQZ655381 HZZ655379:IAV655381 IJV655379:IKR655381 ITR655379:IUN655381 JDN655379:JEJ655381 JNJ655379:JOF655381 JXF655379:JYB655381 KHB655379:KHX655381 KQX655379:KRT655381 LAT655379:LBP655381 LKP655379:LLL655381 LUL655379:LVH655381 MEH655379:MFD655381 MOD655379:MOZ655381 MXZ655379:MYV655381 NHV655379:NIR655381 NRR655379:NSN655381 OBN655379:OCJ655381 OLJ655379:OMF655381 OVF655379:OWB655381 PFB655379:PFX655381 POX655379:PPT655381 PYT655379:PZP655381 QIP655379:QJL655381 QSL655379:QTH655381 RCH655379:RDD655381 RMD655379:RMZ655381 RVZ655379:RWV655381 SFV655379:SGR655381 SPR655379:SQN655381 SZN655379:TAJ655381 TJJ655379:TKF655381 TTF655379:TUB655381 UDB655379:UDX655381 UMX655379:UNT655381 UWT655379:UXP655381 VGP655379:VHL655381 VQL655379:VRH655381 WAH655379:WBD655381 WKD655379:WKZ655381 WTZ655379:WUV655381 H720917:Z720919 HN720915:IJ720917 RJ720915:SF720917 ABF720915:ACB720917 ALB720915:ALX720917 AUX720915:AVT720917 BET720915:BFP720917 BOP720915:BPL720917 BYL720915:BZH720917 CIH720915:CJD720917 CSD720915:CSZ720917 DBZ720915:DCV720917 DLV720915:DMR720917 DVR720915:DWN720917 EFN720915:EGJ720917 EPJ720915:EQF720917 EZF720915:FAB720917 FJB720915:FJX720917 FSX720915:FTT720917 GCT720915:GDP720917 GMP720915:GNL720917 GWL720915:GXH720917 HGH720915:HHD720917 HQD720915:HQZ720917 HZZ720915:IAV720917 IJV720915:IKR720917 ITR720915:IUN720917 JDN720915:JEJ720917 JNJ720915:JOF720917 JXF720915:JYB720917 KHB720915:KHX720917 KQX720915:KRT720917 LAT720915:LBP720917 LKP720915:LLL720917 LUL720915:LVH720917 MEH720915:MFD720917 MOD720915:MOZ720917 MXZ720915:MYV720917 NHV720915:NIR720917 NRR720915:NSN720917 OBN720915:OCJ720917 OLJ720915:OMF720917 OVF720915:OWB720917 PFB720915:PFX720917 POX720915:PPT720917 PYT720915:PZP720917 QIP720915:QJL720917 QSL720915:QTH720917 RCH720915:RDD720917 RMD720915:RMZ720917 RVZ720915:RWV720917 SFV720915:SGR720917 SPR720915:SQN720917 SZN720915:TAJ720917 TJJ720915:TKF720917 TTF720915:TUB720917 UDB720915:UDX720917 UMX720915:UNT720917 UWT720915:UXP720917 VGP720915:VHL720917 VQL720915:VRH720917 WAH720915:WBD720917 WKD720915:WKZ720917 WTZ720915:WUV720917 H786453:Z786455 HN786451:IJ786453 RJ786451:SF786453 ABF786451:ACB786453 ALB786451:ALX786453 AUX786451:AVT786453 BET786451:BFP786453 BOP786451:BPL786453 BYL786451:BZH786453 CIH786451:CJD786453 CSD786451:CSZ786453 DBZ786451:DCV786453 DLV786451:DMR786453 DVR786451:DWN786453 EFN786451:EGJ786453 EPJ786451:EQF786453 EZF786451:FAB786453 FJB786451:FJX786453 FSX786451:FTT786453 GCT786451:GDP786453 GMP786451:GNL786453 GWL786451:GXH786453 HGH786451:HHD786453 HQD786451:HQZ786453 HZZ786451:IAV786453 IJV786451:IKR786453 ITR786451:IUN786453 JDN786451:JEJ786453 JNJ786451:JOF786453 JXF786451:JYB786453 KHB786451:KHX786453 KQX786451:KRT786453 LAT786451:LBP786453 LKP786451:LLL786453 LUL786451:LVH786453 MEH786451:MFD786453 MOD786451:MOZ786453 MXZ786451:MYV786453 NHV786451:NIR786453 NRR786451:NSN786453 OBN786451:OCJ786453 OLJ786451:OMF786453 OVF786451:OWB786453 PFB786451:PFX786453 POX786451:PPT786453 PYT786451:PZP786453 QIP786451:QJL786453 QSL786451:QTH786453 RCH786451:RDD786453 RMD786451:RMZ786453 RVZ786451:RWV786453 SFV786451:SGR786453 SPR786451:SQN786453 SZN786451:TAJ786453 TJJ786451:TKF786453 TTF786451:TUB786453 UDB786451:UDX786453 UMX786451:UNT786453 UWT786451:UXP786453 VGP786451:VHL786453 VQL786451:VRH786453 WAH786451:WBD786453 WKD786451:WKZ786453 WTZ786451:WUV786453 H851989:Z851991 HN851987:IJ851989 RJ851987:SF851989 ABF851987:ACB851989 ALB851987:ALX851989 AUX851987:AVT851989 BET851987:BFP851989 BOP851987:BPL851989 BYL851987:BZH851989 CIH851987:CJD851989 CSD851987:CSZ851989 DBZ851987:DCV851989 DLV851987:DMR851989 DVR851987:DWN851989 EFN851987:EGJ851989 EPJ851987:EQF851989 EZF851987:FAB851989 FJB851987:FJX851989 FSX851987:FTT851989 GCT851987:GDP851989 GMP851987:GNL851989 GWL851987:GXH851989 HGH851987:HHD851989 HQD851987:HQZ851989 HZZ851987:IAV851989 IJV851987:IKR851989 ITR851987:IUN851989 JDN851987:JEJ851989 JNJ851987:JOF851989 JXF851987:JYB851989 KHB851987:KHX851989 KQX851987:KRT851989 LAT851987:LBP851989 LKP851987:LLL851989 LUL851987:LVH851989 MEH851987:MFD851989 MOD851987:MOZ851989 MXZ851987:MYV851989 NHV851987:NIR851989 NRR851987:NSN851989 OBN851987:OCJ851989 OLJ851987:OMF851989 OVF851987:OWB851989 PFB851987:PFX851989 POX851987:PPT851989 PYT851987:PZP851989 QIP851987:QJL851989 QSL851987:QTH851989 RCH851987:RDD851989 RMD851987:RMZ851989 RVZ851987:RWV851989 SFV851987:SGR851989 SPR851987:SQN851989 SZN851987:TAJ851989 TJJ851987:TKF851989 TTF851987:TUB851989 UDB851987:UDX851989 UMX851987:UNT851989 UWT851987:UXP851989 VGP851987:VHL851989 VQL851987:VRH851989 WAH851987:WBD851989 WKD851987:WKZ851989 WTZ851987:WUV851989 H917525:Z917527 HN917523:IJ917525 RJ917523:SF917525 ABF917523:ACB917525 ALB917523:ALX917525 AUX917523:AVT917525 BET917523:BFP917525 BOP917523:BPL917525 BYL917523:BZH917525 CIH917523:CJD917525 CSD917523:CSZ917525 DBZ917523:DCV917525 DLV917523:DMR917525 DVR917523:DWN917525 EFN917523:EGJ917525 EPJ917523:EQF917525 EZF917523:FAB917525 FJB917523:FJX917525 FSX917523:FTT917525 GCT917523:GDP917525 GMP917523:GNL917525 GWL917523:GXH917525 HGH917523:HHD917525 HQD917523:HQZ917525 HZZ917523:IAV917525 IJV917523:IKR917525 ITR917523:IUN917525 JDN917523:JEJ917525 JNJ917523:JOF917525 JXF917523:JYB917525 KHB917523:KHX917525 KQX917523:KRT917525 LAT917523:LBP917525 LKP917523:LLL917525 LUL917523:LVH917525 MEH917523:MFD917525 MOD917523:MOZ917525 MXZ917523:MYV917525 NHV917523:NIR917525 NRR917523:NSN917525 OBN917523:OCJ917525 OLJ917523:OMF917525 OVF917523:OWB917525 PFB917523:PFX917525 POX917523:PPT917525 PYT917523:PZP917525 QIP917523:QJL917525 QSL917523:QTH917525 RCH917523:RDD917525 RMD917523:RMZ917525 RVZ917523:RWV917525 SFV917523:SGR917525 SPR917523:SQN917525 SZN917523:TAJ917525 TJJ917523:TKF917525 TTF917523:TUB917525 UDB917523:UDX917525 UMX917523:UNT917525 UWT917523:UXP917525 VGP917523:VHL917525 VQL917523:VRH917525 WAH917523:WBD917525 WKD917523:WKZ917525 WTZ917523:WUV917525 H983061:Z983063 HN983059:IJ983061 RJ983059:SF983061 ABF983059:ACB983061 ALB983059:ALX983061 AUX983059:AVT983061 BET983059:BFP983061 BOP983059:BPL983061 BYL983059:BZH983061 CIH983059:CJD983061 CSD983059:CSZ983061 DBZ983059:DCV983061 DLV983059:DMR983061 DVR983059:DWN983061 EFN983059:EGJ983061 EPJ983059:EQF983061 EZF983059:FAB983061 FJB983059:FJX983061 FSX983059:FTT983061 GCT983059:GDP983061 GMP983059:GNL983061 GWL983059:GXH983061 HGH983059:HHD983061 HQD983059:HQZ983061 HZZ983059:IAV983061 IJV983059:IKR983061 ITR983059:IUN983061 JDN983059:JEJ983061 JNJ983059:JOF983061 JXF983059:JYB983061 KHB983059:KHX983061 KQX983059:KRT983061 LAT983059:LBP983061 LKP983059:LLL983061 LUL983059:LVH983061 MEH983059:MFD983061 MOD983059:MOZ983061 MXZ983059:MYV983061 NHV983059:NIR983061 NRR983059:NSN983061 OBN983059:OCJ983061 OLJ983059:OMF983061 OVF983059:OWB983061 PFB983059:PFX983061 POX983059:PPT983061 PYT983059:PZP983061 QIP983059:QJL983061 QSL983059:QTH983061 RCH983059:RDD983061 RMD983059:RMZ983061 RVZ983059:RWV983061 SFV983059:SGR983061 SPR983059:SQN983061 SZN983059:TAJ983061 TJJ983059:TKF983061 TTF983059:TUB983061 UDB983059:UDX983061 UMX983059:UNT983061 UWT983059:UXP983061 VGP983059:VHL983061 VQL983059:VRH983061 WAH983059:WBD983061 WKD983059:WKZ983061 WTZ983059:WUV983061 O65540:O65541 HU65538:HU65539 RQ65538:RQ65539 ABM65538:ABM65539 ALI65538:ALI65539 AVE65538:AVE65539 BFA65538:BFA65539 BOW65538:BOW65539 BYS65538:BYS65539 CIO65538:CIO65539 CSK65538:CSK65539 DCG65538:DCG65539 DMC65538:DMC65539 DVY65538:DVY65539 EFU65538:EFU65539 EPQ65538:EPQ65539 EZM65538:EZM65539 FJI65538:FJI65539 FTE65538:FTE65539 GDA65538:GDA65539 GMW65538:GMW65539 GWS65538:GWS65539 HGO65538:HGO65539 HQK65538:HQK65539 IAG65538:IAG65539 IKC65538:IKC65539 ITY65538:ITY65539 JDU65538:JDU65539 JNQ65538:JNQ65539 JXM65538:JXM65539 KHI65538:KHI65539 KRE65538:KRE65539 LBA65538:LBA65539 LKW65538:LKW65539 LUS65538:LUS65539 MEO65538:MEO65539 MOK65538:MOK65539 MYG65538:MYG65539 NIC65538:NIC65539 NRY65538:NRY65539 OBU65538:OBU65539 OLQ65538:OLQ65539 OVM65538:OVM65539 PFI65538:PFI65539 PPE65538:PPE65539 PZA65538:PZA65539 QIW65538:QIW65539 QSS65538:QSS65539 RCO65538:RCO65539 RMK65538:RMK65539 RWG65538:RWG65539 SGC65538:SGC65539 SPY65538:SPY65539 SZU65538:SZU65539 TJQ65538:TJQ65539 TTM65538:TTM65539 UDI65538:UDI65539 UNE65538:UNE65539 UXA65538:UXA65539 VGW65538:VGW65539 VQS65538:VQS65539 WAO65538:WAO65539 WKK65538:WKK65539 WUG65538:WUG65539 O131076:O131077 HU131074:HU131075 RQ131074:RQ131075 ABM131074:ABM131075 ALI131074:ALI131075 AVE131074:AVE131075 BFA131074:BFA131075 BOW131074:BOW131075 BYS131074:BYS131075 CIO131074:CIO131075 CSK131074:CSK131075 DCG131074:DCG131075 DMC131074:DMC131075 DVY131074:DVY131075 EFU131074:EFU131075 EPQ131074:EPQ131075 EZM131074:EZM131075 FJI131074:FJI131075 FTE131074:FTE131075 GDA131074:GDA131075 GMW131074:GMW131075 GWS131074:GWS131075 HGO131074:HGO131075 HQK131074:HQK131075 IAG131074:IAG131075 IKC131074:IKC131075 ITY131074:ITY131075 JDU131074:JDU131075 JNQ131074:JNQ131075 JXM131074:JXM131075 KHI131074:KHI131075 KRE131074:KRE131075 LBA131074:LBA131075 LKW131074:LKW131075 LUS131074:LUS131075 MEO131074:MEO131075 MOK131074:MOK131075 MYG131074:MYG131075 NIC131074:NIC131075 NRY131074:NRY131075 OBU131074:OBU131075 OLQ131074:OLQ131075 OVM131074:OVM131075 PFI131074:PFI131075 PPE131074:PPE131075 PZA131074:PZA131075 QIW131074:QIW131075 QSS131074:QSS131075 RCO131074:RCO131075 RMK131074:RMK131075 RWG131074:RWG131075 SGC131074:SGC131075 SPY131074:SPY131075 SZU131074:SZU131075 TJQ131074:TJQ131075 TTM131074:TTM131075 UDI131074:UDI131075 UNE131074:UNE131075 UXA131074:UXA131075 VGW131074:VGW131075 VQS131074:VQS131075 WAO131074:WAO131075 WKK131074:WKK131075 WUG131074:WUG131075 O196612:O196613 HU196610:HU196611 RQ196610:RQ196611 ABM196610:ABM196611 ALI196610:ALI196611 AVE196610:AVE196611 BFA196610:BFA196611 BOW196610:BOW196611 BYS196610:BYS196611 CIO196610:CIO196611 CSK196610:CSK196611 DCG196610:DCG196611 DMC196610:DMC196611 DVY196610:DVY196611 EFU196610:EFU196611 EPQ196610:EPQ196611 EZM196610:EZM196611 FJI196610:FJI196611 FTE196610:FTE196611 GDA196610:GDA196611 GMW196610:GMW196611 GWS196610:GWS196611 HGO196610:HGO196611 HQK196610:HQK196611 IAG196610:IAG196611 IKC196610:IKC196611 ITY196610:ITY196611 JDU196610:JDU196611 JNQ196610:JNQ196611 JXM196610:JXM196611 KHI196610:KHI196611 KRE196610:KRE196611 LBA196610:LBA196611 LKW196610:LKW196611 LUS196610:LUS196611 MEO196610:MEO196611 MOK196610:MOK196611 MYG196610:MYG196611 NIC196610:NIC196611 NRY196610:NRY196611 OBU196610:OBU196611 OLQ196610:OLQ196611 OVM196610:OVM196611 PFI196610:PFI196611 PPE196610:PPE196611 PZA196610:PZA196611 QIW196610:QIW196611 QSS196610:QSS196611 RCO196610:RCO196611 RMK196610:RMK196611 RWG196610:RWG196611 SGC196610:SGC196611 SPY196610:SPY196611 SZU196610:SZU196611 TJQ196610:TJQ196611 TTM196610:TTM196611 UDI196610:UDI196611 UNE196610:UNE196611 UXA196610:UXA196611 VGW196610:VGW196611 VQS196610:VQS196611 WAO196610:WAO196611 WKK196610:WKK196611 WUG196610:WUG196611 O262148:O262149 HU262146:HU262147 RQ262146:RQ262147 ABM262146:ABM262147 ALI262146:ALI262147 AVE262146:AVE262147 BFA262146:BFA262147 BOW262146:BOW262147 BYS262146:BYS262147 CIO262146:CIO262147 CSK262146:CSK262147 DCG262146:DCG262147 DMC262146:DMC262147 DVY262146:DVY262147 EFU262146:EFU262147 EPQ262146:EPQ262147 EZM262146:EZM262147 FJI262146:FJI262147 FTE262146:FTE262147 GDA262146:GDA262147 GMW262146:GMW262147 GWS262146:GWS262147 HGO262146:HGO262147 HQK262146:HQK262147 IAG262146:IAG262147 IKC262146:IKC262147 ITY262146:ITY262147 JDU262146:JDU262147 JNQ262146:JNQ262147 JXM262146:JXM262147 KHI262146:KHI262147 KRE262146:KRE262147 LBA262146:LBA262147 LKW262146:LKW262147 LUS262146:LUS262147 MEO262146:MEO262147 MOK262146:MOK262147 MYG262146:MYG262147 NIC262146:NIC262147 NRY262146:NRY262147 OBU262146:OBU262147 OLQ262146:OLQ262147 OVM262146:OVM262147 PFI262146:PFI262147 PPE262146:PPE262147 PZA262146:PZA262147 QIW262146:QIW262147 QSS262146:QSS262147 RCO262146:RCO262147 RMK262146:RMK262147 RWG262146:RWG262147 SGC262146:SGC262147 SPY262146:SPY262147 SZU262146:SZU262147 TJQ262146:TJQ262147 TTM262146:TTM262147 UDI262146:UDI262147 UNE262146:UNE262147 UXA262146:UXA262147 VGW262146:VGW262147 VQS262146:VQS262147 WAO262146:WAO262147 WKK262146:WKK262147 WUG262146:WUG262147 O327684:O327685 HU327682:HU327683 RQ327682:RQ327683 ABM327682:ABM327683 ALI327682:ALI327683 AVE327682:AVE327683 BFA327682:BFA327683 BOW327682:BOW327683 BYS327682:BYS327683 CIO327682:CIO327683 CSK327682:CSK327683 DCG327682:DCG327683 DMC327682:DMC327683 DVY327682:DVY327683 EFU327682:EFU327683 EPQ327682:EPQ327683 EZM327682:EZM327683 FJI327682:FJI327683 FTE327682:FTE327683 GDA327682:GDA327683 GMW327682:GMW327683 GWS327682:GWS327683 HGO327682:HGO327683 HQK327682:HQK327683 IAG327682:IAG327683 IKC327682:IKC327683 ITY327682:ITY327683 JDU327682:JDU327683 JNQ327682:JNQ327683 JXM327682:JXM327683 KHI327682:KHI327683 KRE327682:KRE327683 LBA327682:LBA327683 LKW327682:LKW327683 LUS327682:LUS327683 MEO327682:MEO327683 MOK327682:MOK327683 MYG327682:MYG327683 NIC327682:NIC327683 NRY327682:NRY327683 OBU327682:OBU327683 OLQ327682:OLQ327683 OVM327682:OVM327683 PFI327682:PFI327683 PPE327682:PPE327683 PZA327682:PZA327683 QIW327682:QIW327683 QSS327682:QSS327683 RCO327682:RCO327683 RMK327682:RMK327683 RWG327682:RWG327683 SGC327682:SGC327683 SPY327682:SPY327683 SZU327682:SZU327683 TJQ327682:TJQ327683 TTM327682:TTM327683 UDI327682:UDI327683 UNE327682:UNE327683 UXA327682:UXA327683 VGW327682:VGW327683 VQS327682:VQS327683 WAO327682:WAO327683 WKK327682:WKK327683 WUG327682:WUG327683 O393220:O393221 HU393218:HU393219 RQ393218:RQ393219 ABM393218:ABM393219 ALI393218:ALI393219 AVE393218:AVE393219 BFA393218:BFA393219 BOW393218:BOW393219 BYS393218:BYS393219 CIO393218:CIO393219 CSK393218:CSK393219 DCG393218:DCG393219 DMC393218:DMC393219 DVY393218:DVY393219 EFU393218:EFU393219 EPQ393218:EPQ393219 EZM393218:EZM393219 FJI393218:FJI393219 FTE393218:FTE393219 GDA393218:GDA393219 GMW393218:GMW393219 GWS393218:GWS393219 HGO393218:HGO393219 HQK393218:HQK393219 IAG393218:IAG393219 IKC393218:IKC393219 ITY393218:ITY393219 JDU393218:JDU393219 JNQ393218:JNQ393219 JXM393218:JXM393219 KHI393218:KHI393219 KRE393218:KRE393219 LBA393218:LBA393219 LKW393218:LKW393219 LUS393218:LUS393219 MEO393218:MEO393219 MOK393218:MOK393219 MYG393218:MYG393219 NIC393218:NIC393219 NRY393218:NRY393219 OBU393218:OBU393219 OLQ393218:OLQ393219 OVM393218:OVM393219 PFI393218:PFI393219 PPE393218:PPE393219 PZA393218:PZA393219 QIW393218:QIW393219 QSS393218:QSS393219 RCO393218:RCO393219 RMK393218:RMK393219 RWG393218:RWG393219 SGC393218:SGC393219 SPY393218:SPY393219 SZU393218:SZU393219 TJQ393218:TJQ393219 TTM393218:TTM393219 UDI393218:UDI393219 UNE393218:UNE393219 UXA393218:UXA393219 VGW393218:VGW393219 VQS393218:VQS393219 WAO393218:WAO393219 WKK393218:WKK393219 WUG393218:WUG393219 O458756:O458757 HU458754:HU458755 RQ458754:RQ458755 ABM458754:ABM458755 ALI458754:ALI458755 AVE458754:AVE458755 BFA458754:BFA458755 BOW458754:BOW458755 BYS458754:BYS458755 CIO458754:CIO458755 CSK458754:CSK458755 DCG458754:DCG458755 DMC458754:DMC458755 DVY458754:DVY458755 EFU458754:EFU458755 EPQ458754:EPQ458755 EZM458754:EZM458755 FJI458754:FJI458755 FTE458754:FTE458755 GDA458754:GDA458755 GMW458754:GMW458755 GWS458754:GWS458755 HGO458754:HGO458755 HQK458754:HQK458755 IAG458754:IAG458755 IKC458754:IKC458755 ITY458754:ITY458755 JDU458754:JDU458755 JNQ458754:JNQ458755 JXM458754:JXM458755 KHI458754:KHI458755 KRE458754:KRE458755 LBA458754:LBA458755 LKW458754:LKW458755 LUS458754:LUS458755 MEO458754:MEO458755 MOK458754:MOK458755 MYG458754:MYG458755 NIC458754:NIC458755 NRY458754:NRY458755 OBU458754:OBU458755 OLQ458754:OLQ458755 OVM458754:OVM458755 PFI458754:PFI458755 PPE458754:PPE458755 PZA458754:PZA458755 QIW458754:QIW458755 QSS458754:QSS458755 RCO458754:RCO458755 RMK458754:RMK458755 RWG458754:RWG458755 SGC458754:SGC458755 SPY458754:SPY458755 SZU458754:SZU458755 TJQ458754:TJQ458755 TTM458754:TTM458755 UDI458754:UDI458755 UNE458754:UNE458755 UXA458754:UXA458755 VGW458754:VGW458755 VQS458754:VQS458755 WAO458754:WAO458755 WKK458754:WKK458755 WUG458754:WUG458755 O524292:O524293 HU524290:HU524291 RQ524290:RQ524291 ABM524290:ABM524291 ALI524290:ALI524291 AVE524290:AVE524291 BFA524290:BFA524291 BOW524290:BOW524291 BYS524290:BYS524291 CIO524290:CIO524291 CSK524290:CSK524291 DCG524290:DCG524291 DMC524290:DMC524291 DVY524290:DVY524291 EFU524290:EFU524291 EPQ524290:EPQ524291 EZM524290:EZM524291 FJI524290:FJI524291 FTE524290:FTE524291 GDA524290:GDA524291 GMW524290:GMW524291 GWS524290:GWS524291 HGO524290:HGO524291 HQK524290:HQK524291 IAG524290:IAG524291 IKC524290:IKC524291 ITY524290:ITY524291 JDU524290:JDU524291 JNQ524290:JNQ524291 JXM524290:JXM524291 KHI524290:KHI524291 KRE524290:KRE524291 LBA524290:LBA524291 LKW524290:LKW524291 LUS524290:LUS524291 MEO524290:MEO524291 MOK524290:MOK524291 MYG524290:MYG524291 NIC524290:NIC524291 NRY524290:NRY524291 OBU524290:OBU524291 OLQ524290:OLQ524291 OVM524290:OVM524291 PFI524290:PFI524291 PPE524290:PPE524291 PZA524290:PZA524291 QIW524290:QIW524291 QSS524290:QSS524291 RCO524290:RCO524291 RMK524290:RMK524291 RWG524290:RWG524291 SGC524290:SGC524291 SPY524290:SPY524291 SZU524290:SZU524291 TJQ524290:TJQ524291 TTM524290:TTM524291 UDI524290:UDI524291 UNE524290:UNE524291 UXA524290:UXA524291 VGW524290:VGW524291 VQS524290:VQS524291 WAO524290:WAO524291 WKK524290:WKK524291 WUG524290:WUG524291 O589828:O589829 HU589826:HU589827 RQ589826:RQ589827 ABM589826:ABM589827 ALI589826:ALI589827 AVE589826:AVE589827 BFA589826:BFA589827 BOW589826:BOW589827 BYS589826:BYS589827 CIO589826:CIO589827 CSK589826:CSK589827 DCG589826:DCG589827 DMC589826:DMC589827 DVY589826:DVY589827 EFU589826:EFU589827 EPQ589826:EPQ589827 EZM589826:EZM589827 FJI589826:FJI589827 FTE589826:FTE589827 GDA589826:GDA589827 GMW589826:GMW589827 GWS589826:GWS589827 HGO589826:HGO589827 HQK589826:HQK589827 IAG589826:IAG589827 IKC589826:IKC589827 ITY589826:ITY589827 JDU589826:JDU589827 JNQ589826:JNQ589827 JXM589826:JXM589827 KHI589826:KHI589827 KRE589826:KRE589827 LBA589826:LBA589827 LKW589826:LKW589827 LUS589826:LUS589827 MEO589826:MEO589827 MOK589826:MOK589827 MYG589826:MYG589827 NIC589826:NIC589827 NRY589826:NRY589827 OBU589826:OBU589827 OLQ589826:OLQ589827 OVM589826:OVM589827 PFI589826:PFI589827 PPE589826:PPE589827 PZA589826:PZA589827 QIW589826:QIW589827 QSS589826:QSS589827 RCO589826:RCO589827 RMK589826:RMK589827 RWG589826:RWG589827 SGC589826:SGC589827 SPY589826:SPY589827 SZU589826:SZU589827 TJQ589826:TJQ589827 TTM589826:TTM589827 UDI589826:UDI589827 UNE589826:UNE589827 UXA589826:UXA589827 VGW589826:VGW589827 VQS589826:VQS589827 WAO589826:WAO589827 WKK589826:WKK589827 WUG589826:WUG589827 O655364:O655365 HU655362:HU655363 RQ655362:RQ655363 ABM655362:ABM655363 ALI655362:ALI655363 AVE655362:AVE655363 BFA655362:BFA655363 BOW655362:BOW655363 BYS655362:BYS655363 CIO655362:CIO655363 CSK655362:CSK655363 DCG655362:DCG655363 DMC655362:DMC655363 DVY655362:DVY655363 EFU655362:EFU655363 EPQ655362:EPQ655363 EZM655362:EZM655363 FJI655362:FJI655363 FTE655362:FTE655363 GDA655362:GDA655363 GMW655362:GMW655363 GWS655362:GWS655363 HGO655362:HGO655363 HQK655362:HQK655363 IAG655362:IAG655363 IKC655362:IKC655363 ITY655362:ITY655363 JDU655362:JDU655363 JNQ655362:JNQ655363 JXM655362:JXM655363 KHI655362:KHI655363 KRE655362:KRE655363 LBA655362:LBA655363 LKW655362:LKW655363 LUS655362:LUS655363 MEO655362:MEO655363 MOK655362:MOK655363 MYG655362:MYG655363 NIC655362:NIC655363 NRY655362:NRY655363 OBU655362:OBU655363 OLQ655362:OLQ655363 OVM655362:OVM655363 PFI655362:PFI655363 PPE655362:PPE655363 PZA655362:PZA655363 QIW655362:QIW655363 QSS655362:QSS655363 RCO655362:RCO655363 RMK655362:RMK655363 RWG655362:RWG655363 SGC655362:SGC655363 SPY655362:SPY655363 SZU655362:SZU655363 TJQ655362:TJQ655363 TTM655362:TTM655363 UDI655362:UDI655363 UNE655362:UNE655363 UXA655362:UXA655363 VGW655362:VGW655363 VQS655362:VQS655363 WAO655362:WAO655363 WKK655362:WKK655363 WUG655362:WUG655363 O720900:O720901 HU720898:HU720899 RQ720898:RQ720899 ABM720898:ABM720899 ALI720898:ALI720899 AVE720898:AVE720899 BFA720898:BFA720899 BOW720898:BOW720899 BYS720898:BYS720899 CIO720898:CIO720899 CSK720898:CSK720899 DCG720898:DCG720899 DMC720898:DMC720899 DVY720898:DVY720899 EFU720898:EFU720899 EPQ720898:EPQ720899 EZM720898:EZM720899 FJI720898:FJI720899 FTE720898:FTE720899 GDA720898:GDA720899 GMW720898:GMW720899 GWS720898:GWS720899 HGO720898:HGO720899 HQK720898:HQK720899 IAG720898:IAG720899 IKC720898:IKC720899 ITY720898:ITY720899 JDU720898:JDU720899 JNQ720898:JNQ720899 JXM720898:JXM720899 KHI720898:KHI720899 KRE720898:KRE720899 LBA720898:LBA720899 LKW720898:LKW720899 LUS720898:LUS720899 MEO720898:MEO720899 MOK720898:MOK720899 MYG720898:MYG720899 NIC720898:NIC720899 NRY720898:NRY720899 OBU720898:OBU720899 OLQ720898:OLQ720899 OVM720898:OVM720899 PFI720898:PFI720899 PPE720898:PPE720899 PZA720898:PZA720899 QIW720898:QIW720899 QSS720898:QSS720899 RCO720898:RCO720899 RMK720898:RMK720899 RWG720898:RWG720899 SGC720898:SGC720899 SPY720898:SPY720899 SZU720898:SZU720899 TJQ720898:TJQ720899 TTM720898:TTM720899 UDI720898:UDI720899 UNE720898:UNE720899 UXA720898:UXA720899 VGW720898:VGW720899 VQS720898:VQS720899 WAO720898:WAO720899 WKK720898:WKK720899 WUG720898:WUG720899 O786436:O786437 HU786434:HU786435 RQ786434:RQ786435 ABM786434:ABM786435 ALI786434:ALI786435 AVE786434:AVE786435 BFA786434:BFA786435 BOW786434:BOW786435 BYS786434:BYS786435 CIO786434:CIO786435 CSK786434:CSK786435 DCG786434:DCG786435 DMC786434:DMC786435 DVY786434:DVY786435 EFU786434:EFU786435 EPQ786434:EPQ786435 EZM786434:EZM786435 FJI786434:FJI786435 FTE786434:FTE786435 GDA786434:GDA786435 GMW786434:GMW786435 GWS786434:GWS786435 HGO786434:HGO786435 HQK786434:HQK786435 IAG786434:IAG786435 IKC786434:IKC786435 ITY786434:ITY786435 JDU786434:JDU786435 JNQ786434:JNQ786435 JXM786434:JXM786435 KHI786434:KHI786435 KRE786434:KRE786435 LBA786434:LBA786435 LKW786434:LKW786435 LUS786434:LUS786435 MEO786434:MEO786435 MOK786434:MOK786435 MYG786434:MYG786435 NIC786434:NIC786435 NRY786434:NRY786435 OBU786434:OBU786435 OLQ786434:OLQ786435 OVM786434:OVM786435 PFI786434:PFI786435 PPE786434:PPE786435 PZA786434:PZA786435 QIW786434:QIW786435 QSS786434:QSS786435 RCO786434:RCO786435 RMK786434:RMK786435 RWG786434:RWG786435 SGC786434:SGC786435 SPY786434:SPY786435 SZU786434:SZU786435 TJQ786434:TJQ786435 TTM786434:TTM786435 UDI786434:UDI786435 UNE786434:UNE786435 UXA786434:UXA786435 VGW786434:VGW786435 VQS786434:VQS786435 WAO786434:WAO786435 WKK786434:WKK786435 WUG786434:WUG786435 O851972:O851973 HU851970:HU851971 RQ851970:RQ851971 ABM851970:ABM851971 ALI851970:ALI851971 AVE851970:AVE851971 BFA851970:BFA851971 BOW851970:BOW851971 BYS851970:BYS851971 CIO851970:CIO851971 CSK851970:CSK851971 DCG851970:DCG851971 DMC851970:DMC851971 DVY851970:DVY851971 EFU851970:EFU851971 EPQ851970:EPQ851971 EZM851970:EZM851971 FJI851970:FJI851971 FTE851970:FTE851971 GDA851970:GDA851971 GMW851970:GMW851971 GWS851970:GWS851971 HGO851970:HGO851971 HQK851970:HQK851971 IAG851970:IAG851971 IKC851970:IKC851971 ITY851970:ITY851971 JDU851970:JDU851971 JNQ851970:JNQ851971 JXM851970:JXM851971 KHI851970:KHI851971 KRE851970:KRE851971 LBA851970:LBA851971 LKW851970:LKW851971 LUS851970:LUS851971 MEO851970:MEO851971 MOK851970:MOK851971 MYG851970:MYG851971 NIC851970:NIC851971 NRY851970:NRY851971 OBU851970:OBU851971 OLQ851970:OLQ851971 OVM851970:OVM851971 PFI851970:PFI851971 PPE851970:PPE851971 PZA851970:PZA851971 QIW851970:QIW851971 QSS851970:QSS851971 RCO851970:RCO851971 RMK851970:RMK851971 RWG851970:RWG851971 SGC851970:SGC851971 SPY851970:SPY851971 SZU851970:SZU851971 TJQ851970:TJQ851971 TTM851970:TTM851971 UDI851970:UDI851971 UNE851970:UNE851971 UXA851970:UXA851971 VGW851970:VGW851971 VQS851970:VQS851971 WAO851970:WAO851971 WKK851970:WKK851971 WUG851970:WUG851971 O917508:O917509 HU917506:HU917507 RQ917506:RQ917507 ABM917506:ABM917507 ALI917506:ALI917507 AVE917506:AVE917507 BFA917506:BFA917507 BOW917506:BOW917507 BYS917506:BYS917507 CIO917506:CIO917507 CSK917506:CSK917507 DCG917506:DCG917507 DMC917506:DMC917507 DVY917506:DVY917507 EFU917506:EFU917507 EPQ917506:EPQ917507 EZM917506:EZM917507 FJI917506:FJI917507 FTE917506:FTE917507 GDA917506:GDA917507 GMW917506:GMW917507 GWS917506:GWS917507 HGO917506:HGO917507 HQK917506:HQK917507 IAG917506:IAG917507 IKC917506:IKC917507 ITY917506:ITY917507 JDU917506:JDU917507 JNQ917506:JNQ917507 JXM917506:JXM917507 KHI917506:KHI917507 KRE917506:KRE917507 LBA917506:LBA917507 LKW917506:LKW917507 LUS917506:LUS917507 MEO917506:MEO917507 MOK917506:MOK917507 MYG917506:MYG917507 NIC917506:NIC917507 NRY917506:NRY917507 OBU917506:OBU917507 OLQ917506:OLQ917507 OVM917506:OVM917507 PFI917506:PFI917507 PPE917506:PPE917507 PZA917506:PZA917507 QIW917506:QIW917507 QSS917506:QSS917507 RCO917506:RCO917507 RMK917506:RMK917507 RWG917506:RWG917507 SGC917506:SGC917507 SPY917506:SPY917507 SZU917506:SZU917507 TJQ917506:TJQ917507 TTM917506:TTM917507 UDI917506:UDI917507 UNE917506:UNE917507 UXA917506:UXA917507 VGW917506:VGW917507 VQS917506:VQS917507 WAO917506:WAO917507 WKK917506:WKK917507 WUG917506:WUG917507 O983044:O983045 HU983042:HU983043 RQ983042:RQ983043 ABM983042:ABM983043 ALI983042:ALI983043 AVE983042:AVE983043 BFA983042:BFA983043 BOW983042:BOW983043 BYS983042:BYS983043 CIO983042:CIO983043 CSK983042:CSK983043 DCG983042:DCG983043 DMC983042:DMC983043 DVY983042:DVY983043 EFU983042:EFU983043 EPQ983042:EPQ983043 EZM983042:EZM983043 FJI983042:FJI983043 FTE983042:FTE983043 GDA983042:GDA983043 GMW983042:GMW983043 GWS983042:GWS983043 HGO983042:HGO983043 HQK983042:HQK983043 IAG983042:IAG983043 IKC983042:IKC983043 ITY983042:ITY983043 JDU983042:JDU983043 JNQ983042:JNQ983043 JXM983042:JXM983043 KHI983042:KHI983043 KRE983042:KRE983043 LBA983042:LBA983043 LKW983042:LKW983043 LUS983042:LUS983043 MEO983042:MEO983043 MOK983042:MOK983043 MYG983042:MYG983043 NIC983042:NIC983043 NRY983042:NRY983043 OBU983042:OBU983043 OLQ983042:OLQ983043 OVM983042:OVM983043 PFI983042:PFI983043 PPE983042:PPE983043 PZA983042:PZA983043 QIW983042:QIW983043 QSS983042:QSS983043 RCO983042:RCO983043 RMK983042:RMK983043 RWG983042:RWG983043 SGC983042:SGC983043 SPY983042:SPY983043 SZU983042:SZU983043 TJQ983042:TJQ983043 TTM983042:TTM983043 UDI983042:UDI983043 UNE983042:UNE983043 UXA983042:UXA983043 VGW983042:VGW983043 VQS983042:VQS983043 WAO983042:WAO983043 WKK983042:WKK983043 WUG983042:WUG983043 L65534:L65536 HR65532:HR65534 RN65532:RN65534 ABJ65532:ABJ65534 ALF65532:ALF65534 AVB65532:AVB65534 BEX65532:BEX65534 BOT65532:BOT65534 BYP65532:BYP65534 CIL65532:CIL65534 CSH65532:CSH65534 DCD65532:DCD65534 DLZ65532:DLZ65534 DVV65532:DVV65534 EFR65532:EFR65534 EPN65532:EPN65534 EZJ65532:EZJ65534 FJF65532:FJF65534 FTB65532:FTB65534 GCX65532:GCX65534 GMT65532:GMT65534 GWP65532:GWP65534 HGL65532:HGL65534 HQH65532:HQH65534 IAD65532:IAD65534 IJZ65532:IJZ65534 ITV65532:ITV65534 JDR65532:JDR65534 JNN65532:JNN65534 JXJ65532:JXJ65534 KHF65532:KHF65534 KRB65532:KRB65534 LAX65532:LAX65534 LKT65532:LKT65534 LUP65532:LUP65534 MEL65532:MEL65534 MOH65532:MOH65534 MYD65532:MYD65534 NHZ65532:NHZ65534 NRV65532:NRV65534 OBR65532:OBR65534 OLN65532:OLN65534 OVJ65532:OVJ65534 PFF65532:PFF65534 PPB65532:PPB65534 PYX65532:PYX65534 QIT65532:QIT65534 QSP65532:QSP65534 RCL65532:RCL65534 RMH65532:RMH65534 RWD65532:RWD65534 SFZ65532:SFZ65534 SPV65532:SPV65534 SZR65532:SZR65534 TJN65532:TJN65534 TTJ65532:TTJ65534 UDF65532:UDF65534 UNB65532:UNB65534 UWX65532:UWX65534 VGT65532:VGT65534 VQP65532:VQP65534 WAL65532:WAL65534 WKH65532:WKH65534 WUD65532:WUD65534 L131070:L131072 HR131068:HR131070 RN131068:RN131070 ABJ131068:ABJ131070 ALF131068:ALF131070 AVB131068:AVB131070 BEX131068:BEX131070 BOT131068:BOT131070 BYP131068:BYP131070 CIL131068:CIL131070 CSH131068:CSH131070 DCD131068:DCD131070 DLZ131068:DLZ131070 DVV131068:DVV131070 EFR131068:EFR131070 EPN131068:EPN131070 EZJ131068:EZJ131070 FJF131068:FJF131070 FTB131068:FTB131070 GCX131068:GCX131070 GMT131068:GMT131070 GWP131068:GWP131070 HGL131068:HGL131070 HQH131068:HQH131070 IAD131068:IAD131070 IJZ131068:IJZ131070 ITV131068:ITV131070 JDR131068:JDR131070 JNN131068:JNN131070 JXJ131068:JXJ131070 KHF131068:KHF131070 KRB131068:KRB131070 LAX131068:LAX131070 LKT131068:LKT131070 LUP131068:LUP131070 MEL131068:MEL131070 MOH131068:MOH131070 MYD131068:MYD131070 NHZ131068:NHZ131070 NRV131068:NRV131070 OBR131068:OBR131070 OLN131068:OLN131070 OVJ131068:OVJ131070 PFF131068:PFF131070 PPB131068:PPB131070 PYX131068:PYX131070 QIT131068:QIT131070 QSP131068:QSP131070 RCL131068:RCL131070 RMH131068:RMH131070 RWD131068:RWD131070 SFZ131068:SFZ131070 SPV131068:SPV131070 SZR131068:SZR131070 TJN131068:TJN131070 TTJ131068:TTJ131070 UDF131068:UDF131070 UNB131068:UNB131070 UWX131068:UWX131070 VGT131068:VGT131070 VQP131068:VQP131070 WAL131068:WAL131070 WKH131068:WKH131070 WUD131068:WUD131070 L196606:L196608 HR196604:HR196606 RN196604:RN196606 ABJ196604:ABJ196606 ALF196604:ALF196606 AVB196604:AVB196606 BEX196604:BEX196606 BOT196604:BOT196606 BYP196604:BYP196606 CIL196604:CIL196606 CSH196604:CSH196606 DCD196604:DCD196606 DLZ196604:DLZ196606 DVV196604:DVV196606 EFR196604:EFR196606 EPN196604:EPN196606 EZJ196604:EZJ196606 FJF196604:FJF196606 FTB196604:FTB196606 GCX196604:GCX196606 GMT196604:GMT196606 GWP196604:GWP196606 HGL196604:HGL196606 HQH196604:HQH196606 IAD196604:IAD196606 IJZ196604:IJZ196606 ITV196604:ITV196606 JDR196604:JDR196606 JNN196604:JNN196606 JXJ196604:JXJ196606 KHF196604:KHF196606 KRB196604:KRB196606 LAX196604:LAX196606 LKT196604:LKT196606 LUP196604:LUP196606 MEL196604:MEL196606 MOH196604:MOH196606 MYD196604:MYD196606 NHZ196604:NHZ196606 NRV196604:NRV196606 OBR196604:OBR196606 OLN196604:OLN196606 OVJ196604:OVJ196606 PFF196604:PFF196606 PPB196604:PPB196606 PYX196604:PYX196606 QIT196604:QIT196606 QSP196604:QSP196606 RCL196604:RCL196606 RMH196604:RMH196606 RWD196604:RWD196606 SFZ196604:SFZ196606 SPV196604:SPV196606 SZR196604:SZR196606 TJN196604:TJN196606 TTJ196604:TTJ196606 UDF196604:UDF196606 UNB196604:UNB196606 UWX196604:UWX196606 VGT196604:VGT196606 VQP196604:VQP196606 WAL196604:WAL196606 WKH196604:WKH196606 WUD196604:WUD196606 L262142:L262144 HR262140:HR262142 RN262140:RN262142 ABJ262140:ABJ262142 ALF262140:ALF262142 AVB262140:AVB262142 BEX262140:BEX262142 BOT262140:BOT262142 BYP262140:BYP262142 CIL262140:CIL262142 CSH262140:CSH262142 DCD262140:DCD262142 DLZ262140:DLZ262142 DVV262140:DVV262142 EFR262140:EFR262142 EPN262140:EPN262142 EZJ262140:EZJ262142 FJF262140:FJF262142 FTB262140:FTB262142 GCX262140:GCX262142 GMT262140:GMT262142 GWP262140:GWP262142 HGL262140:HGL262142 HQH262140:HQH262142 IAD262140:IAD262142 IJZ262140:IJZ262142 ITV262140:ITV262142 JDR262140:JDR262142 JNN262140:JNN262142 JXJ262140:JXJ262142 KHF262140:KHF262142 KRB262140:KRB262142 LAX262140:LAX262142 LKT262140:LKT262142 LUP262140:LUP262142 MEL262140:MEL262142 MOH262140:MOH262142 MYD262140:MYD262142 NHZ262140:NHZ262142 NRV262140:NRV262142 OBR262140:OBR262142 OLN262140:OLN262142 OVJ262140:OVJ262142 PFF262140:PFF262142 PPB262140:PPB262142 PYX262140:PYX262142 QIT262140:QIT262142 QSP262140:QSP262142 RCL262140:RCL262142 RMH262140:RMH262142 RWD262140:RWD262142 SFZ262140:SFZ262142 SPV262140:SPV262142 SZR262140:SZR262142 TJN262140:TJN262142 TTJ262140:TTJ262142 UDF262140:UDF262142 UNB262140:UNB262142 UWX262140:UWX262142 VGT262140:VGT262142 VQP262140:VQP262142 WAL262140:WAL262142 WKH262140:WKH262142 WUD262140:WUD262142 L327678:L327680 HR327676:HR327678 RN327676:RN327678 ABJ327676:ABJ327678 ALF327676:ALF327678 AVB327676:AVB327678 BEX327676:BEX327678 BOT327676:BOT327678 BYP327676:BYP327678 CIL327676:CIL327678 CSH327676:CSH327678 DCD327676:DCD327678 DLZ327676:DLZ327678 DVV327676:DVV327678 EFR327676:EFR327678 EPN327676:EPN327678 EZJ327676:EZJ327678 FJF327676:FJF327678 FTB327676:FTB327678 GCX327676:GCX327678 GMT327676:GMT327678 GWP327676:GWP327678 HGL327676:HGL327678 HQH327676:HQH327678 IAD327676:IAD327678 IJZ327676:IJZ327678 ITV327676:ITV327678 JDR327676:JDR327678 JNN327676:JNN327678 JXJ327676:JXJ327678 KHF327676:KHF327678 KRB327676:KRB327678 LAX327676:LAX327678 LKT327676:LKT327678 LUP327676:LUP327678 MEL327676:MEL327678 MOH327676:MOH327678 MYD327676:MYD327678 NHZ327676:NHZ327678 NRV327676:NRV327678 OBR327676:OBR327678 OLN327676:OLN327678 OVJ327676:OVJ327678 PFF327676:PFF327678 PPB327676:PPB327678 PYX327676:PYX327678 QIT327676:QIT327678 QSP327676:QSP327678 RCL327676:RCL327678 RMH327676:RMH327678 RWD327676:RWD327678 SFZ327676:SFZ327678 SPV327676:SPV327678 SZR327676:SZR327678 TJN327676:TJN327678 TTJ327676:TTJ327678 UDF327676:UDF327678 UNB327676:UNB327678 UWX327676:UWX327678 VGT327676:VGT327678 VQP327676:VQP327678 WAL327676:WAL327678 WKH327676:WKH327678 WUD327676:WUD327678 L393214:L393216 HR393212:HR393214 RN393212:RN393214 ABJ393212:ABJ393214 ALF393212:ALF393214 AVB393212:AVB393214 BEX393212:BEX393214 BOT393212:BOT393214 BYP393212:BYP393214 CIL393212:CIL393214 CSH393212:CSH393214 DCD393212:DCD393214 DLZ393212:DLZ393214 DVV393212:DVV393214 EFR393212:EFR393214 EPN393212:EPN393214 EZJ393212:EZJ393214 FJF393212:FJF393214 FTB393212:FTB393214 GCX393212:GCX393214 GMT393212:GMT393214 GWP393212:GWP393214 HGL393212:HGL393214 HQH393212:HQH393214 IAD393212:IAD393214 IJZ393212:IJZ393214 ITV393212:ITV393214 JDR393212:JDR393214 JNN393212:JNN393214 JXJ393212:JXJ393214 KHF393212:KHF393214 KRB393212:KRB393214 LAX393212:LAX393214 LKT393212:LKT393214 LUP393212:LUP393214 MEL393212:MEL393214 MOH393212:MOH393214 MYD393212:MYD393214 NHZ393212:NHZ393214 NRV393212:NRV393214 OBR393212:OBR393214 OLN393212:OLN393214 OVJ393212:OVJ393214 PFF393212:PFF393214 PPB393212:PPB393214 PYX393212:PYX393214 QIT393212:QIT393214 QSP393212:QSP393214 RCL393212:RCL393214 RMH393212:RMH393214 RWD393212:RWD393214 SFZ393212:SFZ393214 SPV393212:SPV393214 SZR393212:SZR393214 TJN393212:TJN393214 TTJ393212:TTJ393214 UDF393212:UDF393214 UNB393212:UNB393214 UWX393212:UWX393214 VGT393212:VGT393214 VQP393212:VQP393214 WAL393212:WAL393214 WKH393212:WKH393214 WUD393212:WUD393214 L458750:L458752 HR458748:HR458750 RN458748:RN458750 ABJ458748:ABJ458750 ALF458748:ALF458750 AVB458748:AVB458750 BEX458748:BEX458750 BOT458748:BOT458750 BYP458748:BYP458750 CIL458748:CIL458750 CSH458748:CSH458750 DCD458748:DCD458750 DLZ458748:DLZ458750 DVV458748:DVV458750 EFR458748:EFR458750 EPN458748:EPN458750 EZJ458748:EZJ458750 FJF458748:FJF458750 FTB458748:FTB458750 GCX458748:GCX458750 GMT458748:GMT458750 GWP458748:GWP458750 HGL458748:HGL458750 HQH458748:HQH458750 IAD458748:IAD458750 IJZ458748:IJZ458750 ITV458748:ITV458750 JDR458748:JDR458750 JNN458748:JNN458750 JXJ458748:JXJ458750 KHF458748:KHF458750 KRB458748:KRB458750 LAX458748:LAX458750 LKT458748:LKT458750 LUP458748:LUP458750 MEL458748:MEL458750 MOH458748:MOH458750 MYD458748:MYD458750 NHZ458748:NHZ458750 NRV458748:NRV458750 OBR458748:OBR458750 OLN458748:OLN458750 OVJ458748:OVJ458750 PFF458748:PFF458750 PPB458748:PPB458750 PYX458748:PYX458750 QIT458748:QIT458750 QSP458748:QSP458750 RCL458748:RCL458750 RMH458748:RMH458750 RWD458748:RWD458750 SFZ458748:SFZ458750 SPV458748:SPV458750 SZR458748:SZR458750 TJN458748:TJN458750 TTJ458748:TTJ458750 UDF458748:UDF458750 UNB458748:UNB458750 UWX458748:UWX458750 VGT458748:VGT458750 VQP458748:VQP458750 WAL458748:WAL458750 WKH458748:WKH458750 WUD458748:WUD458750 L524286:L524288 HR524284:HR524286 RN524284:RN524286 ABJ524284:ABJ524286 ALF524284:ALF524286 AVB524284:AVB524286 BEX524284:BEX524286 BOT524284:BOT524286 BYP524284:BYP524286 CIL524284:CIL524286 CSH524284:CSH524286 DCD524284:DCD524286 DLZ524284:DLZ524286 DVV524284:DVV524286 EFR524284:EFR524286 EPN524284:EPN524286 EZJ524284:EZJ524286 FJF524284:FJF524286 FTB524284:FTB524286 GCX524284:GCX524286 GMT524284:GMT524286 GWP524284:GWP524286 HGL524284:HGL524286 HQH524284:HQH524286 IAD524284:IAD524286 IJZ524284:IJZ524286 ITV524284:ITV524286 JDR524284:JDR524286 JNN524284:JNN524286 JXJ524284:JXJ524286 KHF524284:KHF524286 KRB524284:KRB524286 LAX524284:LAX524286 LKT524284:LKT524286 LUP524284:LUP524286 MEL524284:MEL524286 MOH524284:MOH524286 MYD524284:MYD524286 NHZ524284:NHZ524286 NRV524284:NRV524286 OBR524284:OBR524286 OLN524284:OLN524286 OVJ524284:OVJ524286 PFF524284:PFF524286 PPB524284:PPB524286 PYX524284:PYX524286 QIT524284:QIT524286 QSP524284:QSP524286 RCL524284:RCL524286 RMH524284:RMH524286 RWD524284:RWD524286 SFZ524284:SFZ524286 SPV524284:SPV524286 SZR524284:SZR524286 TJN524284:TJN524286 TTJ524284:TTJ524286 UDF524284:UDF524286 UNB524284:UNB524286 UWX524284:UWX524286 VGT524284:VGT524286 VQP524284:VQP524286 WAL524284:WAL524286 WKH524284:WKH524286 WUD524284:WUD524286 L589822:L589824 HR589820:HR589822 RN589820:RN589822 ABJ589820:ABJ589822 ALF589820:ALF589822 AVB589820:AVB589822 BEX589820:BEX589822 BOT589820:BOT589822 BYP589820:BYP589822 CIL589820:CIL589822 CSH589820:CSH589822 DCD589820:DCD589822 DLZ589820:DLZ589822 DVV589820:DVV589822 EFR589820:EFR589822 EPN589820:EPN589822 EZJ589820:EZJ589822 FJF589820:FJF589822 FTB589820:FTB589822 GCX589820:GCX589822 GMT589820:GMT589822 GWP589820:GWP589822 HGL589820:HGL589822 HQH589820:HQH589822 IAD589820:IAD589822 IJZ589820:IJZ589822 ITV589820:ITV589822 JDR589820:JDR589822 JNN589820:JNN589822 JXJ589820:JXJ589822 KHF589820:KHF589822 KRB589820:KRB589822 LAX589820:LAX589822 LKT589820:LKT589822 LUP589820:LUP589822 MEL589820:MEL589822 MOH589820:MOH589822 MYD589820:MYD589822 NHZ589820:NHZ589822 NRV589820:NRV589822 OBR589820:OBR589822 OLN589820:OLN589822 OVJ589820:OVJ589822 PFF589820:PFF589822 PPB589820:PPB589822 PYX589820:PYX589822 QIT589820:QIT589822 QSP589820:QSP589822 RCL589820:RCL589822 RMH589820:RMH589822 RWD589820:RWD589822 SFZ589820:SFZ589822 SPV589820:SPV589822 SZR589820:SZR589822 TJN589820:TJN589822 TTJ589820:TTJ589822 UDF589820:UDF589822 UNB589820:UNB589822 UWX589820:UWX589822 VGT589820:VGT589822 VQP589820:VQP589822 WAL589820:WAL589822 WKH589820:WKH589822 WUD589820:WUD589822 L655358:L655360 HR655356:HR655358 RN655356:RN655358 ABJ655356:ABJ655358 ALF655356:ALF655358 AVB655356:AVB655358 BEX655356:BEX655358 BOT655356:BOT655358 BYP655356:BYP655358 CIL655356:CIL655358 CSH655356:CSH655358 DCD655356:DCD655358 DLZ655356:DLZ655358 DVV655356:DVV655358 EFR655356:EFR655358 EPN655356:EPN655358 EZJ655356:EZJ655358 FJF655356:FJF655358 FTB655356:FTB655358 GCX655356:GCX655358 GMT655356:GMT655358 GWP655356:GWP655358 HGL655356:HGL655358 HQH655356:HQH655358 IAD655356:IAD655358 IJZ655356:IJZ655358 ITV655356:ITV655358 JDR655356:JDR655358 JNN655356:JNN655358 JXJ655356:JXJ655358 KHF655356:KHF655358 KRB655356:KRB655358 LAX655356:LAX655358 LKT655356:LKT655358 LUP655356:LUP655358 MEL655356:MEL655358 MOH655356:MOH655358 MYD655356:MYD655358 NHZ655356:NHZ655358 NRV655356:NRV655358 OBR655356:OBR655358 OLN655356:OLN655358 OVJ655356:OVJ655358 PFF655356:PFF655358 PPB655356:PPB655358 PYX655356:PYX655358 QIT655356:QIT655358 QSP655356:QSP655358 RCL655356:RCL655358 RMH655356:RMH655358 RWD655356:RWD655358 SFZ655356:SFZ655358 SPV655356:SPV655358 SZR655356:SZR655358 TJN655356:TJN655358 TTJ655356:TTJ655358 UDF655356:UDF655358 UNB655356:UNB655358 UWX655356:UWX655358 VGT655356:VGT655358 VQP655356:VQP655358 WAL655356:WAL655358 WKH655356:WKH655358 WUD655356:WUD655358 L720894:L720896 HR720892:HR720894 RN720892:RN720894 ABJ720892:ABJ720894 ALF720892:ALF720894 AVB720892:AVB720894 BEX720892:BEX720894 BOT720892:BOT720894 BYP720892:BYP720894 CIL720892:CIL720894 CSH720892:CSH720894 DCD720892:DCD720894 DLZ720892:DLZ720894 DVV720892:DVV720894 EFR720892:EFR720894 EPN720892:EPN720894 EZJ720892:EZJ720894 FJF720892:FJF720894 FTB720892:FTB720894 GCX720892:GCX720894 GMT720892:GMT720894 GWP720892:GWP720894 HGL720892:HGL720894 HQH720892:HQH720894 IAD720892:IAD720894 IJZ720892:IJZ720894 ITV720892:ITV720894 JDR720892:JDR720894 JNN720892:JNN720894 JXJ720892:JXJ720894 KHF720892:KHF720894 KRB720892:KRB720894 LAX720892:LAX720894 LKT720892:LKT720894 LUP720892:LUP720894 MEL720892:MEL720894 MOH720892:MOH720894 MYD720892:MYD720894 NHZ720892:NHZ720894 NRV720892:NRV720894 OBR720892:OBR720894 OLN720892:OLN720894 OVJ720892:OVJ720894 PFF720892:PFF720894 PPB720892:PPB720894 PYX720892:PYX720894 QIT720892:QIT720894 QSP720892:QSP720894 RCL720892:RCL720894 RMH720892:RMH720894 RWD720892:RWD720894 SFZ720892:SFZ720894 SPV720892:SPV720894 SZR720892:SZR720894 TJN720892:TJN720894 TTJ720892:TTJ720894 UDF720892:UDF720894 UNB720892:UNB720894 UWX720892:UWX720894 VGT720892:VGT720894 VQP720892:VQP720894 WAL720892:WAL720894 WKH720892:WKH720894 WUD720892:WUD720894 L786430:L786432 HR786428:HR786430 RN786428:RN786430 ABJ786428:ABJ786430 ALF786428:ALF786430 AVB786428:AVB786430 BEX786428:BEX786430 BOT786428:BOT786430 BYP786428:BYP786430 CIL786428:CIL786430 CSH786428:CSH786430 DCD786428:DCD786430 DLZ786428:DLZ786430 DVV786428:DVV786430 EFR786428:EFR786430 EPN786428:EPN786430 EZJ786428:EZJ786430 FJF786428:FJF786430 FTB786428:FTB786430 GCX786428:GCX786430 GMT786428:GMT786430 GWP786428:GWP786430 HGL786428:HGL786430 HQH786428:HQH786430 IAD786428:IAD786430 IJZ786428:IJZ786430 ITV786428:ITV786430 JDR786428:JDR786430 JNN786428:JNN786430 JXJ786428:JXJ786430 KHF786428:KHF786430 KRB786428:KRB786430 LAX786428:LAX786430 LKT786428:LKT786430 LUP786428:LUP786430 MEL786428:MEL786430 MOH786428:MOH786430 MYD786428:MYD786430 NHZ786428:NHZ786430 NRV786428:NRV786430 OBR786428:OBR786430 OLN786428:OLN786430 OVJ786428:OVJ786430 PFF786428:PFF786430 PPB786428:PPB786430 PYX786428:PYX786430 QIT786428:QIT786430 QSP786428:QSP786430 RCL786428:RCL786430 RMH786428:RMH786430 RWD786428:RWD786430 SFZ786428:SFZ786430 SPV786428:SPV786430 SZR786428:SZR786430 TJN786428:TJN786430 TTJ786428:TTJ786430 UDF786428:UDF786430 UNB786428:UNB786430 UWX786428:UWX786430 VGT786428:VGT786430 VQP786428:VQP786430 WAL786428:WAL786430 WKH786428:WKH786430 WUD786428:WUD786430 L851966:L851968 HR851964:HR851966 RN851964:RN851966 ABJ851964:ABJ851966 ALF851964:ALF851966 AVB851964:AVB851966 BEX851964:BEX851966 BOT851964:BOT851966 BYP851964:BYP851966 CIL851964:CIL851966 CSH851964:CSH851966 DCD851964:DCD851966 DLZ851964:DLZ851966 DVV851964:DVV851966 EFR851964:EFR851966 EPN851964:EPN851966 EZJ851964:EZJ851966 FJF851964:FJF851966 FTB851964:FTB851966 GCX851964:GCX851966 GMT851964:GMT851966 GWP851964:GWP851966 HGL851964:HGL851966 HQH851964:HQH851966 IAD851964:IAD851966 IJZ851964:IJZ851966 ITV851964:ITV851966 JDR851964:JDR851966 JNN851964:JNN851966 JXJ851964:JXJ851966 KHF851964:KHF851966 KRB851964:KRB851966 LAX851964:LAX851966 LKT851964:LKT851966 LUP851964:LUP851966 MEL851964:MEL851966 MOH851964:MOH851966 MYD851964:MYD851966 NHZ851964:NHZ851966 NRV851964:NRV851966 OBR851964:OBR851966 OLN851964:OLN851966 OVJ851964:OVJ851966 PFF851964:PFF851966 PPB851964:PPB851966 PYX851964:PYX851966 QIT851964:QIT851966 QSP851964:QSP851966 RCL851964:RCL851966 RMH851964:RMH851966 RWD851964:RWD851966 SFZ851964:SFZ851966 SPV851964:SPV851966 SZR851964:SZR851966 TJN851964:TJN851966 TTJ851964:TTJ851966 UDF851964:UDF851966 UNB851964:UNB851966 UWX851964:UWX851966 VGT851964:VGT851966 VQP851964:VQP851966 WAL851964:WAL851966 WKH851964:WKH851966 WUD851964:WUD851966 L917502:L917504 HR917500:HR917502 RN917500:RN917502 ABJ917500:ABJ917502 ALF917500:ALF917502 AVB917500:AVB917502 BEX917500:BEX917502 BOT917500:BOT917502 BYP917500:BYP917502 CIL917500:CIL917502 CSH917500:CSH917502 DCD917500:DCD917502 DLZ917500:DLZ917502 DVV917500:DVV917502 EFR917500:EFR917502 EPN917500:EPN917502 EZJ917500:EZJ917502 FJF917500:FJF917502 FTB917500:FTB917502 GCX917500:GCX917502 GMT917500:GMT917502 GWP917500:GWP917502 HGL917500:HGL917502 HQH917500:HQH917502 IAD917500:IAD917502 IJZ917500:IJZ917502 ITV917500:ITV917502 JDR917500:JDR917502 JNN917500:JNN917502 JXJ917500:JXJ917502 KHF917500:KHF917502 KRB917500:KRB917502 LAX917500:LAX917502 LKT917500:LKT917502 LUP917500:LUP917502 MEL917500:MEL917502 MOH917500:MOH917502 MYD917500:MYD917502 NHZ917500:NHZ917502 NRV917500:NRV917502 OBR917500:OBR917502 OLN917500:OLN917502 OVJ917500:OVJ917502 PFF917500:PFF917502 PPB917500:PPB917502 PYX917500:PYX917502 QIT917500:QIT917502 QSP917500:QSP917502 RCL917500:RCL917502 RMH917500:RMH917502 RWD917500:RWD917502 SFZ917500:SFZ917502 SPV917500:SPV917502 SZR917500:SZR917502 TJN917500:TJN917502 TTJ917500:TTJ917502 UDF917500:UDF917502 UNB917500:UNB917502 UWX917500:UWX917502 VGT917500:VGT917502 VQP917500:VQP917502 WAL917500:WAL917502 WKH917500:WKH917502 WUD917500:WUD917502 L983038:L983040 HR983036:HR983038 RN983036:RN983038 ABJ983036:ABJ983038 ALF983036:ALF983038 AVB983036:AVB983038 BEX983036:BEX983038 BOT983036:BOT983038 BYP983036:BYP983038 CIL983036:CIL983038 CSH983036:CSH983038 DCD983036:DCD983038 DLZ983036:DLZ983038 DVV983036:DVV983038 EFR983036:EFR983038 EPN983036:EPN983038 EZJ983036:EZJ983038 FJF983036:FJF983038 FTB983036:FTB983038 GCX983036:GCX983038 GMT983036:GMT983038 GWP983036:GWP983038 HGL983036:HGL983038 HQH983036:HQH983038 IAD983036:IAD983038 IJZ983036:IJZ983038 ITV983036:ITV983038 JDR983036:JDR983038 JNN983036:JNN983038 JXJ983036:JXJ983038 KHF983036:KHF983038 KRB983036:KRB983038 LAX983036:LAX983038 LKT983036:LKT983038 LUP983036:LUP983038 MEL983036:MEL983038 MOH983036:MOH983038 MYD983036:MYD983038 NHZ983036:NHZ983038 NRV983036:NRV983038 OBR983036:OBR983038 OLN983036:OLN983038 OVJ983036:OVJ983038 PFF983036:PFF983038 PPB983036:PPB983038 PYX983036:PYX983038 QIT983036:QIT983038 QSP983036:QSP983038 RCL983036:RCL983038 RMH983036:RMH983038 RWD983036:RWD983038 SFZ983036:SFZ983038 SPV983036:SPV983038 SZR983036:SZR983038 TJN983036:TJN983038 TTJ983036:TTJ983038 UDF983036:UDF983038 UNB983036:UNB983038 UWX983036:UWX983038 VGT983036:VGT983038 VQP983036:VQP983038 WAL983036:WAL983038 WKH983036:WKH983038 WUD983036:WUD983038 M65535:N65536 HS65533:HT65534 RO65533:RP65534 ABK65533:ABL65534 ALG65533:ALH65534 AVC65533:AVD65534 BEY65533:BEZ65534 BOU65533:BOV65534 BYQ65533:BYR65534 CIM65533:CIN65534 CSI65533:CSJ65534 DCE65533:DCF65534 DMA65533:DMB65534 DVW65533:DVX65534 EFS65533:EFT65534 EPO65533:EPP65534 EZK65533:EZL65534 FJG65533:FJH65534 FTC65533:FTD65534 GCY65533:GCZ65534 GMU65533:GMV65534 GWQ65533:GWR65534 HGM65533:HGN65534 HQI65533:HQJ65534 IAE65533:IAF65534 IKA65533:IKB65534 ITW65533:ITX65534 JDS65533:JDT65534 JNO65533:JNP65534 JXK65533:JXL65534 KHG65533:KHH65534 KRC65533:KRD65534 LAY65533:LAZ65534 LKU65533:LKV65534 LUQ65533:LUR65534 MEM65533:MEN65534 MOI65533:MOJ65534 MYE65533:MYF65534 NIA65533:NIB65534 NRW65533:NRX65534 OBS65533:OBT65534 OLO65533:OLP65534 OVK65533:OVL65534 PFG65533:PFH65534 PPC65533:PPD65534 PYY65533:PYZ65534 QIU65533:QIV65534 QSQ65533:QSR65534 RCM65533:RCN65534 RMI65533:RMJ65534 RWE65533:RWF65534 SGA65533:SGB65534 SPW65533:SPX65534 SZS65533:SZT65534 TJO65533:TJP65534 TTK65533:TTL65534 UDG65533:UDH65534 UNC65533:UND65534 UWY65533:UWZ65534 VGU65533:VGV65534 VQQ65533:VQR65534 WAM65533:WAN65534 WKI65533:WKJ65534 WUE65533:WUF65534 M131071:N131072 HS131069:HT131070 RO131069:RP131070 ABK131069:ABL131070 ALG131069:ALH131070 AVC131069:AVD131070 BEY131069:BEZ131070 BOU131069:BOV131070 BYQ131069:BYR131070 CIM131069:CIN131070 CSI131069:CSJ131070 DCE131069:DCF131070 DMA131069:DMB131070 DVW131069:DVX131070 EFS131069:EFT131070 EPO131069:EPP131070 EZK131069:EZL131070 FJG131069:FJH131070 FTC131069:FTD131070 GCY131069:GCZ131070 GMU131069:GMV131070 GWQ131069:GWR131070 HGM131069:HGN131070 HQI131069:HQJ131070 IAE131069:IAF131070 IKA131069:IKB131070 ITW131069:ITX131070 JDS131069:JDT131070 JNO131069:JNP131070 JXK131069:JXL131070 KHG131069:KHH131070 KRC131069:KRD131070 LAY131069:LAZ131070 LKU131069:LKV131070 LUQ131069:LUR131070 MEM131069:MEN131070 MOI131069:MOJ131070 MYE131069:MYF131070 NIA131069:NIB131070 NRW131069:NRX131070 OBS131069:OBT131070 OLO131069:OLP131070 OVK131069:OVL131070 PFG131069:PFH131070 PPC131069:PPD131070 PYY131069:PYZ131070 QIU131069:QIV131070 QSQ131069:QSR131070 RCM131069:RCN131070 RMI131069:RMJ131070 RWE131069:RWF131070 SGA131069:SGB131070 SPW131069:SPX131070 SZS131069:SZT131070 TJO131069:TJP131070 TTK131069:TTL131070 UDG131069:UDH131070 UNC131069:UND131070 UWY131069:UWZ131070 VGU131069:VGV131070 VQQ131069:VQR131070 WAM131069:WAN131070 WKI131069:WKJ131070 WUE131069:WUF131070 M196607:N196608 HS196605:HT196606 RO196605:RP196606 ABK196605:ABL196606 ALG196605:ALH196606 AVC196605:AVD196606 BEY196605:BEZ196606 BOU196605:BOV196606 BYQ196605:BYR196606 CIM196605:CIN196606 CSI196605:CSJ196606 DCE196605:DCF196606 DMA196605:DMB196606 DVW196605:DVX196606 EFS196605:EFT196606 EPO196605:EPP196606 EZK196605:EZL196606 FJG196605:FJH196606 FTC196605:FTD196606 GCY196605:GCZ196606 GMU196605:GMV196606 GWQ196605:GWR196606 HGM196605:HGN196606 HQI196605:HQJ196606 IAE196605:IAF196606 IKA196605:IKB196606 ITW196605:ITX196606 JDS196605:JDT196606 JNO196605:JNP196606 JXK196605:JXL196606 KHG196605:KHH196606 KRC196605:KRD196606 LAY196605:LAZ196606 LKU196605:LKV196606 LUQ196605:LUR196606 MEM196605:MEN196606 MOI196605:MOJ196606 MYE196605:MYF196606 NIA196605:NIB196606 NRW196605:NRX196606 OBS196605:OBT196606 OLO196605:OLP196606 OVK196605:OVL196606 PFG196605:PFH196606 PPC196605:PPD196606 PYY196605:PYZ196606 QIU196605:QIV196606 QSQ196605:QSR196606 RCM196605:RCN196606 RMI196605:RMJ196606 RWE196605:RWF196606 SGA196605:SGB196606 SPW196605:SPX196606 SZS196605:SZT196606 TJO196605:TJP196606 TTK196605:TTL196606 UDG196605:UDH196606 UNC196605:UND196606 UWY196605:UWZ196606 VGU196605:VGV196606 VQQ196605:VQR196606 WAM196605:WAN196606 WKI196605:WKJ196606 WUE196605:WUF196606 M262143:N262144 HS262141:HT262142 RO262141:RP262142 ABK262141:ABL262142 ALG262141:ALH262142 AVC262141:AVD262142 BEY262141:BEZ262142 BOU262141:BOV262142 BYQ262141:BYR262142 CIM262141:CIN262142 CSI262141:CSJ262142 DCE262141:DCF262142 DMA262141:DMB262142 DVW262141:DVX262142 EFS262141:EFT262142 EPO262141:EPP262142 EZK262141:EZL262142 FJG262141:FJH262142 FTC262141:FTD262142 GCY262141:GCZ262142 GMU262141:GMV262142 GWQ262141:GWR262142 HGM262141:HGN262142 HQI262141:HQJ262142 IAE262141:IAF262142 IKA262141:IKB262142 ITW262141:ITX262142 JDS262141:JDT262142 JNO262141:JNP262142 JXK262141:JXL262142 KHG262141:KHH262142 KRC262141:KRD262142 LAY262141:LAZ262142 LKU262141:LKV262142 LUQ262141:LUR262142 MEM262141:MEN262142 MOI262141:MOJ262142 MYE262141:MYF262142 NIA262141:NIB262142 NRW262141:NRX262142 OBS262141:OBT262142 OLO262141:OLP262142 OVK262141:OVL262142 PFG262141:PFH262142 PPC262141:PPD262142 PYY262141:PYZ262142 QIU262141:QIV262142 QSQ262141:QSR262142 RCM262141:RCN262142 RMI262141:RMJ262142 RWE262141:RWF262142 SGA262141:SGB262142 SPW262141:SPX262142 SZS262141:SZT262142 TJO262141:TJP262142 TTK262141:TTL262142 UDG262141:UDH262142 UNC262141:UND262142 UWY262141:UWZ262142 VGU262141:VGV262142 VQQ262141:VQR262142 WAM262141:WAN262142 WKI262141:WKJ262142 WUE262141:WUF262142 M327679:N327680 HS327677:HT327678 RO327677:RP327678 ABK327677:ABL327678 ALG327677:ALH327678 AVC327677:AVD327678 BEY327677:BEZ327678 BOU327677:BOV327678 BYQ327677:BYR327678 CIM327677:CIN327678 CSI327677:CSJ327678 DCE327677:DCF327678 DMA327677:DMB327678 DVW327677:DVX327678 EFS327677:EFT327678 EPO327677:EPP327678 EZK327677:EZL327678 FJG327677:FJH327678 FTC327677:FTD327678 GCY327677:GCZ327678 GMU327677:GMV327678 GWQ327677:GWR327678 HGM327677:HGN327678 HQI327677:HQJ327678 IAE327677:IAF327678 IKA327677:IKB327678 ITW327677:ITX327678 JDS327677:JDT327678 JNO327677:JNP327678 JXK327677:JXL327678 KHG327677:KHH327678 KRC327677:KRD327678 LAY327677:LAZ327678 LKU327677:LKV327678 LUQ327677:LUR327678 MEM327677:MEN327678 MOI327677:MOJ327678 MYE327677:MYF327678 NIA327677:NIB327678 NRW327677:NRX327678 OBS327677:OBT327678 OLO327677:OLP327678 OVK327677:OVL327678 PFG327677:PFH327678 PPC327677:PPD327678 PYY327677:PYZ327678 QIU327677:QIV327678 QSQ327677:QSR327678 RCM327677:RCN327678 RMI327677:RMJ327678 RWE327677:RWF327678 SGA327677:SGB327678 SPW327677:SPX327678 SZS327677:SZT327678 TJO327677:TJP327678 TTK327677:TTL327678 UDG327677:UDH327678 UNC327677:UND327678 UWY327677:UWZ327678 VGU327677:VGV327678 VQQ327677:VQR327678 WAM327677:WAN327678 WKI327677:WKJ327678 WUE327677:WUF327678 M393215:N393216 HS393213:HT393214 RO393213:RP393214 ABK393213:ABL393214 ALG393213:ALH393214 AVC393213:AVD393214 BEY393213:BEZ393214 BOU393213:BOV393214 BYQ393213:BYR393214 CIM393213:CIN393214 CSI393213:CSJ393214 DCE393213:DCF393214 DMA393213:DMB393214 DVW393213:DVX393214 EFS393213:EFT393214 EPO393213:EPP393214 EZK393213:EZL393214 FJG393213:FJH393214 FTC393213:FTD393214 GCY393213:GCZ393214 GMU393213:GMV393214 GWQ393213:GWR393214 HGM393213:HGN393214 HQI393213:HQJ393214 IAE393213:IAF393214 IKA393213:IKB393214 ITW393213:ITX393214 JDS393213:JDT393214 JNO393213:JNP393214 JXK393213:JXL393214 KHG393213:KHH393214 KRC393213:KRD393214 LAY393213:LAZ393214 LKU393213:LKV393214 LUQ393213:LUR393214 MEM393213:MEN393214 MOI393213:MOJ393214 MYE393213:MYF393214 NIA393213:NIB393214 NRW393213:NRX393214 OBS393213:OBT393214 OLO393213:OLP393214 OVK393213:OVL393214 PFG393213:PFH393214 PPC393213:PPD393214 PYY393213:PYZ393214 QIU393213:QIV393214 QSQ393213:QSR393214 RCM393213:RCN393214 RMI393213:RMJ393214 RWE393213:RWF393214 SGA393213:SGB393214 SPW393213:SPX393214 SZS393213:SZT393214 TJO393213:TJP393214 TTK393213:TTL393214 UDG393213:UDH393214 UNC393213:UND393214 UWY393213:UWZ393214 VGU393213:VGV393214 VQQ393213:VQR393214 WAM393213:WAN393214 WKI393213:WKJ393214 WUE393213:WUF393214 M458751:N458752 HS458749:HT458750 RO458749:RP458750 ABK458749:ABL458750 ALG458749:ALH458750 AVC458749:AVD458750 BEY458749:BEZ458750 BOU458749:BOV458750 BYQ458749:BYR458750 CIM458749:CIN458750 CSI458749:CSJ458750 DCE458749:DCF458750 DMA458749:DMB458750 DVW458749:DVX458750 EFS458749:EFT458750 EPO458749:EPP458750 EZK458749:EZL458750 FJG458749:FJH458750 FTC458749:FTD458750 GCY458749:GCZ458750 GMU458749:GMV458750 GWQ458749:GWR458750 HGM458749:HGN458750 HQI458749:HQJ458750 IAE458749:IAF458750 IKA458749:IKB458750 ITW458749:ITX458750 JDS458749:JDT458750 JNO458749:JNP458750 JXK458749:JXL458750 KHG458749:KHH458750 KRC458749:KRD458750 LAY458749:LAZ458750 LKU458749:LKV458750 LUQ458749:LUR458750 MEM458749:MEN458750 MOI458749:MOJ458750 MYE458749:MYF458750 NIA458749:NIB458750 NRW458749:NRX458750 OBS458749:OBT458750 OLO458749:OLP458750 OVK458749:OVL458750 PFG458749:PFH458750 PPC458749:PPD458750 PYY458749:PYZ458750 QIU458749:QIV458750 QSQ458749:QSR458750 RCM458749:RCN458750 RMI458749:RMJ458750 RWE458749:RWF458750 SGA458749:SGB458750 SPW458749:SPX458750 SZS458749:SZT458750 TJO458749:TJP458750 TTK458749:TTL458750 UDG458749:UDH458750 UNC458749:UND458750 UWY458749:UWZ458750 VGU458749:VGV458750 VQQ458749:VQR458750 WAM458749:WAN458750 WKI458749:WKJ458750 WUE458749:WUF458750 M524287:N524288 HS524285:HT524286 RO524285:RP524286 ABK524285:ABL524286 ALG524285:ALH524286 AVC524285:AVD524286 BEY524285:BEZ524286 BOU524285:BOV524286 BYQ524285:BYR524286 CIM524285:CIN524286 CSI524285:CSJ524286 DCE524285:DCF524286 DMA524285:DMB524286 DVW524285:DVX524286 EFS524285:EFT524286 EPO524285:EPP524286 EZK524285:EZL524286 FJG524285:FJH524286 FTC524285:FTD524286 GCY524285:GCZ524286 GMU524285:GMV524286 GWQ524285:GWR524286 HGM524285:HGN524286 HQI524285:HQJ524286 IAE524285:IAF524286 IKA524285:IKB524286 ITW524285:ITX524286 JDS524285:JDT524286 JNO524285:JNP524286 JXK524285:JXL524286 KHG524285:KHH524286 KRC524285:KRD524286 LAY524285:LAZ524286 LKU524285:LKV524286 LUQ524285:LUR524286 MEM524285:MEN524286 MOI524285:MOJ524286 MYE524285:MYF524286 NIA524285:NIB524286 NRW524285:NRX524286 OBS524285:OBT524286 OLO524285:OLP524286 OVK524285:OVL524286 PFG524285:PFH524286 PPC524285:PPD524286 PYY524285:PYZ524286 QIU524285:QIV524286 QSQ524285:QSR524286 RCM524285:RCN524286 RMI524285:RMJ524286 RWE524285:RWF524286 SGA524285:SGB524286 SPW524285:SPX524286 SZS524285:SZT524286 TJO524285:TJP524286 TTK524285:TTL524286 UDG524285:UDH524286 UNC524285:UND524286 UWY524285:UWZ524286 VGU524285:VGV524286 VQQ524285:VQR524286 WAM524285:WAN524286 WKI524285:WKJ524286 WUE524285:WUF524286 M589823:N589824 HS589821:HT589822 RO589821:RP589822 ABK589821:ABL589822 ALG589821:ALH589822 AVC589821:AVD589822 BEY589821:BEZ589822 BOU589821:BOV589822 BYQ589821:BYR589822 CIM589821:CIN589822 CSI589821:CSJ589822 DCE589821:DCF589822 DMA589821:DMB589822 DVW589821:DVX589822 EFS589821:EFT589822 EPO589821:EPP589822 EZK589821:EZL589822 FJG589821:FJH589822 FTC589821:FTD589822 GCY589821:GCZ589822 GMU589821:GMV589822 GWQ589821:GWR589822 HGM589821:HGN589822 HQI589821:HQJ589822 IAE589821:IAF589822 IKA589821:IKB589822 ITW589821:ITX589822 JDS589821:JDT589822 JNO589821:JNP589822 JXK589821:JXL589822 KHG589821:KHH589822 KRC589821:KRD589822 LAY589821:LAZ589822 LKU589821:LKV589822 LUQ589821:LUR589822 MEM589821:MEN589822 MOI589821:MOJ589822 MYE589821:MYF589822 NIA589821:NIB589822 NRW589821:NRX589822 OBS589821:OBT589822 OLO589821:OLP589822 OVK589821:OVL589822 PFG589821:PFH589822 PPC589821:PPD589822 PYY589821:PYZ589822 QIU589821:QIV589822 QSQ589821:QSR589822 RCM589821:RCN589822 RMI589821:RMJ589822 RWE589821:RWF589822 SGA589821:SGB589822 SPW589821:SPX589822 SZS589821:SZT589822 TJO589821:TJP589822 TTK589821:TTL589822 UDG589821:UDH589822 UNC589821:UND589822 UWY589821:UWZ589822 VGU589821:VGV589822 VQQ589821:VQR589822 WAM589821:WAN589822 WKI589821:WKJ589822 WUE589821:WUF589822 M655359:N655360 HS655357:HT655358 RO655357:RP655358 ABK655357:ABL655358 ALG655357:ALH655358 AVC655357:AVD655358 BEY655357:BEZ655358 BOU655357:BOV655358 BYQ655357:BYR655358 CIM655357:CIN655358 CSI655357:CSJ655358 DCE655357:DCF655358 DMA655357:DMB655358 DVW655357:DVX655358 EFS655357:EFT655358 EPO655357:EPP655358 EZK655357:EZL655358 FJG655357:FJH655358 FTC655357:FTD655358 GCY655357:GCZ655358 GMU655357:GMV655358 GWQ655357:GWR655358 HGM655357:HGN655358 HQI655357:HQJ655358 IAE655357:IAF655358 IKA655357:IKB655358 ITW655357:ITX655358 JDS655357:JDT655358 JNO655357:JNP655358 JXK655357:JXL655358 KHG655357:KHH655358 KRC655357:KRD655358 LAY655357:LAZ655358 LKU655357:LKV655358 LUQ655357:LUR655358 MEM655357:MEN655358 MOI655357:MOJ655358 MYE655357:MYF655358 NIA655357:NIB655358 NRW655357:NRX655358 OBS655357:OBT655358 OLO655357:OLP655358 OVK655357:OVL655358 PFG655357:PFH655358 PPC655357:PPD655358 PYY655357:PYZ655358 QIU655357:QIV655358 QSQ655357:QSR655358 RCM655357:RCN655358 RMI655357:RMJ655358 RWE655357:RWF655358 SGA655357:SGB655358 SPW655357:SPX655358 SZS655357:SZT655358 TJO655357:TJP655358 TTK655357:TTL655358 UDG655357:UDH655358 UNC655357:UND655358 UWY655357:UWZ655358 VGU655357:VGV655358 VQQ655357:VQR655358 WAM655357:WAN655358 WKI655357:WKJ655358 WUE655357:WUF655358 M720895:N720896 HS720893:HT720894 RO720893:RP720894 ABK720893:ABL720894 ALG720893:ALH720894 AVC720893:AVD720894 BEY720893:BEZ720894 BOU720893:BOV720894 BYQ720893:BYR720894 CIM720893:CIN720894 CSI720893:CSJ720894 DCE720893:DCF720894 DMA720893:DMB720894 DVW720893:DVX720894 EFS720893:EFT720894 EPO720893:EPP720894 EZK720893:EZL720894 FJG720893:FJH720894 FTC720893:FTD720894 GCY720893:GCZ720894 GMU720893:GMV720894 GWQ720893:GWR720894 HGM720893:HGN720894 HQI720893:HQJ720894 IAE720893:IAF720894 IKA720893:IKB720894 ITW720893:ITX720894 JDS720893:JDT720894 JNO720893:JNP720894 JXK720893:JXL720894 KHG720893:KHH720894 KRC720893:KRD720894 LAY720893:LAZ720894 LKU720893:LKV720894 LUQ720893:LUR720894 MEM720893:MEN720894 MOI720893:MOJ720894 MYE720893:MYF720894 NIA720893:NIB720894 NRW720893:NRX720894 OBS720893:OBT720894 OLO720893:OLP720894 OVK720893:OVL720894 PFG720893:PFH720894 PPC720893:PPD720894 PYY720893:PYZ720894 QIU720893:QIV720894 QSQ720893:QSR720894 RCM720893:RCN720894 RMI720893:RMJ720894 RWE720893:RWF720894 SGA720893:SGB720894 SPW720893:SPX720894 SZS720893:SZT720894 TJO720893:TJP720894 TTK720893:TTL720894 UDG720893:UDH720894 UNC720893:UND720894 UWY720893:UWZ720894 VGU720893:VGV720894 VQQ720893:VQR720894 WAM720893:WAN720894 WKI720893:WKJ720894 WUE720893:WUF720894 M786431:N786432 HS786429:HT786430 RO786429:RP786430 ABK786429:ABL786430 ALG786429:ALH786430 AVC786429:AVD786430 BEY786429:BEZ786430 BOU786429:BOV786430 BYQ786429:BYR786430 CIM786429:CIN786430 CSI786429:CSJ786430 DCE786429:DCF786430 DMA786429:DMB786430 DVW786429:DVX786430 EFS786429:EFT786430 EPO786429:EPP786430 EZK786429:EZL786430 FJG786429:FJH786430 FTC786429:FTD786430 GCY786429:GCZ786430 GMU786429:GMV786430 GWQ786429:GWR786430 HGM786429:HGN786430 HQI786429:HQJ786430 IAE786429:IAF786430 IKA786429:IKB786430 ITW786429:ITX786430 JDS786429:JDT786430 JNO786429:JNP786430 JXK786429:JXL786430 KHG786429:KHH786430 KRC786429:KRD786430 LAY786429:LAZ786430 LKU786429:LKV786430 LUQ786429:LUR786430 MEM786429:MEN786430 MOI786429:MOJ786430 MYE786429:MYF786430 NIA786429:NIB786430 NRW786429:NRX786430 OBS786429:OBT786430 OLO786429:OLP786430 OVK786429:OVL786430 PFG786429:PFH786430 PPC786429:PPD786430 PYY786429:PYZ786430 QIU786429:QIV786430 QSQ786429:QSR786430 RCM786429:RCN786430 RMI786429:RMJ786430 RWE786429:RWF786430 SGA786429:SGB786430 SPW786429:SPX786430 SZS786429:SZT786430 TJO786429:TJP786430 TTK786429:TTL786430 UDG786429:UDH786430 UNC786429:UND786430 UWY786429:UWZ786430 VGU786429:VGV786430 VQQ786429:VQR786430 WAM786429:WAN786430 WKI786429:WKJ786430 WUE786429:WUF786430 M851967:N851968 HS851965:HT851966 RO851965:RP851966 ABK851965:ABL851966 ALG851965:ALH851966 AVC851965:AVD851966 BEY851965:BEZ851966 BOU851965:BOV851966 BYQ851965:BYR851966 CIM851965:CIN851966 CSI851965:CSJ851966 DCE851965:DCF851966 DMA851965:DMB851966 DVW851965:DVX851966 EFS851965:EFT851966 EPO851965:EPP851966 EZK851965:EZL851966 FJG851965:FJH851966 FTC851965:FTD851966 GCY851965:GCZ851966 GMU851965:GMV851966 GWQ851965:GWR851966 HGM851965:HGN851966 HQI851965:HQJ851966 IAE851965:IAF851966 IKA851965:IKB851966 ITW851965:ITX851966 JDS851965:JDT851966 JNO851965:JNP851966 JXK851965:JXL851966 KHG851965:KHH851966 KRC851965:KRD851966 LAY851965:LAZ851966 LKU851965:LKV851966 LUQ851965:LUR851966 MEM851965:MEN851966 MOI851965:MOJ851966 MYE851965:MYF851966 NIA851965:NIB851966 NRW851965:NRX851966 OBS851965:OBT851966 OLO851965:OLP851966 OVK851965:OVL851966 PFG851965:PFH851966 PPC851965:PPD851966 PYY851965:PYZ851966 QIU851965:QIV851966 QSQ851965:QSR851966 RCM851965:RCN851966 RMI851965:RMJ851966 RWE851965:RWF851966 SGA851965:SGB851966 SPW851965:SPX851966 SZS851965:SZT851966 TJO851965:TJP851966 TTK851965:TTL851966 UDG851965:UDH851966 UNC851965:UND851966 UWY851965:UWZ851966 VGU851965:VGV851966 VQQ851965:VQR851966 WAM851965:WAN851966 WKI851965:WKJ851966 WUE851965:WUF851966 M917503:N917504 HS917501:HT917502 RO917501:RP917502 ABK917501:ABL917502 ALG917501:ALH917502 AVC917501:AVD917502 BEY917501:BEZ917502 BOU917501:BOV917502 BYQ917501:BYR917502 CIM917501:CIN917502 CSI917501:CSJ917502 DCE917501:DCF917502 DMA917501:DMB917502 DVW917501:DVX917502 EFS917501:EFT917502 EPO917501:EPP917502 EZK917501:EZL917502 FJG917501:FJH917502 FTC917501:FTD917502 GCY917501:GCZ917502 GMU917501:GMV917502 GWQ917501:GWR917502 HGM917501:HGN917502 HQI917501:HQJ917502 IAE917501:IAF917502 IKA917501:IKB917502 ITW917501:ITX917502 JDS917501:JDT917502 JNO917501:JNP917502 JXK917501:JXL917502 KHG917501:KHH917502 KRC917501:KRD917502 LAY917501:LAZ917502 LKU917501:LKV917502 LUQ917501:LUR917502 MEM917501:MEN917502 MOI917501:MOJ917502 MYE917501:MYF917502 NIA917501:NIB917502 NRW917501:NRX917502 OBS917501:OBT917502 OLO917501:OLP917502 OVK917501:OVL917502 PFG917501:PFH917502 PPC917501:PPD917502 PYY917501:PYZ917502 QIU917501:QIV917502 QSQ917501:QSR917502 RCM917501:RCN917502 RMI917501:RMJ917502 RWE917501:RWF917502 SGA917501:SGB917502 SPW917501:SPX917502 SZS917501:SZT917502 TJO917501:TJP917502 TTK917501:TTL917502 UDG917501:UDH917502 UNC917501:UND917502 UWY917501:UWZ917502 VGU917501:VGV917502 VQQ917501:VQR917502 WAM917501:WAN917502 WKI917501:WKJ917502 WUE917501:WUF917502 M983039:N983040 HS983037:HT983038 RO983037:RP983038 ABK983037:ABL983038 ALG983037:ALH983038 AVC983037:AVD983038 BEY983037:BEZ983038 BOU983037:BOV983038 BYQ983037:BYR983038 CIM983037:CIN983038 CSI983037:CSJ983038 DCE983037:DCF983038 DMA983037:DMB983038 DVW983037:DVX983038 EFS983037:EFT983038 EPO983037:EPP983038 EZK983037:EZL983038 FJG983037:FJH983038 FTC983037:FTD983038 GCY983037:GCZ983038 GMU983037:GMV983038 GWQ983037:GWR983038 HGM983037:HGN983038 HQI983037:HQJ983038 IAE983037:IAF983038 IKA983037:IKB983038 ITW983037:ITX983038 JDS983037:JDT983038 JNO983037:JNP983038 JXK983037:JXL983038 KHG983037:KHH983038 KRC983037:KRD983038 LAY983037:LAZ983038 LKU983037:LKV983038 LUQ983037:LUR983038 MEM983037:MEN983038 MOI983037:MOJ983038 MYE983037:MYF983038 NIA983037:NIB983038 NRW983037:NRX983038 OBS983037:OBT983038 OLO983037:OLP983038 OVK983037:OVL983038 PFG983037:PFH983038 PPC983037:PPD983038 PYY983037:PYZ983038 QIU983037:QIV983038 QSQ983037:QSR983038 RCM983037:RCN983038 RMI983037:RMJ983038 RWE983037:RWF983038 SGA983037:SGB983038 SPW983037:SPX983038 SZS983037:SZT983038 TJO983037:TJP983038 TTK983037:TTL983038 UDG983037:UDH983038 UNC983037:UND983038 UWY983037:UWZ983038 VGU983037:VGV983038 VQQ983037:VQR983038 WAM983037:WAN983038 WKI983037:WKJ983038 WUE983037:WUF983038 L65532 HR65530 RN65530 ABJ65530 ALF65530 AVB65530 BEX65530 BOT65530 BYP65530 CIL65530 CSH65530 DCD65530 DLZ65530 DVV65530 EFR65530 EPN65530 EZJ65530 FJF65530 FTB65530 GCX65530 GMT65530 GWP65530 HGL65530 HQH65530 IAD65530 IJZ65530 ITV65530 JDR65530 JNN65530 JXJ65530 KHF65530 KRB65530 LAX65530 LKT65530 LUP65530 MEL65530 MOH65530 MYD65530 NHZ65530 NRV65530 OBR65530 OLN65530 OVJ65530 PFF65530 PPB65530 PYX65530 QIT65530 QSP65530 RCL65530 RMH65530 RWD65530 SFZ65530 SPV65530 SZR65530 TJN65530 TTJ65530 UDF65530 UNB65530 UWX65530 VGT65530 VQP65530 WAL65530 WKH65530 WUD65530 L131068 HR131066 RN131066 ABJ131066 ALF131066 AVB131066 BEX131066 BOT131066 BYP131066 CIL131066 CSH131066 DCD131066 DLZ131066 DVV131066 EFR131066 EPN131066 EZJ131066 FJF131066 FTB131066 GCX131066 GMT131066 GWP131066 HGL131066 HQH131066 IAD131066 IJZ131066 ITV131066 JDR131066 JNN131066 JXJ131066 KHF131066 KRB131066 LAX131066 LKT131066 LUP131066 MEL131066 MOH131066 MYD131066 NHZ131066 NRV131066 OBR131066 OLN131066 OVJ131066 PFF131066 PPB131066 PYX131066 QIT131066 QSP131066 RCL131066 RMH131066 RWD131066 SFZ131066 SPV131066 SZR131066 TJN131066 TTJ131066 UDF131066 UNB131066 UWX131066 VGT131066 VQP131066 WAL131066 WKH131066 WUD131066 L196604 HR196602 RN196602 ABJ196602 ALF196602 AVB196602 BEX196602 BOT196602 BYP196602 CIL196602 CSH196602 DCD196602 DLZ196602 DVV196602 EFR196602 EPN196602 EZJ196602 FJF196602 FTB196602 GCX196602 GMT196602 GWP196602 HGL196602 HQH196602 IAD196602 IJZ196602 ITV196602 JDR196602 JNN196602 JXJ196602 KHF196602 KRB196602 LAX196602 LKT196602 LUP196602 MEL196602 MOH196602 MYD196602 NHZ196602 NRV196602 OBR196602 OLN196602 OVJ196602 PFF196602 PPB196602 PYX196602 QIT196602 QSP196602 RCL196602 RMH196602 RWD196602 SFZ196602 SPV196602 SZR196602 TJN196602 TTJ196602 UDF196602 UNB196602 UWX196602 VGT196602 VQP196602 WAL196602 WKH196602 WUD196602 L262140 HR262138 RN262138 ABJ262138 ALF262138 AVB262138 BEX262138 BOT262138 BYP262138 CIL262138 CSH262138 DCD262138 DLZ262138 DVV262138 EFR262138 EPN262138 EZJ262138 FJF262138 FTB262138 GCX262138 GMT262138 GWP262138 HGL262138 HQH262138 IAD262138 IJZ262138 ITV262138 JDR262138 JNN262138 JXJ262138 KHF262138 KRB262138 LAX262138 LKT262138 LUP262138 MEL262138 MOH262138 MYD262138 NHZ262138 NRV262138 OBR262138 OLN262138 OVJ262138 PFF262138 PPB262138 PYX262138 QIT262138 QSP262138 RCL262138 RMH262138 RWD262138 SFZ262138 SPV262138 SZR262138 TJN262138 TTJ262138 UDF262138 UNB262138 UWX262138 VGT262138 VQP262138 WAL262138 WKH262138 WUD262138 L327676 HR327674 RN327674 ABJ327674 ALF327674 AVB327674 BEX327674 BOT327674 BYP327674 CIL327674 CSH327674 DCD327674 DLZ327674 DVV327674 EFR327674 EPN327674 EZJ327674 FJF327674 FTB327674 GCX327674 GMT327674 GWP327674 HGL327674 HQH327674 IAD327674 IJZ327674 ITV327674 JDR327674 JNN327674 JXJ327674 KHF327674 KRB327674 LAX327674 LKT327674 LUP327674 MEL327674 MOH327674 MYD327674 NHZ327674 NRV327674 OBR327674 OLN327674 OVJ327674 PFF327674 PPB327674 PYX327674 QIT327674 QSP327674 RCL327674 RMH327674 RWD327674 SFZ327674 SPV327674 SZR327674 TJN327674 TTJ327674 UDF327674 UNB327674 UWX327674 VGT327674 VQP327674 WAL327674 WKH327674 WUD327674 L393212 HR393210 RN393210 ABJ393210 ALF393210 AVB393210 BEX393210 BOT393210 BYP393210 CIL393210 CSH393210 DCD393210 DLZ393210 DVV393210 EFR393210 EPN393210 EZJ393210 FJF393210 FTB393210 GCX393210 GMT393210 GWP393210 HGL393210 HQH393210 IAD393210 IJZ393210 ITV393210 JDR393210 JNN393210 JXJ393210 KHF393210 KRB393210 LAX393210 LKT393210 LUP393210 MEL393210 MOH393210 MYD393210 NHZ393210 NRV393210 OBR393210 OLN393210 OVJ393210 PFF393210 PPB393210 PYX393210 QIT393210 QSP393210 RCL393210 RMH393210 RWD393210 SFZ393210 SPV393210 SZR393210 TJN393210 TTJ393210 UDF393210 UNB393210 UWX393210 VGT393210 VQP393210 WAL393210 WKH393210 WUD393210 L458748 HR458746 RN458746 ABJ458746 ALF458746 AVB458746 BEX458746 BOT458746 BYP458746 CIL458746 CSH458746 DCD458746 DLZ458746 DVV458746 EFR458746 EPN458746 EZJ458746 FJF458746 FTB458746 GCX458746 GMT458746 GWP458746 HGL458746 HQH458746 IAD458746 IJZ458746 ITV458746 JDR458746 JNN458746 JXJ458746 KHF458746 KRB458746 LAX458746 LKT458746 LUP458746 MEL458746 MOH458746 MYD458746 NHZ458746 NRV458746 OBR458746 OLN458746 OVJ458746 PFF458746 PPB458746 PYX458746 QIT458746 QSP458746 RCL458746 RMH458746 RWD458746 SFZ458746 SPV458746 SZR458746 TJN458746 TTJ458746 UDF458746 UNB458746 UWX458746 VGT458746 VQP458746 WAL458746 WKH458746 WUD458746 L524284 HR524282 RN524282 ABJ524282 ALF524282 AVB524282 BEX524282 BOT524282 BYP524282 CIL524282 CSH524282 DCD524282 DLZ524282 DVV524282 EFR524282 EPN524282 EZJ524282 FJF524282 FTB524282 GCX524282 GMT524282 GWP524282 HGL524282 HQH524282 IAD524282 IJZ524282 ITV524282 JDR524282 JNN524282 JXJ524282 KHF524282 KRB524282 LAX524282 LKT524282 LUP524282 MEL524282 MOH524282 MYD524282 NHZ524282 NRV524282 OBR524282 OLN524282 OVJ524282 PFF524282 PPB524282 PYX524282 QIT524282 QSP524282 RCL524282 RMH524282 RWD524282 SFZ524282 SPV524282 SZR524282 TJN524282 TTJ524282 UDF524282 UNB524282 UWX524282 VGT524282 VQP524282 WAL524282 WKH524282 WUD524282 L589820 HR589818 RN589818 ABJ589818 ALF589818 AVB589818 BEX589818 BOT589818 BYP589818 CIL589818 CSH589818 DCD589818 DLZ589818 DVV589818 EFR589818 EPN589818 EZJ589818 FJF589818 FTB589818 GCX589818 GMT589818 GWP589818 HGL589818 HQH589818 IAD589818 IJZ589818 ITV589818 JDR589818 JNN589818 JXJ589818 KHF589818 KRB589818 LAX589818 LKT589818 LUP589818 MEL589818 MOH589818 MYD589818 NHZ589818 NRV589818 OBR589818 OLN589818 OVJ589818 PFF589818 PPB589818 PYX589818 QIT589818 QSP589818 RCL589818 RMH589818 RWD589818 SFZ589818 SPV589818 SZR589818 TJN589818 TTJ589818 UDF589818 UNB589818 UWX589818 VGT589818 VQP589818 WAL589818 WKH589818 WUD589818 L655356 HR655354 RN655354 ABJ655354 ALF655354 AVB655354 BEX655354 BOT655354 BYP655354 CIL655354 CSH655354 DCD655354 DLZ655354 DVV655354 EFR655354 EPN655354 EZJ655354 FJF655354 FTB655354 GCX655354 GMT655354 GWP655354 HGL655354 HQH655354 IAD655354 IJZ655354 ITV655354 JDR655354 JNN655354 JXJ655354 KHF655354 KRB655354 LAX655354 LKT655354 LUP655354 MEL655354 MOH655354 MYD655354 NHZ655354 NRV655354 OBR655354 OLN655354 OVJ655354 PFF655354 PPB655354 PYX655354 QIT655354 QSP655354 RCL655354 RMH655354 RWD655354 SFZ655354 SPV655354 SZR655354 TJN655354 TTJ655354 UDF655354 UNB655354 UWX655354 VGT655354 VQP655354 WAL655354 WKH655354 WUD655354 L720892 HR720890 RN720890 ABJ720890 ALF720890 AVB720890 BEX720890 BOT720890 BYP720890 CIL720890 CSH720890 DCD720890 DLZ720890 DVV720890 EFR720890 EPN720890 EZJ720890 FJF720890 FTB720890 GCX720890 GMT720890 GWP720890 HGL720890 HQH720890 IAD720890 IJZ720890 ITV720890 JDR720890 JNN720890 JXJ720890 KHF720890 KRB720890 LAX720890 LKT720890 LUP720890 MEL720890 MOH720890 MYD720890 NHZ720890 NRV720890 OBR720890 OLN720890 OVJ720890 PFF720890 PPB720890 PYX720890 QIT720890 QSP720890 RCL720890 RMH720890 RWD720890 SFZ720890 SPV720890 SZR720890 TJN720890 TTJ720890 UDF720890 UNB720890 UWX720890 VGT720890 VQP720890 WAL720890 WKH720890 WUD720890 L786428 HR786426 RN786426 ABJ786426 ALF786426 AVB786426 BEX786426 BOT786426 BYP786426 CIL786426 CSH786426 DCD786426 DLZ786426 DVV786426 EFR786426 EPN786426 EZJ786426 FJF786426 FTB786426 GCX786426 GMT786426 GWP786426 HGL786426 HQH786426 IAD786426 IJZ786426 ITV786426 JDR786426 JNN786426 JXJ786426 KHF786426 KRB786426 LAX786426 LKT786426 LUP786426 MEL786426 MOH786426 MYD786426 NHZ786426 NRV786426 OBR786426 OLN786426 OVJ786426 PFF786426 PPB786426 PYX786426 QIT786426 QSP786426 RCL786426 RMH786426 RWD786426 SFZ786426 SPV786426 SZR786426 TJN786426 TTJ786426 UDF786426 UNB786426 UWX786426 VGT786426 VQP786426 WAL786426 WKH786426 WUD786426 L851964 HR851962 RN851962 ABJ851962 ALF851962 AVB851962 BEX851962 BOT851962 BYP851962 CIL851962 CSH851962 DCD851962 DLZ851962 DVV851962 EFR851962 EPN851962 EZJ851962 FJF851962 FTB851962 GCX851962 GMT851962 GWP851962 HGL851962 HQH851962 IAD851962 IJZ851962 ITV851962 JDR851962 JNN851962 JXJ851962 KHF851962 KRB851962 LAX851962 LKT851962 LUP851962 MEL851962 MOH851962 MYD851962 NHZ851962 NRV851962 OBR851962 OLN851962 OVJ851962 PFF851962 PPB851962 PYX851962 QIT851962 QSP851962 RCL851962 RMH851962 RWD851962 SFZ851962 SPV851962 SZR851962 TJN851962 TTJ851962 UDF851962 UNB851962 UWX851962 VGT851962 VQP851962 WAL851962 WKH851962 WUD851962 L917500 HR917498 RN917498 ABJ917498 ALF917498 AVB917498 BEX917498 BOT917498 BYP917498 CIL917498 CSH917498 DCD917498 DLZ917498 DVV917498 EFR917498 EPN917498 EZJ917498 FJF917498 FTB917498 GCX917498 GMT917498 GWP917498 HGL917498 HQH917498 IAD917498 IJZ917498 ITV917498 JDR917498 JNN917498 JXJ917498 KHF917498 KRB917498 LAX917498 LKT917498 LUP917498 MEL917498 MOH917498 MYD917498 NHZ917498 NRV917498 OBR917498 OLN917498 OVJ917498 PFF917498 PPB917498 PYX917498 QIT917498 QSP917498 RCL917498 RMH917498 RWD917498 SFZ917498 SPV917498 SZR917498 TJN917498 TTJ917498 UDF917498 UNB917498 UWX917498 VGT917498 VQP917498 WAL917498 WKH917498 WUD917498 L983036 HR983034 RN983034 ABJ983034 ALF983034 AVB983034 BEX983034 BOT983034 BYP983034 CIL983034 CSH983034 DCD983034 DLZ983034 DVV983034 EFR983034 EPN983034 EZJ983034 FJF983034 FTB983034 GCX983034 GMT983034 GWP983034 HGL983034 HQH983034 IAD983034 IJZ983034 ITV983034 JDR983034 JNN983034 JXJ983034 KHF983034 KRB983034 LAX983034 LKT983034 LUP983034 MEL983034 MOH983034 MYD983034 NHZ983034 NRV983034 OBR983034 OLN983034 OVJ983034 PFF983034 PPB983034 PYX983034 QIT983034 QSP983034 RCL983034 RMH983034 RWD983034 SFZ983034 SPV983034 SZR983034 TJN983034 TTJ983034 UDF983034 UNB983034 UWX983034 VGT983034 VQP983034 WAL983034 WKH983034 WUD983034 O65532:O65536 HU65530:HU65534 RQ65530:RQ65534 ABM65530:ABM65534 ALI65530:ALI65534 AVE65530:AVE65534 BFA65530:BFA65534 BOW65530:BOW65534 BYS65530:BYS65534 CIO65530:CIO65534 CSK65530:CSK65534 DCG65530:DCG65534 DMC65530:DMC65534 DVY65530:DVY65534 EFU65530:EFU65534 EPQ65530:EPQ65534 EZM65530:EZM65534 FJI65530:FJI65534 FTE65530:FTE65534 GDA65530:GDA65534 GMW65530:GMW65534 GWS65530:GWS65534 HGO65530:HGO65534 HQK65530:HQK65534 IAG65530:IAG65534 IKC65530:IKC65534 ITY65530:ITY65534 JDU65530:JDU65534 JNQ65530:JNQ65534 JXM65530:JXM65534 KHI65530:KHI65534 KRE65530:KRE65534 LBA65530:LBA65534 LKW65530:LKW65534 LUS65530:LUS65534 MEO65530:MEO65534 MOK65530:MOK65534 MYG65530:MYG65534 NIC65530:NIC65534 NRY65530:NRY65534 OBU65530:OBU65534 OLQ65530:OLQ65534 OVM65530:OVM65534 PFI65530:PFI65534 PPE65530:PPE65534 PZA65530:PZA65534 QIW65530:QIW65534 QSS65530:QSS65534 RCO65530:RCO65534 RMK65530:RMK65534 RWG65530:RWG65534 SGC65530:SGC65534 SPY65530:SPY65534 SZU65530:SZU65534 TJQ65530:TJQ65534 TTM65530:TTM65534 UDI65530:UDI65534 UNE65530:UNE65534 UXA65530:UXA65534 VGW65530:VGW65534 VQS65530:VQS65534 WAO65530:WAO65534 WKK65530:WKK65534 WUG65530:WUG65534 O131068:O131072 HU131066:HU131070 RQ131066:RQ131070 ABM131066:ABM131070 ALI131066:ALI131070 AVE131066:AVE131070 BFA131066:BFA131070 BOW131066:BOW131070 BYS131066:BYS131070 CIO131066:CIO131070 CSK131066:CSK131070 DCG131066:DCG131070 DMC131066:DMC131070 DVY131066:DVY131070 EFU131066:EFU131070 EPQ131066:EPQ131070 EZM131066:EZM131070 FJI131066:FJI131070 FTE131066:FTE131070 GDA131066:GDA131070 GMW131066:GMW131070 GWS131066:GWS131070 HGO131066:HGO131070 HQK131066:HQK131070 IAG131066:IAG131070 IKC131066:IKC131070 ITY131066:ITY131070 JDU131066:JDU131070 JNQ131066:JNQ131070 JXM131066:JXM131070 KHI131066:KHI131070 KRE131066:KRE131070 LBA131066:LBA131070 LKW131066:LKW131070 LUS131066:LUS131070 MEO131066:MEO131070 MOK131066:MOK131070 MYG131066:MYG131070 NIC131066:NIC131070 NRY131066:NRY131070 OBU131066:OBU131070 OLQ131066:OLQ131070 OVM131066:OVM131070 PFI131066:PFI131070 PPE131066:PPE131070 PZA131066:PZA131070 QIW131066:QIW131070 QSS131066:QSS131070 RCO131066:RCO131070 RMK131066:RMK131070 RWG131066:RWG131070 SGC131066:SGC131070 SPY131066:SPY131070 SZU131066:SZU131070 TJQ131066:TJQ131070 TTM131066:TTM131070 UDI131066:UDI131070 UNE131066:UNE131070 UXA131066:UXA131070 VGW131066:VGW131070 VQS131066:VQS131070 WAO131066:WAO131070 WKK131066:WKK131070 WUG131066:WUG131070 O196604:O196608 HU196602:HU196606 RQ196602:RQ196606 ABM196602:ABM196606 ALI196602:ALI196606 AVE196602:AVE196606 BFA196602:BFA196606 BOW196602:BOW196606 BYS196602:BYS196606 CIO196602:CIO196606 CSK196602:CSK196606 DCG196602:DCG196606 DMC196602:DMC196606 DVY196602:DVY196606 EFU196602:EFU196606 EPQ196602:EPQ196606 EZM196602:EZM196606 FJI196602:FJI196606 FTE196602:FTE196606 GDA196602:GDA196606 GMW196602:GMW196606 GWS196602:GWS196606 HGO196602:HGO196606 HQK196602:HQK196606 IAG196602:IAG196606 IKC196602:IKC196606 ITY196602:ITY196606 JDU196602:JDU196606 JNQ196602:JNQ196606 JXM196602:JXM196606 KHI196602:KHI196606 KRE196602:KRE196606 LBA196602:LBA196606 LKW196602:LKW196606 LUS196602:LUS196606 MEO196602:MEO196606 MOK196602:MOK196606 MYG196602:MYG196606 NIC196602:NIC196606 NRY196602:NRY196606 OBU196602:OBU196606 OLQ196602:OLQ196606 OVM196602:OVM196606 PFI196602:PFI196606 PPE196602:PPE196606 PZA196602:PZA196606 QIW196602:QIW196606 QSS196602:QSS196606 RCO196602:RCO196606 RMK196602:RMK196606 RWG196602:RWG196606 SGC196602:SGC196606 SPY196602:SPY196606 SZU196602:SZU196606 TJQ196602:TJQ196606 TTM196602:TTM196606 UDI196602:UDI196606 UNE196602:UNE196606 UXA196602:UXA196606 VGW196602:VGW196606 VQS196602:VQS196606 WAO196602:WAO196606 WKK196602:WKK196606 WUG196602:WUG196606 O262140:O262144 HU262138:HU262142 RQ262138:RQ262142 ABM262138:ABM262142 ALI262138:ALI262142 AVE262138:AVE262142 BFA262138:BFA262142 BOW262138:BOW262142 BYS262138:BYS262142 CIO262138:CIO262142 CSK262138:CSK262142 DCG262138:DCG262142 DMC262138:DMC262142 DVY262138:DVY262142 EFU262138:EFU262142 EPQ262138:EPQ262142 EZM262138:EZM262142 FJI262138:FJI262142 FTE262138:FTE262142 GDA262138:GDA262142 GMW262138:GMW262142 GWS262138:GWS262142 HGO262138:HGO262142 HQK262138:HQK262142 IAG262138:IAG262142 IKC262138:IKC262142 ITY262138:ITY262142 JDU262138:JDU262142 JNQ262138:JNQ262142 JXM262138:JXM262142 KHI262138:KHI262142 KRE262138:KRE262142 LBA262138:LBA262142 LKW262138:LKW262142 LUS262138:LUS262142 MEO262138:MEO262142 MOK262138:MOK262142 MYG262138:MYG262142 NIC262138:NIC262142 NRY262138:NRY262142 OBU262138:OBU262142 OLQ262138:OLQ262142 OVM262138:OVM262142 PFI262138:PFI262142 PPE262138:PPE262142 PZA262138:PZA262142 QIW262138:QIW262142 QSS262138:QSS262142 RCO262138:RCO262142 RMK262138:RMK262142 RWG262138:RWG262142 SGC262138:SGC262142 SPY262138:SPY262142 SZU262138:SZU262142 TJQ262138:TJQ262142 TTM262138:TTM262142 UDI262138:UDI262142 UNE262138:UNE262142 UXA262138:UXA262142 VGW262138:VGW262142 VQS262138:VQS262142 WAO262138:WAO262142 WKK262138:WKK262142 WUG262138:WUG262142 O327676:O327680 HU327674:HU327678 RQ327674:RQ327678 ABM327674:ABM327678 ALI327674:ALI327678 AVE327674:AVE327678 BFA327674:BFA327678 BOW327674:BOW327678 BYS327674:BYS327678 CIO327674:CIO327678 CSK327674:CSK327678 DCG327674:DCG327678 DMC327674:DMC327678 DVY327674:DVY327678 EFU327674:EFU327678 EPQ327674:EPQ327678 EZM327674:EZM327678 FJI327674:FJI327678 FTE327674:FTE327678 GDA327674:GDA327678 GMW327674:GMW327678 GWS327674:GWS327678 HGO327674:HGO327678 HQK327674:HQK327678 IAG327674:IAG327678 IKC327674:IKC327678 ITY327674:ITY327678 JDU327674:JDU327678 JNQ327674:JNQ327678 JXM327674:JXM327678 KHI327674:KHI327678 KRE327674:KRE327678 LBA327674:LBA327678 LKW327674:LKW327678 LUS327674:LUS327678 MEO327674:MEO327678 MOK327674:MOK327678 MYG327674:MYG327678 NIC327674:NIC327678 NRY327674:NRY327678 OBU327674:OBU327678 OLQ327674:OLQ327678 OVM327674:OVM327678 PFI327674:PFI327678 PPE327674:PPE327678 PZA327674:PZA327678 QIW327674:QIW327678 QSS327674:QSS327678 RCO327674:RCO327678 RMK327674:RMK327678 RWG327674:RWG327678 SGC327674:SGC327678 SPY327674:SPY327678 SZU327674:SZU327678 TJQ327674:TJQ327678 TTM327674:TTM327678 UDI327674:UDI327678 UNE327674:UNE327678 UXA327674:UXA327678 VGW327674:VGW327678 VQS327674:VQS327678 WAO327674:WAO327678 WKK327674:WKK327678 WUG327674:WUG327678 O393212:O393216 HU393210:HU393214 RQ393210:RQ393214 ABM393210:ABM393214 ALI393210:ALI393214 AVE393210:AVE393214 BFA393210:BFA393214 BOW393210:BOW393214 BYS393210:BYS393214 CIO393210:CIO393214 CSK393210:CSK393214 DCG393210:DCG393214 DMC393210:DMC393214 DVY393210:DVY393214 EFU393210:EFU393214 EPQ393210:EPQ393214 EZM393210:EZM393214 FJI393210:FJI393214 FTE393210:FTE393214 GDA393210:GDA393214 GMW393210:GMW393214 GWS393210:GWS393214 HGO393210:HGO393214 HQK393210:HQK393214 IAG393210:IAG393214 IKC393210:IKC393214 ITY393210:ITY393214 JDU393210:JDU393214 JNQ393210:JNQ393214 JXM393210:JXM393214 KHI393210:KHI393214 KRE393210:KRE393214 LBA393210:LBA393214 LKW393210:LKW393214 LUS393210:LUS393214 MEO393210:MEO393214 MOK393210:MOK393214 MYG393210:MYG393214 NIC393210:NIC393214 NRY393210:NRY393214 OBU393210:OBU393214 OLQ393210:OLQ393214 OVM393210:OVM393214 PFI393210:PFI393214 PPE393210:PPE393214 PZA393210:PZA393214 QIW393210:QIW393214 QSS393210:QSS393214 RCO393210:RCO393214 RMK393210:RMK393214 RWG393210:RWG393214 SGC393210:SGC393214 SPY393210:SPY393214 SZU393210:SZU393214 TJQ393210:TJQ393214 TTM393210:TTM393214 UDI393210:UDI393214 UNE393210:UNE393214 UXA393210:UXA393214 VGW393210:VGW393214 VQS393210:VQS393214 WAO393210:WAO393214 WKK393210:WKK393214 WUG393210:WUG393214 O458748:O458752 HU458746:HU458750 RQ458746:RQ458750 ABM458746:ABM458750 ALI458746:ALI458750 AVE458746:AVE458750 BFA458746:BFA458750 BOW458746:BOW458750 BYS458746:BYS458750 CIO458746:CIO458750 CSK458746:CSK458750 DCG458746:DCG458750 DMC458746:DMC458750 DVY458746:DVY458750 EFU458746:EFU458750 EPQ458746:EPQ458750 EZM458746:EZM458750 FJI458746:FJI458750 FTE458746:FTE458750 GDA458746:GDA458750 GMW458746:GMW458750 GWS458746:GWS458750 HGO458746:HGO458750 HQK458746:HQK458750 IAG458746:IAG458750 IKC458746:IKC458750 ITY458746:ITY458750 JDU458746:JDU458750 JNQ458746:JNQ458750 JXM458746:JXM458750 KHI458746:KHI458750 KRE458746:KRE458750 LBA458746:LBA458750 LKW458746:LKW458750 LUS458746:LUS458750 MEO458746:MEO458750 MOK458746:MOK458750 MYG458746:MYG458750 NIC458746:NIC458750 NRY458746:NRY458750 OBU458746:OBU458750 OLQ458746:OLQ458750 OVM458746:OVM458750 PFI458746:PFI458750 PPE458746:PPE458750 PZA458746:PZA458750 QIW458746:QIW458750 QSS458746:QSS458750 RCO458746:RCO458750 RMK458746:RMK458750 RWG458746:RWG458750 SGC458746:SGC458750 SPY458746:SPY458750 SZU458746:SZU458750 TJQ458746:TJQ458750 TTM458746:TTM458750 UDI458746:UDI458750 UNE458746:UNE458750 UXA458746:UXA458750 VGW458746:VGW458750 VQS458746:VQS458750 WAO458746:WAO458750 WKK458746:WKK458750 WUG458746:WUG458750 O524284:O524288 HU524282:HU524286 RQ524282:RQ524286 ABM524282:ABM524286 ALI524282:ALI524286 AVE524282:AVE524286 BFA524282:BFA524286 BOW524282:BOW524286 BYS524282:BYS524286 CIO524282:CIO524286 CSK524282:CSK524286 DCG524282:DCG524286 DMC524282:DMC524286 DVY524282:DVY524286 EFU524282:EFU524286 EPQ524282:EPQ524286 EZM524282:EZM524286 FJI524282:FJI524286 FTE524282:FTE524286 GDA524282:GDA524286 GMW524282:GMW524286 GWS524282:GWS524286 HGO524282:HGO524286 HQK524282:HQK524286 IAG524282:IAG524286 IKC524282:IKC524286 ITY524282:ITY524286 JDU524282:JDU524286 JNQ524282:JNQ524286 JXM524282:JXM524286 KHI524282:KHI524286 KRE524282:KRE524286 LBA524282:LBA524286 LKW524282:LKW524286 LUS524282:LUS524286 MEO524282:MEO524286 MOK524282:MOK524286 MYG524282:MYG524286 NIC524282:NIC524286 NRY524282:NRY524286 OBU524282:OBU524286 OLQ524282:OLQ524286 OVM524282:OVM524286 PFI524282:PFI524286 PPE524282:PPE524286 PZA524282:PZA524286 QIW524282:QIW524286 QSS524282:QSS524286 RCO524282:RCO524286 RMK524282:RMK524286 RWG524282:RWG524286 SGC524282:SGC524286 SPY524282:SPY524286 SZU524282:SZU524286 TJQ524282:TJQ524286 TTM524282:TTM524286 UDI524282:UDI524286 UNE524282:UNE524286 UXA524282:UXA524286 VGW524282:VGW524286 VQS524282:VQS524286 WAO524282:WAO524286 WKK524282:WKK524286 WUG524282:WUG524286 O589820:O589824 HU589818:HU589822 RQ589818:RQ589822 ABM589818:ABM589822 ALI589818:ALI589822 AVE589818:AVE589822 BFA589818:BFA589822 BOW589818:BOW589822 BYS589818:BYS589822 CIO589818:CIO589822 CSK589818:CSK589822 DCG589818:DCG589822 DMC589818:DMC589822 DVY589818:DVY589822 EFU589818:EFU589822 EPQ589818:EPQ589822 EZM589818:EZM589822 FJI589818:FJI589822 FTE589818:FTE589822 GDA589818:GDA589822 GMW589818:GMW589822 GWS589818:GWS589822 HGO589818:HGO589822 HQK589818:HQK589822 IAG589818:IAG589822 IKC589818:IKC589822 ITY589818:ITY589822 JDU589818:JDU589822 JNQ589818:JNQ589822 JXM589818:JXM589822 KHI589818:KHI589822 KRE589818:KRE589822 LBA589818:LBA589822 LKW589818:LKW589822 LUS589818:LUS589822 MEO589818:MEO589822 MOK589818:MOK589822 MYG589818:MYG589822 NIC589818:NIC589822 NRY589818:NRY589822 OBU589818:OBU589822 OLQ589818:OLQ589822 OVM589818:OVM589822 PFI589818:PFI589822 PPE589818:PPE589822 PZA589818:PZA589822 QIW589818:QIW589822 QSS589818:QSS589822 RCO589818:RCO589822 RMK589818:RMK589822 RWG589818:RWG589822 SGC589818:SGC589822 SPY589818:SPY589822 SZU589818:SZU589822 TJQ589818:TJQ589822 TTM589818:TTM589822 UDI589818:UDI589822 UNE589818:UNE589822 UXA589818:UXA589822 VGW589818:VGW589822 VQS589818:VQS589822 WAO589818:WAO589822 WKK589818:WKK589822 WUG589818:WUG589822 O655356:O655360 HU655354:HU655358 RQ655354:RQ655358 ABM655354:ABM655358 ALI655354:ALI655358 AVE655354:AVE655358 BFA655354:BFA655358 BOW655354:BOW655358 BYS655354:BYS655358 CIO655354:CIO655358 CSK655354:CSK655358 DCG655354:DCG655358 DMC655354:DMC655358 DVY655354:DVY655358 EFU655354:EFU655358 EPQ655354:EPQ655358 EZM655354:EZM655358 FJI655354:FJI655358 FTE655354:FTE655358 GDA655354:GDA655358 GMW655354:GMW655358 GWS655354:GWS655358 HGO655354:HGO655358 HQK655354:HQK655358 IAG655354:IAG655358 IKC655354:IKC655358 ITY655354:ITY655358 JDU655354:JDU655358 JNQ655354:JNQ655358 JXM655354:JXM655358 KHI655354:KHI655358 KRE655354:KRE655358 LBA655354:LBA655358 LKW655354:LKW655358 LUS655354:LUS655358 MEO655354:MEO655358 MOK655354:MOK655358 MYG655354:MYG655358 NIC655354:NIC655358 NRY655354:NRY655358 OBU655354:OBU655358 OLQ655354:OLQ655358 OVM655354:OVM655358 PFI655354:PFI655358 PPE655354:PPE655358 PZA655354:PZA655358 QIW655354:QIW655358 QSS655354:QSS655358 RCO655354:RCO655358 RMK655354:RMK655358 RWG655354:RWG655358 SGC655354:SGC655358 SPY655354:SPY655358 SZU655354:SZU655358 TJQ655354:TJQ655358 TTM655354:TTM655358 UDI655354:UDI655358 UNE655354:UNE655358 UXA655354:UXA655358 VGW655354:VGW655358 VQS655354:VQS655358 WAO655354:WAO655358 WKK655354:WKK655358 WUG655354:WUG655358 O720892:O720896 HU720890:HU720894 RQ720890:RQ720894 ABM720890:ABM720894 ALI720890:ALI720894 AVE720890:AVE720894 BFA720890:BFA720894 BOW720890:BOW720894 BYS720890:BYS720894 CIO720890:CIO720894 CSK720890:CSK720894 DCG720890:DCG720894 DMC720890:DMC720894 DVY720890:DVY720894 EFU720890:EFU720894 EPQ720890:EPQ720894 EZM720890:EZM720894 FJI720890:FJI720894 FTE720890:FTE720894 GDA720890:GDA720894 GMW720890:GMW720894 GWS720890:GWS720894 HGO720890:HGO720894 HQK720890:HQK720894 IAG720890:IAG720894 IKC720890:IKC720894 ITY720890:ITY720894 JDU720890:JDU720894 JNQ720890:JNQ720894 JXM720890:JXM720894 KHI720890:KHI720894 KRE720890:KRE720894 LBA720890:LBA720894 LKW720890:LKW720894 LUS720890:LUS720894 MEO720890:MEO720894 MOK720890:MOK720894 MYG720890:MYG720894 NIC720890:NIC720894 NRY720890:NRY720894 OBU720890:OBU720894 OLQ720890:OLQ720894 OVM720890:OVM720894 PFI720890:PFI720894 PPE720890:PPE720894 PZA720890:PZA720894 QIW720890:QIW720894 QSS720890:QSS720894 RCO720890:RCO720894 RMK720890:RMK720894 RWG720890:RWG720894 SGC720890:SGC720894 SPY720890:SPY720894 SZU720890:SZU720894 TJQ720890:TJQ720894 TTM720890:TTM720894 UDI720890:UDI720894 UNE720890:UNE720894 UXA720890:UXA720894 VGW720890:VGW720894 VQS720890:VQS720894 WAO720890:WAO720894 WKK720890:WKK720894 WUG720890:WUG720894 O786428:O786432 HU786426:HU786430 RQ786426:RQ786430 ABM786426:ABM786430 ALI786426:ALI786430 AVE786426:AVE786430 BFA786426:BFA786430 BOW786426:BOW786430 BYS786426:BYS786430 CIO786426:CIO786430 CSK786426:CSK786430 DCG786426:DCG786430 DMC786426:DMC786430 DVY786426:DVY786430 EFU786426:EFU786430 EPQ786426:EPQ786430 EZM786426:EZM786430 FJI786426:FJI786430 FTE786426:FTE786430 GDA786426:GDA786430 GMW786426:GMW786430 GWS786426:GWS786430 HGO786426:HGO786430 HQK786426:HQK786430 IAG786426:IAG786430 IKC786426:IKC786430 ITY786426:ITY786430 JDU786426:JDU786430 JNQ786426:JNQ786430 JXM786426:JXM786430 KHI786426:KHI786430 KRE786426:KRE786430 LBA786426:LBA786430 LKW786426:LKW786430 LUS786426:LUS786430 MEO786426:MEO786430 MOK786426:MOK786430 MYG786426:MYG786430 NIC786426:NIC786430 NRY786426:NRY786430 OBU786426:OBU786430 OLQ786426:OLQ786430 OVM786426:OVM786430 PFI786426:PFI786430 PPE786426:PPE786430 PZA786426:PZA786430 QIW786426:QIW786430 QSS786426:QSS786430 RCO786426:RCO786430 RMK786426:RMK786430 RWG786426:RWG786430 SGC786426:SGC786430 SPY786426:SPY786430 SZU786426:SZU786430 TJQ786426:TJQ786430 TTM786426:TTM786430 UDI786426:UDI786430 UNE786426:UNE786430 UXA786426:UXA786430 VGW786426:VGW786430 VQS786426:VQS786430 WAO786426:WAO786430 WKK786426:WKK786430 WUG786426:WUG786430 O851964:O851968 HU851962:HU851966 RQ851962:RQ851966 ABM851962:ABM851966 ALI851962:ALI851966 AVE851962:AVE851966 BFA851962:BFA851966 BOW851962:BOW851966 BYS851962:BYS851966 CIO851962:CIO851966 CSK851962:CSK851966 DCG851962:DCG851966 DMC851962:DMC851966 DVY851962:DVY851966 EFU851962:EFU851966 EPQ851962:EPQ851966 EZM851962:EZM851966 FJI851962:FJI851966 FTE851962:FTE851966 GDA851962:GDA851966 GMW851962:GMW851966 GWS851962:GWS851966 HGO851962:HGO851966 HQK851962:HQK851966 IAG851962:IAG851966 IKC851962:IKC851966 ITY851962:ITY851966 JDU851962:JDU851966 JNQ851962:JNQ851966 JXM851962:JXM851966 KHI851962:KHI851966 KRE851962:KRE851966 LBA851962:LBA851966 LKW851962:LKW851966 LUS851962:LUS851966 MEO851962:MEO851966 MOK851962:MOK851966 MYG851962:MYG851966 NIC851962:NIC851966 NRY851962:NRY851966 OBU851962:OBU851966 OLQ851962:OLQ851966 OVM851962:OVM851966 PFI851962:PFI851966 PPE851962:PPE851966 PZA851962:PZA851966 QIW851962:QIW851966 QSS851962:QSS851966 RCO851962:RCO851966 RMK851962:RMK851966 RWG851962:RWG851966 SGC851962:SGC851966 SPY851962:SPY851966 SZU851962:SZU851966 TJQ851962:TJQ851966 TTM851962:TTM851966 UDI851962:UDI851966 UNE851962:UNE851966 UXA851962:UXA851966 VGW851962:VGW851966 VQS851962:VQS851966 WAO851962:WAO851966 WKK851962:WKK851966 WUG851962:WUG851966 O917500:O917504 HU917498:HU917502 RQ917498:RQ917502 ABM917498:ABM917502 ALI917498:ALI917502 AVE917498:AVE917502 BFA917498:BFA917502 BOW917498:BOW917502 BYS917498:BYS917502 CIO917498:CIO917502 CSK917498:CSK917502 DCG917498:DCG917502 DMC917498:DMC917502 DVY917498:DVY917502 EFU917498:EFU917502 EPQ917498:EPQ917502 EZM917498:EZM917502 FJI917498:FJI917502 FTE917498:FTE917502 GDA917498:GDA917502 GMW917498:GMW917502 GWS917498:GWS917502 HGO917498:HGO917502 HQK917498:HQK917502 IAG917498:IAG917502 IKC917498:IKC917502 ITY917498:ITY917502 JDU917498:JDU917502 JNQ917498:JNQ917502 JXM917498:JXM917502 KHI917498:KHI917502 KRE917498:KRE917502 LBA917498:LBA917502 LKW917498:LKW917502 LUS917498:LUS917502 MEO917498:MEO917502 MOK917498:MOK917502 MYG917498:MYG917502 NIC917498:NIC917502 NRY917498:NRY917502 OBU917498:OBU917502 OLQ917498:OLQ917502 OVM917498:OVM917502 PFI917498:PFI917502 PPE917498:PPE917502 PZA917498:PZA917502 QIW917498:QIW917502 QSS917498:QSS917502 RCO917498:RCO917502 RMK917498:RMK917502 RWG917498:RWG917502 SGC917498:SGC917502 SPY917498:SPY917502 SZU917498:SZU917502 TJQ917498:TJQ917502 TTM917498:TTM917502 UDI917498:UDI917502 UNE917498:UNE917502 UXA917498:UXA917502 VGW917498:VGW917502 VQS917498:VQS917502 WAO917498:WAO917502 WKK917498:WKK917502 WUG917498:WUG917502 O983036:O983040 HU983034:HU983038 RQ983034:RQ983038 ABM983034:ABM983038 ALI983034:ALI983038 AVE983034:AVE983038 BFA983034:BFA983038 BOW983034:BOW983038 BYS983034:BYS983038 CIO983034:CIO983038 CSK983034:CSK983038 DCG983034:DCG983038 DMC983034:DMC983038 DVY983034:DVY983038 EFU983034:EFU983038 EPQ983034:EPQ983038 EZM983034:EZM983038 FJI983034:FJI983038 FTE983034:FTE983038 GDA983034:GDA983038 GMW983034:GMW983038 GWS983034:GWS983038 HGO983034:HGO983038 HQK983034:HQK983038 IAG983034:IAG983038 IKC983034:IKC983038 ITY983034:ITY983038 JDU983034:JDU983038 JNQ983034:JNQ983038 JXM983034:JXM983038 KHI983034:KHI983038 KRE983034:KRE983038 LBA983034:LBA983038 LKW983034:LKW983038 LUS983034:LUS983038 MEO983034:MEO983038 MOK983034:MOK983038 MYG983034:MYG983038 NIC983034:NIC983038 NRY983034:NRY983038 OBU983034:OBU983038 OLQ983034:OLQ983038 OVM983034:OVM983038 PFI983034:PFI983038 PPE983034:PPE983038 PZA983034:PZA983038 QIW983034:QIW983038 QSS983034:QSS983038 RCO983034:RCO983038 RMK983034:RMK983038 RWG983034:RWG983038 SGC983034:SGC983038 SPY983034:SPY983038 SZU983034:SZU983038 TJQ983034:TJQ983038 TTM983034:TTM983038 UDI983034:UDI983038 UNE983034:UNE983038 UXA983034:UXA983038 VGW983034:VGW983038 VQS983034:VQS983038 WAO983034:WAO983038 WKK983034:WKK983038 WUG983034:WUG983038 P65535:Z65536 HV65533:IJ65534 RR65533:SF65534 ABN65533:ACB65534 ALJ65533:ALX65534 AVF65533:AVT65534 BFB65533:BFP65534 BOX65533:BPL65534 BYT65533:BZH65534 CIP65533:CJD65534 CSL65533:CSZ65534 DCH65533:DCV65534 DMD65533:DMR65534 DVZ65533:DWN65534 EFV65533:EGJ65534 EPR65533:EQF65534 EZN65533:FAB65534 FJJ65533:FJX65534 FTF65533:FTT65534 GDB65533:GDP65534 GMX65533:GNL65534 GWT65533:GXH65534 HGP65533:HHD65534 HQL65533:HQZ65534 IAH65533:IAV65534 IKD65533:IKR65534 ITZ65533:IUN65534 JDV65533:JEJ65534 JNR65533:JOF65534 JXN65533:JYB65534 KHJ65533:KHX65534 KRF65533:KRT65534 LBB65533:LBP65534 LKX65533:LLL65534 LUT65533:LVH65534 MEP65533:MFD65534 MOL65533:MOZ65534 MYH65533:MYV65534 NID65533:NIR65534 NRZ65533:NSN65534 OBV65533:OCJ65534 OLR65533:OMF65534 OVN65533:OWB65534 PFJ65533:PFX65534 PPF65533:PPT65534 PZB65533:PZP65534 QIX65533:QJL65534 QST65533:QTH65534 RCP65533:RDD65534 RML65533:RMZ65534 RWH65533:RWV65534 SGD65533:SGR65534 SPZ65533:SQN65534 SZV65533:TAJ65534 TJR65533:TKF65534 TTN65533:TUB65534 UDJ65533:UDX65534 UNF65533:UNT65534 UXB65533:UXP65534 VGX65533:VHL65534 VQT65533:VRH65534 WAP65533:WBD65534 WKL65533:WKZ65534 WUH65533:WUV65534 P131071:Z131072 HV131069:IJ131070 RR131069:SF131070 ABN131069:ACB131070 ALJ131069:ALX131070 AVF131069:AVT131070 BFB131069:BFP131070 BOX131069:BPL131070 BYT131069:BZH131070 CIP131069:CJD131070 CSL131069:CSZ131070 DCH131069:DCV131070 DMD131069:DMR131070 DVZ131069:DWN131070 EFV131069:EGJ131070 EPR131069:EQF131070 EZN131069:FAB131070 FJJ131069:FJX131070 FTF131069:FTT131070 GDB131069:GDP131070 GMX131069:GNL131070 GWT131069:GXH131070 HGP131069:HHD131070 HQL131069:HQZ131070 IAH131069:IAV131070 IKD131069:IKR131070 ITZ131069:IUN131070 JDV131069:JEJ131070 JNR131069:JOF131070 JXN131069:JYB131070 KHJ131069:KHX131070 KRF131069:KRT131070 LBB131069:LBP131070 LKX131069:LLL131070 LUT131069:LVH131070 MEP131069:MFD131070 MOL131069:MOZ131070 MYH131069:MYV131070 NID131069:NIR131070 NRZ131069:NSN131070 OBV131069:OCJ131070 OLR131069:OMF131070 OVN131069:OWB131070 PFJ131069:PFX131070 PPF131069:PPT131070 PZB131069:PZP131070 QIX131069:QJL131070 QST131069:QTH131070 RCP131069:RDD131070 RML131069:RMZ131070 RWH131069:RWV131070 SGD131069:SGR131070 SPZ131069:SQN131070 SZV131069:TAJ131070 TJR131069:TKF131070 TTN131069:TUB131070 UDJ131069:UDX131070 UNF131069:UNT131070 UXB131069:UXP131070 VGX131069:VHL131070 VQT131069:VRH131070 WAP131069:WBD131070 WKL131069:WKZ131070 WUH131069:WUV131070 P196607:Z196608 HV196605:IJ196606 RR196605:SF196606 ABN196605:ACB196606 ALJ196605:ALX196606 AVF196605:AVT196606 BFB196605:BFP196606 BOX196605:BPL196606 BYT196605:BZH196606 CIP196605:CJD196606 CSL196605:CSZ196606 DCH196605:DCV196606 DMD196605:DMR196606 DVZ196605:DWN196606 EFV196605:EGJ196606 EPR196605:EQF196606 EZN196605:FAB196606 FJJ196605:FJX196606 FTF196605:FTT196606 GDB196605:GDP196606 GMX196605:GNL196606 GWT196605:GXH196606 HGP196605:HHD196606 HQL196605:HQZ196606 IAH196605:IAV196606 IKD196605:IKR196606 ITZ196605:IUN196606 JDV196605:JEJ196606 JNR196605:JOF196606 JXN196605:JYB196606 KHJ196605:KHX196606 KRF196605:KRT196606 LBB196605:LBP196606 LKX196605:LLL196606 LUT196605:LVH196606 MEP196605:MFD196606 MOL196605:MOZ196606 MYH196605:MYV196606 NID196605:NIR196606 NRZ196605:NSN196606 OBV196605:OCJ196606 OLR196605:OMF196606 OVN196605:OWB196606 PFJ196605:PFX196606 PPF196605:PPT196606 PZB196605:PZP196606 QIX196605:QJL196606 QST196605:QTH196606 RCP196605:RDD196606 RML196605:RMZ196606 RWH196605:RWV196606 SGD196605:SGR196606 SPZ196605:SQN196606 SZV196605:TAJ196606 TJR196605:TKF196606 TTN196605:TUB196606 UDJ196605:UDX196606 UNF196605:UNT196606 UXB196605:UXP196606 VGX196605:VHL196606 VQT196605:VRH196606 WAP196605:WBD196606 WKL196605:WKZ196606 WUH196605:WUV196606 P262143:Z262144 HV262141:IJ262142 RR262141:SF262142 ABN262141:ACB262142 ALJ262141:ALX262142 AVF262141:AVT262142 BFB262141:BFP262142 BOX262141:BPL262142 BYT262141:BZH262142 CIP262141:CJD262142 CSL262141:CSZ262142 DCH262141:DCV262142 DMD262141:DMR262142 DVZ262141:DWN262142 EFV262141:EGJ262142 EPR262141:EQF262142 EZN262141:FAB262142 FJJ262141:FJX262142 FTF262141:FTT262142 GDB262141:GDP262142 GMX262141:GNL262142 GWT262141:GXH262142 HGP262141:HHD262142 HQL262141:HQZ262142 IAH262141:IAV262142 IKD262141:IKR262142 ITZ262141:IUN262142 JDV262141:JEJ262142 JNR262141:JOF262142 JXN262141:JYB262142 KHJ262141:KHX262142 KRF262141:KRT262142 LBB262141:LBP262142 LKX262141:LLL262142 LUT262141:LVH262142 MEP262141:MFD262142 MOL262141:MOZ262142 MYH262141:MYV262142 NID262141:NIR262142 NRZ262141:NSN262142 OBV262141:OCJ262142 OLR262141:OMF262142 OVN262141:OWB262142 PFJ262141:PFX262142 PPF262141:PPT262142 PZB262141:PZP262142 QIX262141:QJL262142 QST262141:QTH262142 RCP262141:RDD262142 RML262141:RMZ262142 RWH262141:RWV262142 SGD262141:SGR262142 SPZ262141:SQN262142 SZV262141:TAJ262142 TJR262141:TKF262142 TTN262141:TUB262142 UDJ262141:UDX262142 UNF262141:UNT262142 UXB262141:UXP262142 VGX262141:VHL262142 VQT262141:VRH262142 WAP262141:WBD262142 WKL262141:WKZ262142 WUH262141:WUV262142 P327679:Z327680 HV327677:IJ327678 RR327677:SF327678 ABN327677:ACB327678 ALJ327677:ALX327678 AVF327677:AVT327678 BFB327677:BFP327678 BOX327677:BPL327678 BYT327677:BZH327678 CIP327677:CJD327678 CSL327677:CSZ327678 DCH327677:DCV327678 DMD327677:DMR327678 DVZ327677:DWN327678 EFV327677:EGJ327678 EPR327677:EQF327678 EZN327677:FAB327678 FJJ327677:FJX327678 FTF327677:FTT327678 GDB327677:GDP327678 GMX327677:GNL327678 GWT327677:GXH327678 HGP327677:HHD327678 HQL327677:HQZ327678 IAH327677:IAV327678 IKD327677:IKR327678 ITZ327677:IUN327678 JDV327677:JEJ327678 JNR327677:JOF327678 JXN327677:JYB327678 KHJ327677:KHX327678 KRF327677:KRT327678 LBB327677:LBP327678 LKX327677:LLL327678 LUT327677:LVH327678 MEP327677:MFD327678 MOL327677:MOZ327678 MYH327677:MYV327678 NID327677:NIR327678 NRZ327677:NSN327678 OBV327677:OCJ327678 OLR327677:OMF327678 OVN327677:OWB327678 PFJ327677:PFX327678 PPF327677:PPT327678 PZB327677:PZP327678 QIX327677:QJL327678 QST327677:QTH327678 RCP327677:RDD327678 RML327677:RMZ327678 RWH327677:RWV327678 SGD327677:SGR327678 SPZ327677:SQN327678 SZV327677:TAJ327678 TJR327677:TKF327678 TTN327677:TUB327678 UDJ327677:UDX327678 UNF327677:UNT327678 UXB327677:UXP327678 VGX327677:VHL327678 VQT327677:VRH327678 WAP327677:WBD327678 WKL327677:WKZ327678 WUH327677:WUV327678 P393215:Z393216 HV393213:IJ393214 RR393213:SF393214 ABN393213:ACB393214 ALJ393213:ALX393214 AVF393213:AVT393214 BFB393213:BFP393214 BOX393213:BPL393214 BYT393213:BZH393214 CIP393213:CJD393214 CSL393213:CSZ393214 DCH393213:DCV393214 DMD393213:DMR393214 DVZ393213:DWN393214 EFV393213:EGJ393214 EPR393213:EQF393214 EZN393213:FAB393214 FJJ393213:FJX393214 FTF393213:FTT393214 GDB393213:GDP393214 GMX393213:GNL393214 GWT393213:GXH393214 HGP393213:HHD393214 HQL393213:HQZ393214 IAH393213:IAV393214 IKD393213:IKR393214 ITZ393213:IUN393214 JDV393213:JEJ393214 JNR393213:JOF393214 JXN393213:JYB393214 KHJ393213:KHX393214 KRF393213:KRT393214 LBB393213:LBP393214 LKX393213:LLL393214 LUT393213:LVH393214 MEP393213:MFD393214 MOL393213:MOZ393214 MYH393213:MYV393214 NID393213:NIR393214 NRZ393213:NSN393214 OBV393213:OCJ393214 OLR393213:OMF393214 OVN393213:OWB393214 PFJ393213:PFX393214 PPF393213:PPT393214 PZB393213:PZP393214 QIX393213:QJL393214 QST393213:QTH393214 RCP393213:RDD393214 RML393213:RMZ393214 RWH393213:RWV393214 SGD393213:SGR393214 SPZ393213:SQN393214 SZV393213:TAJ393214 TJR393213:TKF393214 TTN393213:TUB393214 UDJ393213:UDX393214 UNF393213:UNT393214 UXB393213:UXP393214 VGX393213:VHL393214 VQT393213:VRH393214 WAP393213:WBD393214 WKL393213:WKZ393214 WUH393213:WUV393214 P458751:Z458752 HV458749:IJ458750 RR458749:SF458750 ABN458749:ACB458750 ALJ458749:ALX458750 AVF458749:AVT458750 BFB458749:BFP458750 BOX458749:BPL458750 BYT458749:BZH458750 CIP458749:CJD458750 CSL458749:CSZ458750 DCH458749:DCV458750 DMD458749:DMR458750 DVZ458749:DWN458750 EFV458749:EGJ458750 EPR458749:EQF458750 EZN458749:FAB458750 FJJ458749:FJX458750 FTF458749:FTT458750 GDB458749:GDP458750 GMX458749:GNL458750 GWT458749:GXH458750 HGP458749:HHD458750 HQL458749:HQZ458750 IAH458749:IAV458750 IKD458749:IKR458750 ITZ458749:IUN458750 JDV458749:JEJ458750 JNR458749:JOF458750 JXN458749:JYB458750 KHJ458749:KHX458750 KRF458749:KRT458750 LBB458749:LBP458750 LKX458749:LLL458750 LUT458749:LVH458750 MEP458749:MFD458750 MOL458749:MOZ458750 MYH458749:MYV458750 NID458749:NIR458750 NRZ458749:NSN458750 OBV458749:OCJ458750 OLR458749:OMF458750 OVN458749:OWB458750 PFJ458749:PFX458750 PPF458749:PPT458750 PZB458749:PZP458750 QIX458749:QJL458750 QST458749:QTH458750 RCP458749:RDD458750 RML458749:RMZ458750 RWH458749:RWV458750 SGD458749:SGR458750 SPZ458749:SQN458750 SZV458749:TAJ458750 TJR458749:TKF458750 TTN458749:TUB458750 UDJ458749:UDX458750 UNF458749:UNT458750 UXB458749:UXP458750 VGX458749:VHL458750 VQT458749:VRH458750 WAP458749:WBD458750 WKL458749:WKZ458750 WUH458749:WUV458750 P524287:Z524288 HV524285:IJ524286 RR524285:SF524286 ABN524285:ACB524286 ALJ524285:ALX524286 AVF524285:AVT524286 BFB524285:BFP524286 BOX524285:BPL524286 BYT524285:BZH524286 CIP524285:CJD524286 CSL524285:CSZ524286 DCH524285:DCV524286 DMD524285:DMR524286 DVZ524285:DWN524286 EFV524285:EGJ524286 EPR524285:EQF524286 EZN524285:FAB524286 FJJ524285:FJX524286 FTF524285:FTT524286 GDB524285:GDP524286 GMX524285:GNL524286 GWT524285:GXH524286 HGP524285:HHD524286 HQL524285:HQZ524286 IAH524285:IAV524286 IKD524285:IKR524286 ITZ524285:IUN524286 JDV524285:JEJ524286 JNR524285:JOF524286 JXN524285:JYB524286 KHJ524285:KHX524286 KRF524285:KRT524286 LBB524285:LBP524286 LKX524285:LLL524286 LUT524285:LVH524286 MEP524285:MFD524286 MOL524285:MOZ524286 MYH524285:MYV524286 NID524285:NIR524286 NRZ524285:NSN524286 OBV524285:OCJ524286 OLR524285:OMF524286 OVN524285:OWB524286 PFJ524285:PFX524286 PPF524285:PPT524286 PZB524285:PZP524286 QIX524285:QJL524286 QST524285:QTH524286 RCP524285:RDD524286 RML524285:RMZ524286 RWH524285:RWV524286 SGD524285:SGR524286 SPZ524285:SQN524286 SZV524285:TAJ524286 TJR524285:TKF524286 TTN524285:TUB524286 UDJ524285:UDX524286 UNF524285:UNT524286 UXB524285:UXP524286 VGX524285:VHL524286 VQT524285:VRH524286 WAP524285:WBD524286 WKL524285:WKZ524286 WUH524285:WUV524286 P589823:Z589824 HV589821:IJ589822 RR589821:SF589822 ABN589821:ACB589822 ALJ589821:ALX589822 AVF589821:AVT589822 BFB589821:BFP589822 BOX589821:BPL589822 BYT589821:BZH589822 CIP589821:CJD589822 CSL589821:CSZ589822 DCH589821:DCV589822 DMD589821:DMR589822 DVZ589821:DWN589822 EFV589821:EGJ589822 EPR589821:EQF589822 EZN589821:FAB589822 FJJ589821:FJX589822 FTF589821:FTT589822 GDB589821:GDP589822 GMX589821:GNL589822 GWT589821:GXH589822 HGP589821:HHD589822 HQL589821:HQZ589822 IAH589821:IAV589822 IKD589821:IKR589822 ITZ589821:IUN589822 JDV589821:JEJ589822 JNR589821:JOF589822 JXN589821:JYB589822 KHJ589821:KHX589822 KRF589821:KRT589822 LBB589821:LBP589822 LKX589821:LLL589822 LUT589821:LVH589822 MEP589821:MFD589822 MOL589821:MOZ589822 MYH589821:MYV589822 NID589821:NIR589822 NRZ589821:NSN589822 OBV589821:OCJ589822 OLR589821:OMF589822 OVN589821:OWB589822 PFJ589821:PFX589822 PPF589821:PPT589822 PZB589821:PZP589822 QIX589821:QJL589822 QST589821:QTH589822 RCP589821:RDD589822 RML589821:RMZ589822 RWH589821:RWV589822 SGD589821:SGR589822 SPZ589821:SQN589822 SZV589821:TAJ589822 TJR589821:TKF589822 TTN589821:TUB589822 UDJ589821:UDX589822 UNF589821:UNT589822 UXB589821:UXP589822 VGX589821:VHL589822 VQT589821:VRH589822 WAP589821:WBD589822 WKL589821:WKZ589822 WUH589821:WUV589822 P655359:Z655360 HV655357:IJ655358 RR655357:SF655358 ABN655357:ACB655358 ALJ655357:ALX655358 AVF655357:AVT655358 BFB655357:BFP655358 BOX655357:BPL655358 BYT655357:BZH655358 CIP655357:CJD655358 CSL655357:CSZ655358 DCH655357:DCV655358 DMD655357:DMR655358 DVZ655357:DWN655358 EFV655357:EGJ655358 EPR655357:EQF655358 EZN655357:FAB655358 FJJ655357:FJX655358 FTF655357:FTT655358 GDB655357:GDP655358 GMX655357:GNL655358 GWT655357:GXH655358 HGP655357:HHD655358 HQL655357:HQZ655358 IAH655357:IAV655358 IKD655357:IKR655358 ITZ655357:IUN655358 JDV655357:JEJ655358 JNR655357:JOF655358 JXN655357:JYB655358 KHJ655357:KHX655358 KRF655357:KRT655358 LBB655357:LBP655358 LKX655357:LLL655358 LUT655357:LVH655358 MEP655357:MFD655358 MOL655357:MOZ655358 MYH655357:MYV655358 NID655357:NIR655358 NRZ655357:NSN655358 OBV655357:OCJ655358 OLR655357:OMF655358 OVN655357:OWB655358 PFJ655357:PFX655358 PPF655357:PPT655358 PZB655357:PZP655358 QIX655357:QJL655358 QST655357:QTH655358 RCP655357:RDD655358 RML655357:RMZ655358 RWH655357:RWV655358 SGD655357:SGR655358 SPZ655357:SQN655358 SZV655357:TAJ655358 TJR655357:TKF655358 TTN655357:TUB655358 UDJ655357:UDX655358 UNF655357:UNT655358 UXB655357:UXP655358 VGX655357:VHL655358 VQT655357:VRH655358 WAP655357:WBD655358 WKL655357:WKZ655358 WUH655357:WUV655358 P720895:Z720896 HV720893:IJ720894 RR720893:SF720894 ABN720893:ACB720894 ALJ720893:ALX720894 AVF720893:AVT720894 BFB720893:BFP720894 BOX720893:BPL720894 BYT720893:BZH720894 CIP720893:CJD720894 CSL720893:CSZ720894 DCH720893:DCV720894 DMD720893:DMR720894 DVZ720893:DWN720894 EFV720893:EGJ720894 EPR720893:EQF720894 EZN720893:FAB720894 FJJ720893:FJX720894 FTF720893:FTT720894 GDB720893:GDP720894 GMX720893:GNL720894 GWT720893:GXH720894 HGP720893:HHD720894 HQL720893:HQZ720894 IAH720893:IAV720894 IKD720893:IKR720894 ITZ720893:IUN720894 JDV720893:JEJ720894 JNR720893:JOF720894 JXN720893:JYB720894 KHJ720893:KHX720894 KRF720893:KRT720894 LBB720893:LBP720894 LKX720893:LLL720894 LUT720893:LVH720894 MEP720893:MFD720894 MOL720893:MOZ720894 MYH720893:MYV720894 NID720893:NIR720894 NRZ720893:NSN720894 OBV720893:OCJ720894 OLR720893:OMF720894 OVN720893:OWB720894 PFJ720893:PFX720894 PPF720893:PPT720894 PZB720893:PZP720894 QIX720893:QJL720894 QST720893:QTH720894 RCP720893:RDD720894 RML720893:RMZ720894 RWH720893:RWV720894 SGD720893:SGR720894 SPZ720893:SQN720894 SZV720893:TAJ720894 TJR720893:TKF720894 TTN720893:TUB720894 UDJ720893:UDX720894 UNF720893:UNT720894 UXB720893:UXP720894 VGX720893:VHL720894 VQT720893:VRH720894 WAP720893:WBD720894 WKL720893:WKZ720894 WUH720893:WUV720894 P786431:Z786432 HV786429:IJ786430 RR786429:SF786430 ABN786429:ACB786430 ALJ786429:ALX786430 AVF786429:AVT786430 BFB786429:BFP786430 BOX786429:BPL786430 BYT786429:BZH786430 CIP786429:CJD786430 CSL786429:CSZ786430 DCH786429:DCV786430 DMD786429:DMR786430 DVZ786429:DWN786430 EFV786429:EGJ786430 EPR786429:EQF786430 EZN786429:FAB786430 FJJ786429:FJX786430 FTF786429:FTT786430 GDB786429:GDP786430 GMX786429:GNL786430 GWT786429:GXH786430 HGP786429:HHD786430 HQL786429:HQZ786430 IAH786429:IAV786430 IKD786429:IKR786430 ITZ786429:IUN786430 JDV786429:JEJ786430 JNR786429:JOF786430 JXN786429:JYB786430 KHJ786429:KHX786430 KRF786429:KRT786430 LBB786429:LBP786430 LKX786429:LLL786430 LUT786429:LVH786430 MEP786429:MFD786430 MOL786429:MOZ786430 MYH786429:MYV786430 NID786429:NIR786430 NRZ786429:NSN786430 OBV786429:OCJ786430 OLR786429:OMF786430 OVN786429:OWB786430 PFJ786429:PFX786430 PPF786429:PPT786430 PZB786429:PZP786430 QIX786429:QJL786430 QST786429:QTH786430 RCP786429:RDD786430 RML786429:RMZ786430 RWH786429:RWV786430 SGD786429:SGR786430 SPZ786429:SQN786430 SZV786429:TAJ786430 TJR786429:TKF786430 TTN786429:TUB786430 UDJ786429:UDX786430 UNF786429:UNT786430 UXB786429:UXP786430 VGX786429:VHL786430 VQT786429:VRH786430 WAP786429:WBD786430 WKL786429:WKZ786430 WUH786429:WUV786430 P851967:Z851968 HV851965:IJ851966 RR851965:SF851966 ABN851965:ACB851966 ALJ851965:ALX851966 AVF851965:AVT851966 BFB851965:BFP851966 BOX851965:BPL851966 BYT851965:BZH851966 CIP851965:CJD851966 CSL851965:CSZ851966 DCH851965:DCV851966 DMD851965:DMR851966 DVZ851965:DWN851966 EFV851965:EGJ851966 EPR851965:EQF851966 EZN851965:FAB851966 FJJ851965:FJX851966 FTF851965:FTT851966 GDB851965:GDP851966 GMX851965:GNL851966 GWT851965:GXH851966 HGP851965:HHD851966 HQL851965:HQZ851966 IAH851965:IAV851966 IKD851965:IKR851966 ITZ851965:IUN851966 JDV851965:JEJ851966 JNR851965:JOF851966 JXN851965:JYB851966 KHJ851965:KHX851966 KRF851965:KRT851966 LBB851965:LBP851966 LKX851965:LLL851966 LUT851965:LVH851966 MEP851965:MFD851966 MOL851965:MOZ851966 MYH851965:MYV851966 NID851965:NIR851966 NRZ851965:NSN851966 OBV851965:OCJ851966 OLR851965:OMF851966 OVN851965:OWB851966 PFJ851965:PFX851966 PPF851965:PPT851966 PZB851965:PZP851966 QIX851965:QJL851966 QST851965:QTH851966 RCP851965:RDD851966 RML851965:RMZ851966 RWH851965:RWV851966 SGD851965:SGR851966 SPZ851965:SQN851966 SZV851965:TAJ851966 TJR851965:TKF851966 TTN851965:TUB851966 UDJ851965:UDX851966 UNF851965:UNT851966 UXB851965:UXP851966 VGX851965:VHL851966 VQT851965:VRH851966 WAP851965:WBD851966 WKL851965:WKZ851966 WUH851965:WUV851966 P917503:Z917504 HV917501:IJ917502 RR917501:SF917502 ABN917501:ACB917502 ALJ917501:ALX917502 AVF917501:AVT917502 BFB917501:BFP917502 BOX917501:BPL917502 BYT917501:BZH917502 CIP917501:CJD917502 CSL917501:CSZ917502 DCH917501:DCV917502 DMD917501:DMR917502 DVZ917501:DWN917502 EFV917501:EGJ917502 EPR917501:EQF917502 EZN917501:FAB917502 FJJ917501:FJX917502 FTF917501:FTT917502 GDB917501:GDP917502 GMX917501:GNL917502 GWT917501:GXH917502 HGP917501:HHD917502 HQL917501:HQZ917502 IAH917501:IAV917502 IKD917501:IKR917502 ITZ917501:IUN917502 JDV917501:JEJ917502 JNR917501:JOF917502 JXN917501:JYB917502 KHJ917501:KHX917502 KRF917501:KRT917502 LBB917501:LBP917502 LKX917501:LLL917502 LUT917501:LVH917502 MEP917501:MFD917502 MOL917501:MOZ917502 MYH917501:MYV917502 NID917501:NIR917502 NRZ917501:NSN917502 OBV917501:OCJ917502 OLR917501:OMF917502 OVN917501:OWB917502 PFJ917501:PFX917502 PPF917501:PPT917502 PZB917501:PZP917502 QIX917501:QJL917502 QST917501:QTH917502 RCP917501:RDD917502 RML917501:RMZ917502 RWH917501:RWV917502 SGD917501:SGR917502 SPZ917501:SQN917502 SZV917501:TAJ917502 TJR917501:TKF917502 TTN917501:TUB917502 UDJ917501:UDX917502 UNF917501:UNT917502 UXB917501:UXP917502 VGX917501:VHL917502 VQT917501:VRH917502 WAP917501:WBD917502 WKL917501:WKZ917502 WUH917501:WUV917502 P983039:Z983040 HV983037:IJ983038 RR983037:SF983038 ABN983037:ACB983038 ALJ983037:ALX983038 AVF983037:AVT983038 BFB983037:BFP983038 BOX983037:BPL983038 BYT983037:BZH983038 CIP983037:CJD983038 CSL983037:CSZ983038 DCH983037:DCV983038 DMD983037:DMR983038 DVZ983037:DWN983038 EFV983037:EGJ983038 EPR983037:EQF983038 EZN983037:FAB983038 FJJ983037:FJX983038 FTF983037:FTT983038 GDB983037:GDP983038 GMX983037:GNL983038 GWT983037:GXH983038 HGP983037:HHD983038 HQL983037:HQZ983038 IAH983037:IAV983038 IKD983037:IKR983038 ITZ983037:IUN983038 JDV983037:JEJ983038 JNR983037:JOF983038 JXN983037:JYB983038 KHJ983037:KHX983038 KRF983037:KRT983038 LBB983037:LBP983038 LKX983037:LLL983038 LUT983037:LVH983038 MEP983037:MFD983038 MOL983037:MOZ983038 MYH983037:MYV983038 NID983037:NIR983038 NRZ983037:NSN983038 OBV983037:OCJ983038 OLR983037:OMF983038 OVN983037:OWB983038 PFJ983037:PFX983038 PPF983037:PPT983038 PZB983037:PZP983038 QIX983037:QJL983038 QST983037:QTH983038 RCP983037:RDD983038 RML983037:RMZ983038 RWH983037:RWV983038 SGD983037:SGR983038 SPZ983037:SQN983038 SZV983037:TAJ983038 TJR983037:TKF983038 TTN983037:TUB983038 UDJ983037:UDX983038 UNF983037:UNT983038 UXB983037:UXP983038 VGX983037:VHL983038 VQT983037:VRH983038 WAP983037:WBD983038 WKL983037:WKZ983038 WUH983037:WUV983038 O65527:Z65530 HU65525:IJ65528 RQ65525:SF65528 ABM65525:ACB65528 ALI65525:ALX65528 AVE65525:AVT65528 BFA65525:BFP65528 BOW65525:BPL65528 BYS65525:BZH65528 CIO65525:CJD65528 CSK65525:CSZ65528 DCG65525:DCV65528 DMC65525:DMR65528 DVY65525:DWN65528 EFU65525:EGJ65528 EPQ65525:EQF65528 EZM65525:FAB65528 FJI65525:FJX65528 FTE65525:FTT65528 GDA65525:GDP65528 GMW65525:GNL65528 GWS65525:GXH65528 HGO65525:HHD65528 HQK65525:HQZ65528 IAG65525:IAV65528 IKC65525:IKR65528 ITY65525:IUN65528 JDU65525:JEJ65528 JNQ65525:JOF65528 JXM65525:JYB65528 KHI65525:KHX65528 KRE65525:KRT65528 LBA65525:LBP65528 LKW65525:LLL65528 LUS65525:LVH65528 MEO65525:MFD65528 MOK65525:MOZ65528 MYG65525:MYV65528 NIC65525:NIR65528 NRY65525:NSN65528 OBU65525:OCJ65528 OLQ65525:OMF65528 OVM65525:OWB65528 PFI65525:PFX65528 PPE65525:PPT65528 PZA65525:PZP65528 QIW65525:QJL65528 QSS65525:QTH65528 RCO65525:RDD65528 RMK65525:RMZ65528 RWG65525:RWV65528 SGC65525:SGR65528 SPY65525:SQN65528 SZU65525:TAJ65528 TJQ65525:TKF65528 TTM65525:TUB65528 UDI65525:UDX65528 UNE65525:UNT65528 UXA65525:UXP65528 VGW65525:VHL65528 VQS65525:VRH65528 WAO65525:WBD65528 WKK65525:WKZ65528 WUG65525:WUV65528 O131063:Z131066 HU131061:IJ131064 RQ131061:SF131064 ABM131061:ACB131064 ALI131061:ALX131064 AVE131061:AVT131064 BFA131061:BFP131064 BOW131061:BPL131064 BYS131061:BZH131064 CIO131061:CJD131064 CSK131061:CSZ131064 DCG131061:DCV131064 DMC131061:DMR131064 DVY131061:DWN131064 EFU131061:EGJ131064 EPQ131061:EQF131064 EZM131061:FAB131064 FJI131061:FJX131064 FTE131061:FTT131064 GDA131061:GDP131064 GMW131061:GNL131064 GWS131061:GXH131064 HGO131061:HHD131064 HQK131061:HQZ131064 IAG131061:IAV131064 IKC131061:IKR131064 ITY131061:IUN131064 JDU131061:JEJ131064 JNQ131061:JOF131064 JXM131061:JYB131064 KHI131061:KHX131064 KRE131061:KRT131064 LBA131061:LBP131064 LKW131061:LLL131064 LUS131061:LVH131064 MEO131061:MFD131064 MOK131061:MOZ131064 MYG131061:MYV131064 NIC131061:NIR131064 NRY131061:NSN131064 OBU131061:OCJ131064 OLQ131061:OMF131064 OVM131061:OWB131064 PFI131061:PFX131064 PPE131061:PPT131064 PZA131061:PZP131064 QIW131061:QJL131064 QSS131061:QTH131064 RCO131061:RDD131064 RMK131061:RMZ131064 RWG131061:RWV131064 SGC131061:SGR131064 SPY131061:SQN131064 SZU131061:TAJ131064 TJQ131061:TKF131064 TTM131061:TUB131064 UDI131061:UDX131064 UNE131061:UNT131064 UXA131061:UXP131064 VGW131061:VHL131064 VQS131061:VRH131064 WAO131061:WBD131064 WKK131061:WKZ131064 WUG131061:WUV131064 O196599:Z196602 HU196597:IJ196600 RQ196597:SF196600 ABM196597:ACB196600 ALI196597:ALX196600 AVE196597:AVT196600 BFA196597:BFP196600 BOW196597:BPL196600 BYS196597:BZH196600 CIO196597:CJD196600 CSK196597:CSZ196600 DCG196597:DCV196600 DMC196597:DMR196600 DVY196597:DWN196600 EFU196597:EGJ196600 EPQ196597:EQF196600 EZM196597:FAB196600 FJI196597:FJX196600 FTE196597:FTT196600 GDA196597:GDP196600 GMW196597:GNL196600 GWS196597:GXH196600 HGO196597:HHD196600 HQK196597:HQZ196600 IAG196597:IAV196600 IKC196597:IKR196600 ITY196597:IUN196600 JDU196597:JEJ196600 JNQ196597:JOF196600 JXM196597:JYB196600 KHI196597:KHX196600 KRE196597:KRT196600 LBA196597:LBP196600 LKW196597:LLL196600 LUS196597:LVH196600 MEO196597:MFD196600 MOK196597:MOZ196600 MYG196597:MYV196600 NIC196597:NIR196600 NRY196597:NSN196600 OBU196597:OCJ196600 OLQ196597:OMF196600 OVM196597:OWB196600 PFI196597:PFX196600 PPE196597:PPT196600 PZA196597:PZP196600 QIW196597:QJL196600 QSS196597:QTH196600 RCO196597:RDD196600 RMK196597:RMZ196600 RWG196597:RWV196600 SGC196597:SGR196600 SPY196597:SQN196600 SZU196597:TAJ196600 TJQ196597:TKF196600 TTM196597:TUB196600 UDI196597:UDX196600 UNE196597:UNT196600 UXA196597:UXP196600 VGW196597:VHL196600 VQS196597:VRH196600 WAO196597:WBD196600 WKK196597:WKZ196600 WUG196597:WUV196600 O262135:Z262138 HU262133:IJ262136 RQ262133:SF262136 ABM262133:ACB262136 ALI262133:ALX262136 AVE262133:AVT262136 BFA262133:BFP262136 BOW262133:BPL262136 BYS262133:BZH262136 CIO262133:CJD262136 CSK262133:CSZ262136 DCG262133:DCV262136 DMC262133:DMR262136 DVY262133:DWN262136 EFU262133:EGJ262136 EPQ262133:EQF262136 EZM262133:FAB262136 FJI262133:FJX262136 FTE262133:FTT262136 GDA262133:GDP262136 GMW262133:GNL262136 GWS262133:GXH262136 HGO262133:HHD262136 HQK262133:HQZ262136 IAG262133:IAV262136 IKC262133:IKR262136 ITY262133:IUN262136 JDU262133:JEJ262136 JNQ262133:JOF262136 JXM262133:JYB262136 KHI262133:KHX262136 KRE262133:KRT262136 LBA262133:LBP262136 LKW262133:LLL262136 LUS262133:LVH262136 MEO262133:MFD262136 MOK262133:MOZ262136 MYG262133:MYV262136 NIC262133:NIR262136 NRY262133:NSN262136 OBU262133:OCJ262136 OLQ262133:OMF262136 OVM262133:OWB262136 PFI262133:PFX262136 PPE262133:PPT262136 PZA262133:PZP262136 QIW262133:QJL262136 QSS262133:QTH262136 RCO262133:RDD262136 RMK262133:RMZ262136 RWG262133:RWV262136 SGC262133:SGR262136 SPY262133:SQN262136 SZU262133:TAJ262136 TJQ262133:TKF262136 TTM262133:TUB262136 UDI262133:UDX262136 UNE262133:UNT262136 UXA262133:UXP262136 VGW262133:VHL262136 VQS262133:VRH262136 WAO262133:WBD262136 WKK262133:WKZ262136 WUG262133:WUV262136 O327671:Z327674 HU327669:IJ327672 RQ327669:SF327672 ABM327669:ACB327672 ALI327669:ALX327672 AVE327669:AVT327672 BFA327669:BFP327672 BOW327669:BPL327672 BYS327669:BZH327672 CIO327669:CJD327672 CSK327669:CSZ327672 DCG327669:DCV327672 DMC327669:DMR327672 DVY327669:DWN327672 EFU327669:EGJ327672 EPQ327669:EQF327672 EZM327669:FAB327672 FJI327669:FJX327672 FTE327669:FTT327672 GDA327669:GDP327672 GMW327669:GNL327672 GWS327669:GXH327672 HGO327669:HHD327672 HQK327669:HQZ327672 IAG327669:IAV327672 IKC327669:IKR327672 ITY327669:IUN327672 JDU327669:JEJ327672 JNQ327669:JOF327672 JXM327669:JYB327672 KHI327669:KHX327672 KRE327669:KRT327672 LBA327669:LBP327672 LKW327669:LLL327672 LUS327669:LVH327672 MEO327669:MFD327672 MOK327669:MOZ327672 MYG327669:MYV327672 NIC327669:NIR327672 NRY327669:NSN327672 OBU327669:OCJ327672 OLQ327669:OMF327672 OVM327669:OWB327672 PFI327669:PFX327672 PPE327669:PPT327672 PZA327669:PZP327672 QIW327669:QJL327672 QSS327669:QTH327672 RCO327669:RDD327672 RMK327669:RMZ327672 RWG327669:RWV327672 SGC327669:SGR327672 SPY327669:SQN327672 SZU327669:TAJ327672 TJQ327669:TKF327672 TTM327669:TUB327672 UDI327669:UDX327672 UNE327669:UNT327672 UXA327669:UXP327672 VGW327669:VHL327672 VQS327669:VRH327672 WAO327669:WBD327672 WKK327669:WKZ327672 WUG327669:WUV327672 O393207:Z393210 HU393205:IJ393208 RQ393205:SF393208 ABM393205:ACB393208 ALI393205:ALX393208 AVE393205:AVT393208 BFA393205:BFP393208 BOW393205:BPL393208 BYS393205:BZH393208 CIO393205:CJD393208 CSK393205:CSZ393208 DCG393205:DCV393208 DMC393205:DMR393208 DVY393205:DWN393208 EFU393205:EGJ393208 EPQ393205:EQF393208 EZM393205:FAB393208 FJI393205:FJX393208 FTE393205:FTT393208 GDA393205:GDP393208 GMW393205:GNL393208 GWS393205:GXH393208 HGO393205:HHD393208 HQK393205:HQZ393208 IAG393205:IAV393208 IKC393205:IKR393208 ITY393205:IUN393208 JDU393205:JEJ393208 JNQ393205:JOF393208 JXM393205:JYB393208 KHI393205:KHX393208 KRE393205:KRT393208 LBA393205:LBP393208 LKW393205:LLL393208 LUS393205:LVH393208 MEO393205:MFD393208 MOK393205:MOZ393208 MYG393205:MYV393208 NIC393205:NIR393208 NRY393205:NSN393208 OBU393205:OCJ393208 OLQ393205:OMF393208 OVM393205:OWB393208 PFI393205:PFX393208 PPE393205:PPT393208 PZA393205:PZP393208 QIW393205:QJL393208 QSS393205:QTH393208 RCO393205:RDD393208 RMK393205:RMZ393208 RWG393205:RWV393208 SGC393205:SGR393208 SPY393205:SQN393208 SZU393205:TAJ393208 TJQ393205:TKF393208 TTM393205:TUB393208 UDI393205:UDX393208 UNE393205:UNT393208 UXA393205:UXP393208 VGW393205:VHL393208 VQS393205:VRH393208 WAO393205:WBD393208 WKK393205:WKZ393208 WUG393205:WUV393208 O458743:Z458746 HU458741:IJ458744 RQ458741:SF458744 ABM458741:ACB458744 ALI458741:ALX458744 AVE458741:AVT458744 BFA458741:BFP458744 BOW458741:BPL458744 BYS458741:BZH458744 CIO458741:CJD458744 CSK458741:CSZ458744 DCG458741:DCV458744 DMC458741:DMR458744 DVY458741:DWN458744 EFU458741:EGJ458744 EPQ458741:EQF458744 EZM458741:FAB458744 FJI458741:FJX458744 FTE458741:FTT458744 GDA458741:GDP458744 GMW458741:GNL458744 GWS458741:GXH458744 HGO458741:HHD458744 HQK458741:HQZ458744 IAG458741:IAV458744 IKC458741:IKR458744 ITY458741:IUN458744 JDU458741:JEJ458744 JNQ458741:JOF458744 JXM458741:JYB458744 KHI458741:KHX458744 KRE458741:KRT458744 LBA458741:LBP458744 LKW458741:LLL458744 LUS458741:LVH458744 MEO458741:MFD458744 MOK458741:MOZ458744 MYG458741:MYV458744 NIC458741:NIR458744 NRY458741:NSN458744 OBU458741:OCJ458744 OLQ458741:OMF458744 OVM458741:OWB458744 PFI458741:PFX458744 PPE458741:PPT458744 PZA458741:PZP458744 QIW458741:QJL458744 QSS458741:QTH458744 RCO458741:RDD458744 RMK458741:RMZ458744 RWG458741:RWV458744 SGC458741:SGR458744 SPY458741:SQN458744 SZU458741:TAJ458744 TJQ458741:TKF458744 TTM458741:TUB458744 UDI458741:UDX458744 UNE458741:UNT458744 UXA458741:UXP458744 VGW458741:VHL458744 VQS458741:VRH458744 WAO458741:WBD458744 WKK458741:WKZ458744 WUG458741:WUV458744 O524279:Z524282 HU524277:IJ524280 RQ524277:SF524280 ABM524277:ACB524280 ALI524277:ALX524280 AVE524277:AVT524280 BFA524277:BFP524280 BOW524277:BPL524280 BYS524277:BZH524280 CIO524277:CJD524280 CSK524277:CSZ524280 DCG524277:DCV524280 DMC524277:DMR524280 DVY524277:DWN524280 EFU524277:EGJ524280 EPQ524277:EQF524280 EZM524277:FAB524280 FJI524277:FJX524280 FTE524277:FTT524280 GDA524277:GDP524280 GMW524277:GNL524280 GWS524277:GXH524280 HGO524277:HHD524280 HQK524277:HQZ524280 IAG524277:IAV524280 IKC524277:IKR524280 ITY524277:IUN524280 JDU524277:JEJ524280 JNQ524277:JOF524280 JXM524277:JYB524280 KHI524277:KHX524280 KRE524277:KRT524280 LBA524277:LBP524280 LKW524277:LLL524280 LUS524277:LVH524280 MEO524277:MFD524280 MOK524277:MOZ524280 MYG524277:MYV524280 NIC524277:NIR524280 NRY524277:NSN524280 OBU524277:OCJ524280 OLQ524277:OMF524280 OVM524277:OWB524280 PFI524277:PFX524280 PPE524277:PPT524280 PZA524277:PZP524280 QIW524277:QJL524280 QSS524277:QTH524280 RCO524277:RDD524280 RMK524277:RMZ524280 RWG524277:RWV524280 SGC524277:SGR524280 SPY524277:SQN524280 SZU524277:TAJ524280 TJQ524277:TKF524280 TTM524277:TUB524280 UDI524277:UDX524280 UNE524277:UNT524280 UXA524277:UXP524280 VGW524277:VHL524280 VQS524277:VRH524280 WAO524277:WBD524280 WKK524277:WKZ524280 WUG524277:WUV524280 O589815:Z589818 HU589813:IJ589816 RQ589813:SF589816 ABM589813:ACB589816 ALI589813:ALX589816 AVE589813:AVT589816 BFA589813:BFP589816 BOW589813:BPL589816 BYS589813:BZH589816 CIO589813:CJD589816 CSK589813:CSZ589816 DCG589813:DCV589816 DMC589813:DMR589816 DVY589813:DWN589816 EFU589813:EGJ589816 EPQ589813:EQF589816 EZM589813:FAB589816 FJI589813:FJX589816 FTE589813:FTT589816 GDA589813:GDP589816 GMW589813:GNL589816 GWS589813:GXH589816 HGO589813:HHD589816 HQK589813:HQZ589816 IAG589813:IAV589816 IKC589813:IKR589816 ITY589813:IUN589816 JDU589813:JEJ589816 JNQ589813:JOF589816 JXM589813:JYB589816 KHI589813:KHX589816 KRE589813:KRT589816 LBA589813:LBP589816 LKW589813:LLL589816 LUS589813:LVH589816 MEO589813:MFD589816 MOK589813:MOZ589816 MYG589813:MYV589816 NIC589813:NIR589816 NRY589813:NSN589816 OBU589813:OCJ589816 OLQ589813:OMF589816 OVM589813:OWB589816 PFI589813:PFX589816 PPE589813:PPT589816 PZA589813:PZP589816 QIW589813:QJL589816 QSS589813:QTH589816 RCO589813:RDD589816 RMK589813:RMZ589816 RWG589813:RWV589816 SGC589813:SGR589816 SPY589813:SQN589816 SZU589813:TAJ589816 TJQ589813:TKF589816 TTM589813:TUB589816 UDI589813:UDX589816 UNE589813:UNT589816 UXA589813:UXP589816 VGW589813:VHL589816 VQS589813:VRH589816 WAO589813:WBD589816 WKK589813:WKZ589816 WUG589813:WUV589816 O655351:Z655354 HU655349:IJ655352 RQ655349:SF655352 ABM655349:ACB655352 ALI655349:ALX655352 AVE655349:AVT655352 BFA655349:BFP655352 BOW655349:BPL655352 BYS655349:BZH655352 CIO655349:CJD655352 CSK655349:CSZ655352 DCG655349:DCV655352 DMC655349:DMR655352 DVY655349:DWN655352 EFU655349:EGJ655352 EPQ655349:EQF655352 EZM655349:FAB655352 FJI655349:FJX655352 FTE655349:FTT655352 GDA655349:GDP655352 GMW655349:GNL655352 GWS655349:GXH655352 HGO655349:HHD655352 HQK655349:HQZ655352 IAG655349:IAV655352 IKC655349:IKR655352 ITY655349:IUN655352 JDU655349:JEJ655352 JNQ655349:JOF655352 JXM655349:JYB655352 KHI655349:KHX655352 KRE655349:KRT655352 LBA655349:LBP655352 LKW655349:LLL655352 LUS655349:LVH655352 MEO655349:MFD655352 MOK655349:MOZ655352 MYG655349:MYV655352 NIC655349:NIR655352 NRY655349:NSN655352 OBU655349:OCJ655352 OLQ655349:OMF655352 OVM655349:OWB655352 PFI655349:PFX655352 PPE655349:PPT655352 PZA655349:PZP655352 QIW655349:QJL655352 QSS655349:QTH655352 RCO655349:RDD655352 RMK655349:RMZ655352 RWG655349:RWV655352 SGC655349:SGR655352 SPY655349:SQN655352 SZU655349:TAJ655352 TJQ655349:TKF655352 TTM655349:TUB655352 UDI655349:UDX655352 UNE655349:UNT655352 UXA655349:UXP655352 VGW655349:VHL655352 VQS655349:VRH655352 WAO655349:WBD655352 WKK655349:WKZ655352 WUG655349:WUV655352 O720887:Z720890 HU720885:IJ720888 RQ720885:SF720888 ABM720885:ACB720888 ALI720885:ALX720888 AVE720885:AVT720888 BFA720885:BFP720888 BOW720885:BPL720888 BYS720885:BZH720888 CIO720885:CJD720888 CSK720885:CSZ720888 DCG720885:DCV720888 DMC720885:DMR720888 DVY720885:DWN720888 EFU720885:EGJ720888 EPQ720885:EQF720888 EZM720885:FAB720888 FJI720885:FJX720888 FTE720885:FTT720888 GDA720885:GDP720888 GMW720885:GNL720888 GWS720885:GXH720888 HGO720885:HHD720888 HQK720885:HQZ720888 IAG720885:IAV720888 IKC720885:IKR720888 ITY720885:IUN720888 JDU720885:JEJ720888 JNQ720885:JOF720888 JXM720885:JYB720888 KHI720885:KHX720888 KRE720885:KRT720888 LBA720885:LBP720888 LKW720885:LLL720888 LUS720885:LVH720888 MEO720885:MFD720888 MOK720885:MOZ720888 MYG720885:MYV720888 NIC720885:NIR720888 NRY720885:NSN720888 OBU720885:OCJ720888 OLQ720885:OMF720888 OVM720885:OWB720888 PFI720885:PFX720888 PPE720885:PPT720888 PZA720885:PZP720888 QIW720885:QJL720888 QSS720885:QTH720888 RCO720885:RDD720888 RMK720885:RMZ720888 RWG720885:RWV720888 SGC720885:SGR720888 SPY720885:SQN720888 SZU720885:TAJ720888 TJQ720885:TKF720888 TTM720885:TUB720888 UDI720885:UDX720888 UNE720885:UNT720888 UXA720885:UXP720888 VGW720885:VHL720888 VQS720885:VRH720888 WAO720885:WBD720888 WKK720885:WKZ720888 WUG720885:WUV720888 O786423:Z786426 HU786421:IJ786424 RQ786421:SF786424 ABM786421:ACB786424 ALI786421:ALX786424 AVE786421:AVT786424 BFA786421:BFP786424 BOW786421:BPL786424 BYS786421:BZH786424 CIO786421:CJD786424 CSK786421:CSZ786424 DCG786421:DCV786424 DMC786421:DMR786424 DVY786421:DWN786424 EFU786421:EGJ786424 EPQ786421:EQF786424 EZM786421:FAB786424 FJI786421:FJX786424 FTE786421:FTT786424 GDA786421:GDP786424 GMW786421:GNL786424 GWS786421:GXH786424 HGO786421:HHD786424 HQK786421:HQZ786424 IAG786421:IAV786424 IKC786421:IKR786424 ITY786421:IUN786424 JDU786421:JEJ786424 JNQ786421:JOF786424 JXM786421:JYB786424 KHI786421:KHX786424 KRE786421:KRT786424 LBA786421:LBP786424 LKW786421:LLL786424 LUS786421:LVH786424 MEO786421:MFD786424 MOK786421:MOZ786424 MYG786421:MYV786424 NIC786421:NIR786424 NRY786421:NSN786424 OBU786421:OCJ786424 OLQ786421:OMF786424 OVM786421:OWB786424 PFI786421:PFX786424 PPE786421:PPT786424 PZA786421:PZP786424 QIW786421:QJL786424 QSS786421:QTH786424 RCO786421:RDD786424 RMK786421:RMZ786424 RWG786421:RWV786424 SGC786421:SGR786424 SPY786421:SQN786424 SZU786421:TAJ786424 TJQ786421:TKF786424 TTM786421:TUB786424 UDI786421:UDX786424 UNE786421:UNT786424 UXA786421:UXP786424 VGW786421:VHL786424 VQS786421:VRH786424 WAO786421:WBD786424 WKK786421:WKZ786424 WUG786421:WUV786424 O851959:Z851962 HU851957:IJ851960 RQ851957:SF851960 ABM851957:ACB851960 ALI851957:ALX851960 AVE851957:AVT851960 BFA851957:BFP851960 BOW851957:BPL851960 BYS851957:BZH851960 CIO851957:CJD851960 CSK851957:CSZ851960 DCG851957:DCV851960 DMC851957:DMR851960 DVY851957:DWN851960 EFU851957:EGJ851960 EPQ851957:EQF851960 EZM851957:FAB851960 FJI851957:FJX851960 FTE851957:FTT851960 GDA851957:GDP851960 GMW851957:GNL851960 GWS851957:GXH851960 HGO851957:HHD851960 HQK851957:HQZ851960 IAG851957:IAV851960 IKC851957:IKR851960 ITY851957:IUN851960 JDU851957:JEJ851960 JNQ851957:JOF851960 JXM851957:JYB851960 KHI851957:KHX851960 KRE851957:KRT851960 LBA851957:LBP851960 LKW851957:LLL851960 LUS851957:LVH851960 MEO851957:MFD851960 MOK851957:MOZ851960 MYG851957:MYV851960 NIC851957:NIR851960 NRY851957:NSN851960 OBU851957:OCJ851960 OLQ851957:OMF851960 OVM851957:OWB851960 PFI851957:PFX851960 PPE851957:PPT851960 PZA851957:PZP851960 QIW851957:QJL851960 QSS851957:QTH851960 RCO851957:RDD851960 RMK851957:RMZ851960 RWG851957:RWV851960 SGC851957:SGR851960 SPY851957:SQN851960 SZU851957:TAJ851960 TJQ851957:TKF851960 TTM851957:TUB851960 UDI851957:UDX851960 UNE851957:UNT851960 UXA851957:UXP851960 VGW851957:VHL851960 VQS851957:VRH851960 WAO851957:WBD851960 WKK851957:WKZ851960 WUG851957:WUV851960 O917495:Z917498 HU917493:IJ917496 RQ917493:SF917496 ABM917493:ACB917496 ALI917493:ALX917496 AVE917493:AVT917496 BFA917493:BFP917496 BOW917493:BPL917496 BYS917493:BZH917496 CIO917493:CJD917496 CSK917493:CSZ917496 DCG917493:DCV917496 DMC917493:DMR917496 DVY917493:DWN917496 EFU917493:EGJ917496 EPQ917493:EQF917496 EZM917493:FAB917496 FJI917493:FJX917496 FTE917493:FTT917496 GDA917493:GDP917496 GMW917493:GNL917496 GWS917493:GXH917496 HGO917493:HHD917496 HQK917493:HQZ917496 IAG917493:IAV917496 IKC917493:IKR917496 ITY917493:IUN917496 JDU917493:JEJ917496 JNQ917493:JOF917496 JXM917493:JYB917496 KHI917493:KHX917496 KRE917493:KRT917496 LBA917493:LBP917496 LKW917493:LLL917496 LUS917493:LVH917496 MEO917493:MFD917496 MOK917493:MOZ917496 MYG917493:MYV917496 NIC917493:NIR917496 NRY917493:NSN917496 OBU917493:OCJ917496 OLQ917493:OMF917496 OVM917493:OWB917496 PFI917493:PFX917496 PPE917493:PPT917496 PZA917493:PZP917496 QIW917493:QJL917496 QSS917493:QTH917496 RCO917493:RDD917496 RMK917493:RMZ917496 RWG917493:RWV917496 SGC917493:SGR917496 SPY917493:SQN917496 SZU917493:TAJ917496 TJQ917493:TKF917496 TTM917493:TUB917496 UDI917493:UDX917496 UNE917493:UNT917496 UXA917493:UXP917496 VGW917493:VHL917496 VQS917493:VRH917496 WAO917493:WBD917496 WKK917493:WKZ917496 WUG917493:WUV917496 O983031:Z983034 HU983029:IJ983032 RQ983029:SF983032 ABM983029:ACB983032 ALI983029:ALX983032 AVE983029:AVT983032 BFA983029:BFP983032 BOW983029:BPL983032 BYS983029:BZH983032 CIO983029:CJD983032 CSK983029:CSZ983032 DCG983029:DCV983032 DMC983029:DMR983032 DVY983029:DWN983032 EFU983029:EGJ983032 EPQ983029:EQF983032 EZM983029:FAB983032 FJI983029:FJX983032 FTE983029:FTT983032 GDA983029:GDP983032 GMW983029:GNL983032 GWS983029:GXH983032 HGO983029:HHD983032 HQK983029:HQZ983032 IAG983029:IAV983032 IKC983029:IKR983032 ITY983029:IUN983032 JDU983029:JEJ983032 JNQ983029:JOF983032 JXM983029:JYB983032 KHI983029:KHX983032 KRE983029:KRT983032 LBA983029:LBP983032 LKW983029:LLL983032 LUS983029:LVH983032 MEO983029:MFD983032 MOK983029:MOZ983032 MYG983029:MYV983032 NIC983029:NIR983032 NRY983029:NSN983032 OBU983029:OCJ983032 OLQ983029:OMF983032 OVM983029:OWB983032 PFI983029:PFX983032 PPE983029:PPT983032 PZA983029:PZP983032 QIW983029:QJL983032 QSS983029:QTH983032 RCO983029:RDD983032 RMK983029:RMZ983032 RWG983029:RWV983032 SGC983029:SGR983032 SPY983029:SQN983032 SZU983029:TAJ983032 TJQ983029:TKF983032 TTM983029:TUB983032 UDI983029:UDX983032 UNE983029:UNT983032 UXA983029:UXP983032 VGW983029:VHL983032 VQS983029:VRH983032 WAO983029:WBD983032 WKK983029:WKZ983032 WUG983029:WUV983032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07AC-14F9-4EC2-B773-BAA536359829}">
  <sheetPr>
    <pageSetUpPr fitToPage="1"/>
  </sheetPr>
  <dimension ref="B1:AR192"/>
  <sheetViews>
    <sheetView showGridLines="0" view="pageBreakPreview" zoomScale="130" zoomScaleNormal="100" zoomScaleSheetLayoutView="130" workbookViewId="0">
      <selection activeCell="J8" sqref="J8:V8"/>
    </sheetView>
  </sheetViews>
  <sheetFormatPr defaultRowHeight="20.100000000000001" customHeight="1"/>
  <cols>
    <col min="1" max="1" width="1.09765625" style="414" customWidth="1"/>
    <col min="2" max="2" width="1.5" style="414" customWidth="1"/>
    <col min="3" max="3" width="2.5" style="414" customWidth="1"/>
    <col min="4" max="22" width="3.8984375" style="414" customWidth="1"/>
    <col min="23" max="23" width="1.59765625" style="414" customWidth="1"/>
    <col min="24" max="24" width="3.09765625" style="414" customWidth="1"/>
    <col min="25" max="27" width="9" style="414" customWidth="1"/>
    <col min="28" max="29" width="9" style="33" customWidth="1"/>
    <col min="30" max="30" width="9" style="414" customWidth="1"/>
    <col min="31" max="42" width="9" style="414"/>
    <col min="43" max="43" width="16.8984375" style="414" bestFit="1" customWidth="1"/>
    <col min="44" max="44" width="13.3984375" style="414" customWidth="1"/>
    <col min="45" max="216" width="9" style="414"/>
    <col min="217" max="240" width="3.69921875" style="414" customWidth="1"/>
    <col min="241" max="249" width="9" style="414" customWidth="1"/>
    <col min="250" max="250" width="2" style="414" customWidth="1"/>
    <col min="251" max="472" width="9" style="414"/>
    <col min="473" max="496" width="3.69921875" style="414" customWidth="1"/>
    <col min="497" max="505" width="9" style="414" customWidth="1"/>
    <col min="506" max="506" width="2" style="414" customWidth="1"/>
    <col min="507" max="728" width="9" style="414"/>
    <col min="729" max="752" width="3.69921875" style="414" customWidth="1"/>
    <col min="753" max="761" width="9" style="414" customWidth="1"/>
    <col min="762" max="762" width="2" style="414" customWidth="1"/>
    <col min="763" max="984" width="9" style="414"/>
    <col min="985" max="1008" width="3.69921875" style="414" customWidth="1"/>
    <col min="1009" max="1017" width="9" style="414" customWidth="1"/>
    <col min="1018" max="1018" width="2" style="414" customWidth="1"/>
    <col min="1019" max="1240" width="9" style="414"/>
    <col min="1241" max="1264" width="3.69921875" style="414" customWidth="1"/>
    <col min="1265" max="1273" width="9" style="414" customWidth="1"/>
    <col min="1274" max="1274" width="2" style="414" customWidth="1"/>
    <col min="1275" max="1496" width="9" style="414"/>
    <col min="1497" max="1520" width="3.69921875" style="414" customWidth="1"/>
    <col min="1521" max="1529" width="9" style="414" customWidth="1"/>
    <col min="1530" max="1530" width="2" style="414" customWidth="1"/>
    <col min="1531" max="1752" width="9" style="414"/>
    <col min="1753" max="1776" width="3.69921875" style="414" customWidth="1"/>
    <col min="1777" max="1785" width="9" style="414" customWidth="1"/>
    <col min="1786" max="1786" width="2" style="414" customWidth="1"/>
    <col min="1787" max="2008" width="9" style="414"/>
    <col min="2009" max="2032" width="3.69921875" style="414" customWidth="1"/>
    <col min="2033" max="2041" width="9" style="414" customWidth="1"/>
    <col min="2042" max="2042" width="2" style="414" customWidth="1"/>
    <col min="2043" max="2264" width="9" style="414"/>
    <col min="2265" max="2288" width="3.69921875" style="414" customWidth="1"/>
    <col min="2289" max="2297" width="9" style="414" customWidth="1"/>
    <col min="2298" max="2298" width="2" style="414" customWidth="1"/>
    <col min="2299" max="2520" width="9" style="414"/>
    <col min="2521" max="2544" width="3.69921875" style="414" customWidth="1"/>
    <col min="2545" max="2553" width="9" style="414" customWidth="1"/>
    <col min="2554" max="2554" width="2" style="414" customWidth="1"/>
    <col min="2555" max="2776" width="9" style="414"/>
    <col min="2777" max="2800" width="3.69921875" style="414" customWidth="1"/>
    <col min="2801" max="2809" width="9" style="414" customWidth="1"/>
    <col min="2810" max="2810" width="2" style="414" customWidth="1"/>
    <col min="2811" max="3032" width="9" style="414"/>
    <col min="3033" max="3056" width="3.69921875" style="414" customWidth="1"/>
    <col min="3057" max="3065" width="9" style="414" customWidth="1"/>
    <col min="3066" max="3066" width="2" style="414" customWidth="1"/>
    <col min="3067" max="3288" width="9" style="414"/>
    <col min="3289" max="3312" width="3.69921875" style="414" customWidth="1"/>
    <col min="3313" max="3321" width="9" style="414" customWidth="1"/>
    <col min="3322" max="3322" width="2" style="414" customWidth="1"/>
    <col min="3323" max="3544" width="9" style="414"/>
    <col min="3545" max="3568" width="3.69921875" style="414" customWidth="1"/>
    <col min="3569" max="3577" width="9" style="414" customWidth="1"/>
    <col min="3578" max="3578" width="2" style="414" customWidth="1"/>
    <col min="3579" max="3800" width="9" style="414"/>
    <col min="3801" max="3824" width="3.69921875" style="414" customWidth="1"/>
    <col min="3825" max="3833" width="9" style="414" customWidth="1"/>
    <col min="3834" max="3834" width="2" style="414" customWidth="1"/>
    <col min="3835" max="4056" width="9" style="414"/>
    <col min="4057" max="4080" width="3.69921875" style="414" customWidth="1"/>
    <col min="4081" max="4089" width="9" style="414" customWidth="1"/>
    <col min="4090" max="4090" width="2" style="414" customWidth="1"/>
    <col min="4091" max="4312" width="9" style="414"/>
    <col min="4313" max="4336" width="3.69921875" style="414" customWidth="1"/>
    <col min="4337" max="4345" width="9" style="414" customWidth="1"/>
    <col min="4346" max="4346" width="2" style="414" customWidth="1"/>
    <col min="4347" max="4568" width="9" style="414"/>
    <col min="4569" max="4592" width="3.69921875" style="414" customWidth="1"/>
    <col min="4593" max="4601" width="9" style="414" customWidth="1"/>
    <col min="4602" max="4602" width="2" style="414" customWidth="1"/>
    <col min="4603" max="4824" width="9" style="414"/>
    <col min="4825" max="4848" width="3.69921875" style="414" customWidth="1"/>
    <col min="4849" max="4857" width="9" style="414" customWidth="1"/>
    <col min="4858" max="4858" width="2" style="414" customWidth="1"/>
    <col min="4859" max="5080" width="9" style="414"/>
    <col min="5081" max="5104" width="3.69921875" style="414" customWidth="1"/>
    <col min="5105" max="5113" width="9" style="414" customWidth="1"/>
    <col min="5114" max="5114" width="2" style="414" customWidth="1"/>
    <col min="5115" max="5336" width="9" style="414"/>
    <col min="5337" max="5360" width="3.69921875" style="414" customWidth="1"/>
    <col min="5361" max="5369" width="9" style="414" customWidth="1"/>
    <col min="5370" max="5370" width="2" style="414" customWidth="1"/>
    <col min="5371" max="5592" width="9" style="414"/>
    <col min="5593" max="5616" width="3.69921875" style="414" customWidth="1"/>
    <col min="5617" max="5625" width="9" style="414" customWidth="1"/>
    <col min="5626" max="5626" width="2" style="414" customWidth="1"/>
    <col min="5627" max="5848" width="9" style="414"/>
    <col min="5849" max="5872" width="3.69921875" style="414" customWidth="1"/>
    <col min="5873" max="5881" width="9" style="414" customWidth="1"/>
    <col min="5882" max="5882" width="2" style="414" customWidth="1"/>
    <col min="5883" max="6104" width="9" style="414"/>
    <col min="6105" max="6128" width="3.69921875" style="414" customWidth="1"/>
    <col min="6129" max="6137" width="9" style="414" customWidth="1"/>
    <col min="6138" max="6138" width="2" style="414" customWidth="1"/>
    <col min="6139" max="6360" width="9" style="414"/>
    <col min="6361" max="6384" width="3.69921875" style="414" customWidth="1"/>
    <col min="6385" max="6393" width="9" style="414" customWidth="1"/>
    <col min="6394" max="6394" width="2" style="414" customWidth="1"/>
    <col min="6395" max="6616" width="9" style="414"/>
    <col min="6617" max="6640" width="3.69921875" style="414" customWidth="1"/>
    <col min="6641" max="6649" width="9" style="414" customWidth="1"/>
    <col min="6650" max="6650" width="2" style="414" customWidth="1"/>
    <col min="6651" max="6872" width="9" style="414"/>
    <col min="6873" max="6896" width="3.69921875" style="414" customWidth="1"/>
    <col min="6897" max="6905" width="9" style="414" customWidth="1"/>
    <col min="6906" max="6906" width="2" style="414" customWidth="1"/>
    <col min="6907" max="7128" width="9" style="414"/>
    <col min="7129" max="7152" width="3.69921875" style="414" customWidth="1"/>
    <col min="7153" max="7161" width="9" style="414" customWidth="1"/>
    <col min="7162" max="7162" width="2" style="414" customWidth="1"/>
    <col min="7163" max="7384" width="9" style="414"/>
    <col min="7385" max="7408" width="3.69921875" style="414" customWidth="1"/>
    <col min="7409" max="7417" width="9" style="414" customWidth="1"/>
    <col min="7418" max="7418" width="2" style="414" customWidth="1"/>
    <col min="7419" max="7640" width="9" style="414"/>
    <col min="7641" max="7664" width="3.69921875" style="414" customWidth="1"/>
    <col min="7665" max="7673" width="9" style="414" customWidth="1"/>
    <col min="7674" max="7674" width="2" style="414" customWidth="1"/>
    <col min="7675" max="7896" width="9" style="414"/>
    <col min="7897" max="7920" width="3.69921875" style="414" customWidth="1"/>
    <col min="7921" max="7929" width="9" style="414" customWidth="1"/>
    <col min="7930" max="7930" width="2" style="414" customWidth="1"/>
    <col min="7931" max="8152" width="9" style="414"/>
    <col min="8153" max="8176" width="3.69921875" style="414" customWidth="1"/>
    <col min="8177" max="8185" width="9" style="414" customWidth="1"/>
    <col min="8186" max="8186" width="2" style="414" customWidth="1"/>
    <col min="8187" max="8408" width="9" style="414"/>
    <col min="8409" max="8432" width="3.69921875" style="414" customWidth="1"/>
    <col min="8433" max="8441" width="9" style="414" customWidth="1"/>
    <col min="8442" max="8442" width="2" style="414" customWidth="1"/>
    <col min="8443" max="8664" width="9" style="414"/>
    <col min="8665" max="8688" width="3.69921875" style="414" customWidth="1"/>
    <col min="8689" max="8697" width="9" style="414" customWidth="1"/>
    <col min="8698" max="8698" width="2" style="414" customWidth="1"/>
    <col min="8699" max="8920" width="9" style="414"/>
    <col min="8921" max="8944" width="3.69921875" style="414" customWidth="1"/>
    <col min="8945" max="8953" width="9" style="414" customWidth="1"/>
    <col min="8954" max="8954" width="2" style="414" customWidth="1"/>
    <col min="8955" max="9176" width="9" style="414"/>
    <col min="9177" max="9200" width="3.69921875" style="414" customWidth="1"/>
    <col min="9201" max="9209" width="9" style="414" customWidth="1"/>
    <col min="9210" max="9210" width="2" style="414" customWidth="1"/>
    <col min="9211" max="9432" width="9" style="414"/>
    <col min="9433" max="9456" width="3.69921875" style="414" customWidth="1"/>
    <col min="9457" max="9465" width="9" style="414" customWidth="1"/>
    <col min="9466" max="9466" width="2" style="414" customWidth="1"/>
    <col min="9467" max="9688" width="9" style="414"/>
    <col min="9689" max="9712" width="3.69921875" style="414" customWidth="1"/>
    <col min="9713" max="9721" width="9" style="414" customWidth="1"/>
    <col min="9722" max="9722" width="2" style="414" customWidth="1"/>
    <col min="9723" max="9944" width="9" style="414"/>
    <col min="9945" max="9968" width="3.69921875" style="414" customWidth="1"/>
    <col min="9969" max="9977" width="9" style="414" customWidth="1"/>
    <col min="9978" max="9978" width="2" style="414" customWidth="1"/>
    <col min="9979" max="10200" width="9" style="414"/>
    <col min="10201" max="10224" width="3.69921875" style="414" customWidth="1"/>
    <col min="10225" max="10233" width="9" style="414" customWidth="1"/>
    <col min="10234" max="10234" width="2" style="414" customWidth="1"/>
    <col min="10235" max="10456" width="9" style="414"/>
    <col min="10457" max="10480" width="3.69921875" style="414" customWidth="1"/>
    <col min="10481" max="10489" width="9" style="414" customWidth="1"/>
    <col min="10490" max="10490" width="2" style="414" customWidth="1"/>
    <col min="10491" max="10712" width="9" style="414"/>
    <col min="10713" max="10736" width="3.69921875" style="414" customWidth="1"/>
    <col min="10737" max="10745" width="9" style="414" customWidth="1"/>
    <col min="10746" max="10746" width="2" style="414" customWidth="1"/>
    <col min="10747" max="10968" width="9" style="414"/>
    <col min="10969" max="10992" width="3.69921875" style="414" customWidth="1"/>
    <col min="10993" max="11001" width="9" style="414" customWidth="1"/>
    <col min="11002" max="11002" width="2" style="414" customWidth="1"/>
    <col min="11003" max="11224" width="9" style="414"/>
    <col min="11225" max="11248" width="3.69921875" style="414" customWidth="1"/>
    <col min="11249" max="11257" width="9" style="414" customWidth="1"/>
    <col min="11258" max="11258" width="2" style="414" customWidth="1"/>
    <col min="11259" max="11480" width="9" style="414"/>
    <col min="11481" max="11504" width="3.69921875" style="414" customWidth="1"/>
    <col min="11505" max="11513" width="9" style="414" customWidth="1"/>
    <col min="11514" max="11514" width="2" style="414" customWidth="1"/>
    <col min="11515" max="11736" width="9" style="414"/>
    <col min="11737" max="11760" width="3.69921875" style="414" customWidth="1"/>
    <col min="11761" max="11769" width="9" style="414" customWidth="1"/>
    <col min="11770" max="11770" width="2" style="414" customWidth="1"/>
    <col min="11771" max="11992" width="9" style="414"/>
    <col min="11993" max="12016" width="3.69921875" style="414" customWidth="1"/>
    <col min="12017" max="12025" width="9" style="414" customWidth="1"/>
    <col min="12026" max="12026" width="2" style="414" customWidth="1"/>
    <col min="12027" max="12248" width="9" style="414"/>
    <col min="12249" max="12272" width="3.69921875" style="414" customWidth="1"/>
    <col min="12273" max="12281" width="9" style="414" customWidth="1"/>
    <col min="12282" max="12282" width="2" style="414" customWidth="1"/>
    <col min="12283" max="12504" width="9" style="414"/>
    <col min="12505" max="12528" width="3.69921875" style="414" customWidth="1"/>
    <col min="12529" max="12537" width="9" style="414" customWidth="1"/>
    <col min="12538" max="12538" width="2" style="414" customWidth="1"/>
    <col min="12539" max="12760" width="9" style="414"/>
    <col min="12761" max="12784" width="3.69921875" style="414" customWidth="1"/>
    <col min="12785" max="12793" width="9" style="414" customWidth="1"/>
    <col min="12794" max="12794" width="2" style="414" customWidth="1"/>
    <col min="12795" max="13016" width="9" style="414"/>
    <col min="13017" max="13040" width="3.69921875" style="414" customWidth="1"/>
    <col min="13041" max="13049" width="9" style="414" customWidth="1"/>
    <col min="13050" max="13050" width="2" style="414" customWidth="1"/>
    <col min="13051" max="13272" width="9" style="414"/>
    <col min="13273" max="13296" width="3.69921875" style="414" customWidth="1"/>
    <col min="13297" max="13305" width="9" style="414" customWidth="1"/>
    <col min="13306" max="13306" width="2" style="414" customWidth="1"/>
    <col min="13307" max="13528" width="9" style="414"/>
    <col min="13529" max="13552" width="3.69921875" style="414" customWidth="1"/>
    <col min="13553" max="13561" width="9" style="414" customWidth="1"/>
    <col min="13562" max="13562" width="2" style="414" customWidth="1"/>
    <col min="13563" max="13784" width="9" style="414"/>
    <col min="13785" max="13808" width="3.69921875" style="414" customWidth="1"/>
    <col min="13809" max="13817" width="9" style="414" customWidth="1"/>
    <col min="13818" max="13818" width="2" style="414" customWidth="1"/>
    <col min="13819" max="14040" width="9" style="414"/>
    <col min="14041" max="14064" width="3.69921875" style="414" customWidth="1"/>
    <col min="14065" max="14073" width="9" style="414" customWidth="1"/>
    <col min="14074" max="14074" width="2" style="414" customWidth="1"/>
    <col min="14075" max="14296" width="9" style="414"/>
    <col min="14297" max="14320" width="3.69921875" style="414" customWidth="1"/>
    <col min="14321" max="14329" width="9" style="414" customWidth="1"/>
    <col min="14330" max="14330" width="2" style="414" customWidth="1"/>
    <col min="14331" max="14552" width="9" style="414"/>
    <col min="14553" max="14576" width="3.69921875" style="414" customWidth="1"/>
    <col min="14577" max="14585" width="9" style="414" customWidth="1"/>
    <col min="14586" max="14586" width="2" style="414" customWidth="1"/>
    <col min="14587" max="14808" width="9" style="414"/>
    <col min="14809" max="14832" width="3.69921875" style="414" customWidth="1"/>
    <col min="14833" max="14841" width="9" style="414" customWidth="1"/>
    <col min="14842" max="14842" width="2" style="414" customWidth="1"/>
    <col min="14843" max="15064" width="9" style="414"/>
    <col min="15065" max="15088" width="3.69921875" style="414" customWidth="1"/>
    <col min="15089" max="15097" width="9" style="414" customWidth="1"/>
    <col min="15098" max="15098" width="2" style="414" customWidth="1"/>
    <col min="15099" max="15320" width="9" style="414"/>
    <col min="15321" max="15344" width="3.69921875" style="414" customWidth="1"/>
    <col min="15345" max="15353" width="9" style="414" customWidth="1"/>
    <col min="15354" max="15354" width="2" style="414" customWidth="1"/>
    <col min="15355" max="15576" width="9" style="414"/>
    <col min="15577" max="15600" width="3.69921875" style="414" customWidth="1"/>
    <col min="15601" max="15609" width="9" style="414" customWidth="1"/>
    <col min="15610" max="15610" width="2" style="414" customWidth="1"/>
    <col min="15611" max="15832" width="9" style="414"/>
    <col min="15833" max="15856" width="3.69921875" style="414" customWidth="1"/>
    <col min="15857" max="15865" width="9" style="414" customWidth="1"/>
    <col min="15866" max="15866" width="2" style="414" customWidth="1"/>
    <col min="15867" max="16088" width="9" style="414"/>
    <col min="16089" max="16112" width="3.69921875" style="414" customWidth="1"/>
    <col min="16113" max="16121" width="9" style="414" customWidth="1"/>
    <col min="16122" max="16122" width="2" style="414" customWidth="1"/>
    <col min="16123" max="16384" width="9" style="414"/>
  </cols>
  <sheetData>
    <row r="1" spans="2:44" ht="20.100000000000001" customHeight="1">
      <c r="B1" s="29" t="s">
        <v>488</v>
      </c>
    </row>
    <row r="2" spans="2:44" ht="20.100000000000001" customHeight="1">
      <c r="B2" s="29" t="s">
        <v>813</v>
      </c>
    </row>
    <row r="3" spans="2:44" ht="7.5" customHeight="1">
      <c r="B3" s="552"/>
      <c r="C3" s="552"/>
      <c r="D3" s="552"/>
      <c r="E3" s="552"/>
      <c r="F3" s="552"/>
      <c r="G3" s="552"/>
      <c r="H3" s="552"/>
      <c r="I3" s="552"/>
      <c r="J3" s="552"/>
      <c r="K3" s="552"/>
      <c r="L3" s="552"/>
      <c r="M3" s="552"/>
      <c r="N3" s="552"/>
      <c r="O3" s="552"/>
      <c r="P3" s="552"/>
      <c r="Q3" s="553"/>
      <c r="R3" s="552"/>
      <c r="S3" s="552"/>
      <c r="T3" s="552"/>
      <c r="U3" s="552"/>
      <c r="V3" s="552"/>
      <c r="W3" s="552"/>
      <c r="X3" s="552"/>
      <c r="Y3" s="553"/>
      <c r="Z3" s="554"/>
    </row>
    <row r="4" spans="2:44" ht="19.5" customHeight="1">
      <c r="B4" s="555" t="s">
        <v>723</v>
      </c>
      <c r="C4" s="552"/>
      <c r="D4" s="556"/>
      <c r="E4" s="556"/>
      <c r="F4" s="556"/>
      <c r="G4" s="556"/>
      <c r="H4" s="556"/>
      <c r="I4" s="556"/>
      <c r="J4" s="556"/>
      <c r="K4" s="556"/>
      <c r="L4" s="556"/>
      <c r="M4" s="556"/>
      <c r="N4" s="556"/>
      <c r="O4" s="556"/>
      <c r="P4" s="556"/>
      <c r="Q4" s="556"/>
      <c r="R4" s="556"/>
      <c r="S4" s="556"/>
      <c r="T4" s="556"/>
      <c r="U4" s="556"/>
      <c r="V4" s="556"/>
      <c r="W4" s="556"/>
      <c r="X4" s="556"/>
      <c r="Y4" s="556"/>
      <c r="Z4" s="557" t="str">
        <f>IF('[1]様式第1_ZEH+_交付申請書'!$U$11="","",'[1]様式第1_ZEH+_交付申請書'!$U$11&amp;"邸"&amp;'[1]様式第1_ZEH+_交付申請書'!$V$8&amp;'[1]様式第1_ZEH+_交付申請書'!$Y$8)</f>
        <v/>
      </c>
    </row>
    <row r="5" spans="2:44" ht="15.75" customHeight="1">
      <c r="B5" s="552"/>
      <c r="C5" s="558"/>
      <c r="D5" s="559"/>
      <c r="E5" s="559"/>
      <c r="F5" s="559"/>
      <c r="G5" s="559"/>
      <c r="H5" s="559"/>
      <c r="I5" s="556"/>
      <c r="J5" s="556"/>
      <c r="K5" s="556"/>
      <c r="L5" s="556"/>
      <c r="M5" s="556"/>
      <c r="N5" s="556"/>
      <c r="O5" s="556"/>
      <c r="P5" s="556"/>
      <c r="Q5" s="556"/>
      <c r="R5" s="556"/>
      <c r="S5" s="556"/>
      <c r="T5" s="556"/>
      <c r="U5" s="556"/>
      <c r="V5" s="556"/>
      <c r="W5" s="556"/>
      <c r="X5" s="556"/>
      <c r="Y5" s="556"/>
      <c r="Z5" s="552"/>
    </row>
    <row r="6" spans="2:44" s="415" customFormat="1" ht="15" customHeight="1">
      <c r="B6" s="560"/>
      <c r="C6" s="440" t="s">
        <v>599</v>
      </c>
      <c r="D6" s="561"/>
      <c r="E6" s="562"/>
      <c r="F6" s="562"/>
      <c r="G6" s="562"/>
      <c r="H6" s="562"/>
      <c r="I6" s="562"/>
      <c r="J6" s="562"/>
      <c r="K6" s="562"/>
      <c r="L6" s="562"/>
      <c r="M6" s="562"/>
      <c r="N6" s="562"/>
      <c r="O6" s="562"/>
      <c r="P6" s="562"/>
      <c r="Q6" s="562"/>
      <c r="R6" s="562"/>
      <c r="S6" s="562"/>
      <c r="T6" s="562"/>
      <c r="U6" s="563"/>
      <c r="V6" s="562"/>
      <c r="W6" s="562"/>
      <c r="X6" s="562"/>
      <c r="Y6" s="562"/>
      <c r="Z6" s="560"/>
      <c r="AB6" s="33"/>
      <c r="AC6" s="33"/>
      <c r="AQ6" s="33"/>
      <c r="AR6" s="497"/>
    </row>
    <row r="7" spans="2:44" s="389" customFormat="1" ht="21.75" customHeight="1">
      <c r="B7" s="565"/>
      <c r="C7" s="558"/>
      <c r="D7" s="1668" t="s">
        <v>598</v>
      </c>
      <c r="E7" s="1669"/>
      <c r="F7" s="1669"/>
      <c r="G7" s="1669"/>
      <c r="H7" s="1669"/>
      <c r="I7" s="1670"/>
      <c r="J7" s="1671" t="str">
        <f>IF(入力シート!M11="","",入力シート!M11)&amp;"低層ＺＥＨ－Ｍ促進事業"</f>
        <v>低層ＺＥＨ－Ｍ促進事業</v>
      </c>
      <c r="K7" s="1671"/>
      <c r="L7" s="1671"/>
      <c r="M7" s="1671"/>
      <c r="N7" s="1671"/>
      <c r="O7" s="1671"/>
      <c r="P7" s="1671"/>
      <c r="Q7" s="1671"/>
      <c r="R7" s="1671"/>
      <c r="S7" s="1671"/>
      <c r="T7" s="1671"/>
      <c r="U7" s="1671"/>
      <c r="V7" s="1672"/>
      <c r="W7" s="443"/>
      <c r="X7" s="443"/>
      <c r="Y7" s="443"/>
      <c r="Z7" s="565"/>
      <c r="AB7" s="33"/>
      <c r="AC7" s="33"/>
    </row>
    <row r="8" spans="2:44" s="389" customFormat="1" ht="18" customHeight="1">
      <c r="B8" s="565"/>
      <c r="C8" s="558"/>
      <c r="D8" s="1668" t="s">
        <v>573</v>
      </c>
      <c r="E8" s="1669"/>
      <c r="F8" s="1669"/>
      <c r="G8" s="1669"/>
      <c r="H8" s="1669"/>
      <c r="I8" s="1670"/>
      <c r="J8" s="1680"/>
      <c r="K8" s="1681"/>
      <c r="L8" s="1681"/>
      <c r="M8" s="1681"/>
      <c r="N8" s="1681"/>
      <c r="O8" s="1681"/>
      <c r="P8" s="1681"/>
      <c r="Q8" s="1681"/>
      <c r="R8" s="1681"/>
      <c r="S8" s="1681"/>
      <c r="T8" s="1681"/>
      <c r="U8" s="1681"/>
      <c r="V8" s="1682"/>
      <c r="W8" s="443"/>
      <c r="X8" s="443"/>
      <c r="Y8" s="443"/>
      <c r="Z8" s="565"/>
      <c r="AB8" s="33"/>
      <c r="AC8" s="33"/>
    </row>
    <row r="9" spans="2:44" s="389" customFormat="1" ht="15" customHeight="1">
      <c r="B9" s="565"/>
      <c r="C9" s="558"/>
      <c r="D9" s="566"/>
      <c r="E9" s="566"/>
      <c r="F9" s="566"/>
      <c r="G9" s="566"/>
      <c r="H9" s="566"/>
      <c r="I9" s="566"/>
      <c r="J9" s="566"/>
      <c r="K9" s="566"/>
      <c r="L9" s="566"/>
      <c r="M9" s="566"/>
      <c r="N9" s="566"/>
      <c r="O9" s="566"/>
      <c r="P9" s="566"/>
      <c r="Q9" s="566"/>
      <c r="R9" s="566"/>
      <c r="S9" s="566"/>
      <c r="T9" s="566"/>
      <c r="U9" s="566"/>
      <c r="V9" s="566"/>
      <c r="W9" s="443"/>
      <c r="X9" s="443"/>
      <c r="Y9" s="443"/>
      <c r="Z9" s="565"/>
      <c r="AB9" s="33"/>
      <c r="AC9" s="33"/>
    </row>
    <row r="10" spans="2:44" s="415" customFormat="1" ht="15.6">
      <c r="B10" s="560"/>
      <c r="C10" s="440" t="s">
        <v>607</v>
      </c>
      <c r="D10" s="561"/>
      <c r="E10" s="562"/>
      <c r="F10" s="562"/>
      <c r="G10" s="562"/>
      <c r="H10" s="562"/>
      <c r="I10" s="562"/>
      <c r="J10" s="562"/>
      <c r="K10" s="562"/>
      <c r="L10" s="562"/>
      <c r="M10" s="562"/>
      <c r="N10" s="562"/>
      <c r="O10" s="562"/>
      <c r="P10" s="562"/>
      <c r="Q10" s="562"/>
      <c r="R10" s="562"/>
      <c r="S10" s="562"/>
      <c r="T10" s="562"/>
      <c r="U10" s="563"/>
      <c r="V10" s="562"/>
      <c r="W10" s="562"/>
      <c r="X10" s="562"/>
      <c r="Y10" s="562"/>
      <c r="Z10" s="560"/>
      <c r="AB10" s="33"/>
      <c r="AC10" s="33"/>
    </row>
    <row r="11" spans="2:44" s="415" customFormat="1" ht="15.6">
      <c r="B11" s="560"/>
      <c r="C11" s="440"/>
      <c r="D11" s="441" t="s">
        <v>625</v>
      </c>
      <c r="E11" s="562"/>
      <c r="F11" s="562"/>
      <c r="G11" s="562"/>
      <c r="H11" s="562"/>
      <c r="I11" s="562"/>
      <c r="J11" s="562"/>
      <c r="K11" s="562"/>
      <c r="L11" s="562"/>
      <c r="M11" s="562"/>
      <c r="N11" s="562"/>
      <c r="O11" s="562"/>
      <c r="P11" s="562"/>
      <c r="Q11" s="562"/>
      <c r="R11" s="562"/>
      <c r="S11" s="562"/>
      <c r="T11" s="562"/>
      <c r="U11" s="563"/>
      <c r="V11" s="562"/>
      <c r="W11" s="562"/>
      <c r="X11" s="562"/>
      <c r="Y11" s="562"/>
      <c r="Z11" s="560"/>
      <c r="AB11" s="33"/>
      <c r="AC11" s="33"/>
    </row>
    <row r="12" spans="2:44" s="415" customFormat="1" ht="18" customHeight="1">
      <c r="B12" s="560"/>
      <c r="C12" s="440"/>
      <c r="D12" s="1668" t="s">
        <v>633</v>
      </c>
      <c r="E12" s="1669"/>
      <c r="F12" s="1669"/>
      <c r="G12" s="1669"/>
      <c r="H12" s="1669"/>
      <c r="I12" s="1670"/>
      <c r="J12" s="605" t="s">
        <v>50</v>
      </c>
      <c r="K12" s="1703" t="s">
        <v>611</v>
      </c>
      <c r="L12" s="1703"/>
      <c r="M12" s="1703"/>
      <c r="N12" s="607"/>
      <c r="O12" s="607"/>
      <c r="P12" s="606" t="s">
        <v>50</v>
      </c>
      <c r="Q12" s="1697" t="s">
        <v>612</v>
      </c>
      <c r="R12" s="1697"/>
      <c r="S12" s="1697"/>
      <c r="T12" s="1697"/>
      <c r="U12" s="519"/>
      <c r="V12" s="588"/>
      <c r="W12" s="562"/>
      <c r="X12" s="562"/>
      <c r="Y12" s="562"/>
      <c r="Z12" s="560"/>
      <c r="AB12" s="33"/>
      <c r="AC12" s="33"/>
    </row>
    <row r="13" spans="2:44" s="415" customFormat="1" ht="11.25" customHeight="1">
      <c r="B13" s="560"/>
      <c r="C13" s="440"/>
      <c r="D13" s="441"/>
      <c r="E13" s="562"/>
      <c r="F13" s="562"/>
      <c r="G13" s="562"/>
      <c r="H13" s="562"/>
      <c r="I13" s="562"/>
      <c r="J13" s="562"/>
      <c r="K13" s="562"/>
      <c r="L13" s="562"/>
      <c r="M13" s="562"/>
      <c r="N13" s="562"/>
      <c r="O13" s="562"/>
      <c r="P13" s="562"/>
      <c r="Q13" s="562"/>
      <c r="R13" s="562"/>
      <c r="S13" s="562"/>
      <c r="T13" s="562"/>
      <c r="U13" s="563"/>
      <c r="V13" s="562"/>
      <c r="W13" s="562"/>
      <c r="X13" s="562"/>
      <c r="Y13" s="562"/>
      <c r="Z13" s="560"/>
      <c r="AB13" s="33"/>
      <c r="AC13" s="33"/>
    </row>
    <row r="14" spans="2:44" s="389" customFormat="1" ht="18" customHeight="1">
      <c r="B14" s="565"/>
      <c r="C14" s="558"/>
      <c r="D14" s="1668" t="s">
        <v>608</v>
      </c>
      <c r="E14" s="1669"/>
      <c r="F14" s="1669"/>
      <c r="G14" s="1669"/>
      <c r="H14" s="1669"/>
      <c r="I14" s="1670"/>
      <c r="J14" s="609" t="s">
        <v>50</v>
      </c>
      <c r="K14" s="1703" t="s">
        <v>609</v>
      </c>
      <c r="L14" s="1703"/>
      <c r="M14" s="1703"/>
      <c r="N14" s="608" t="s">
        <v>50</v>
      </c>
      <c r="O14" s="1697" t="s">
        <v>610</v>
      </c>
      <c r="P14" s="1697"/>
      <c r="Q14" s="1697"/>
      <c r="R14" s="517"/>
      <c r="S14" s="587"/>
      <c r="T14" s="587"/>
      <c r="U14" s="587"/>
      <c r="V14" s="588"/>
      <c r="W14" s="443"/>
      <c r="X14" s="443"/>
      <c r="Y14" s="443"/>
      <c r="Z14" s="565"/>
      <c r="AB14" s="498"/>
      <c r="AC14" s="33"/>
    </row>
    <row r="15" spans="2:44" s="389" customFormat="1" ht="18" customHeight="1">
      <c r="B15" s="565"/>
      <c r="C15" s="558"/>
      <c r="D15" s="1668" t="s">
        <v>613</v>
      </c>
      <c r="E15" s="1669"/>
      <c r="F15" s="1669"/>
      <c r="G15" s="1669"/>
      <c r="H15" s="1669"/>
      <c r="I15" s="1670"/>
      <c r="J15" s="1680"/>
      <c r="K15" s="1681"/>
      <c r="L15" s="1681"/>
      <c r="M15" s="1681"/>
      <c r="N15" s="1681"/>
      <c r="O15" s="1681"/>
      <c r="P15" s="1681"/>
      <c r="Q15" s="1681"/>
      <c r="R15" s="1681"/>
      <c r="S15" s="1681"/>
      <c r="T15" s="1681"/>
      <c r="U15" s="1681"/>
      <c r="V15" s="1682"/>
      <c r="W15" s="569"/>
      <c r="X15" s="443"/>
      <c r="Y15" s="443"/>
      <c r="Z15" s="565"/>
      <c r="AB15" s="33"/>
      <c r="AC15" s="33"/>
    </row>
    <row r="16" spans="2:44" s="389" customFormat="1" ht="18" customHeight="1">
      <c r="B16" s="565"/>
      <c r="C16" s="558"/>
      <c r="D16" s="1668" t="s">
        <v>617</v>
      </c>
      <c r="E16" s="1669"/>
      <c r="F16" s="1669"/>
      <c r="G16" s="1669"/>
      <c r="H16" s="1669"/>
      <c r="I16" s="1670"/>
      <c r="J16" s="1698"/>
      <c r="K16" s="1699"/>
      <c r="L16" s="1699"/>
      <c r="M16" s="1699"/>
      <c r="N16" s="1699"/>
      <c r="O16" s="1699"/>
      <c r="P16" s="604" t="s">
        <v>623</v>
      </c>
      <c r="Q16" s="601"/>
      <c r="R16" s="602"/>
      <c r="S16" s="602"/>
      <c r="T16" s="602"/>
      <c r="U16" s="602"/>
      <c r="V16" s="602"/>
      <c r="W16" s="569"/>
      <c r="X16" s="443"/>
      <c r="Y16" s="443"/>
      <c r="Z16" s="565"/>
      <c r="AB16" s="33"/>
      <c r="AC16" s="33"/>
    </row>
    <row r="17" spans="2:44" s="389" customFormat="1" ht="18" customHeight="1">
      <c r="B17" s="565"/>
      <c r="C17" s="558"/>
      <c r="D17" s="1700" t="s">
        <v>619</v>
      </c>
      <c r="E17" s="1669"/>
      <c r="F17" s="1669"/>
      <c r="G17" s="1669"/>
      <c r="H17" s="1669"/>
      <c r="I17" s="1670"/>
      <c r="J17" s="1698"/>
      <c r="K17" s="1699"/>
      <c r="L17" s="1699"/>
      <c r="M17" s="1699"/>
      <c r="N17" s="1699"/>
      <c r="O17" s="1699"/>
      <c r="P17" s="604" t="s">
        <v>623</v>
      </c>
      <c r="Q17" s="601"/>
      <c r="R17" s="602"/>
      <c r="S17" s="602"/>
      <c r="T17" s="602"/>
      <c r="U17" s="602"/>
      <c r="V17" s="602"/>
      <c r="W17" s="569"/>
      <c r="X17" s="443"/>
      <c r="Y17" s="443"/>
      <c r="Z17" s="565"/>
      <c r="AB17" s="33"/>
      <c r="AC17" s="33"/>
    </row>
    <row r="18" spans="2:44" s="389" customFormat="1" ht="18" customHeight="1">
      <c r="B18" s="565"/>
      <c r="C18" s="558"/>
      <c r="D18" s="1700" t="s">
        <v>655</v>
      </c>
      <c r="E18" s="1669"/>
      <c r="F18" s="1669"/>
      <c r="G18" s="1669"/>
      <c r="H18" s="1669"/>
      <c r="I18" s="1670"/>
      <c r="J18" s="1698"/>
      <c r="K18" s="1699"/>
      <c r="L18" s="1699"/>
      <c r="M18" s="1699"/>
      <c r="N18" s="1699"/>
      <c r="O18" s="1699"/>
      <c r="P18" s="604" t="s">
        <v>623</v>
      </c>
      <c r="Q18" s="601"/>
      <c r="R18" s="602"/>
      <c r="S18" s="602"/>
      <c r="T18" s="602"/>
      <c r="U18" s="602"/>
      <c r="V18" s="602"/>
      <c r="W18" s="569"/>
      <c r="X18" s="443"/>
      <c r="Y18" s="443"/>
      <c r="Z18" s="565"/>
      <c r="AB18" s="33"/>
      <c r="AC18" s="33"/>
    </row>
    <row r="19" spans="2:44" s="389" customFormat="1" ht="18" customHeight="1">
      <c r="B19" s="565"/>
      <c r="C19" s="558"/>
      <c r="D19" s="1668" t="s">
        <v>620</v>
      </c>
      <c r="E19" s="1669"/>
      <c r="F19" s="1669"/>
      <c r="G19" s="1669"/>
      <c r="H19" s="1669"/>
      <c r="I19" s="1670"/>
      <c r="J19" s="1698"/>
      <c r="K19" s="1699"/>
      <c r="L19" s="1699"/>
      <c r="M19" s="1699"/>
      <c r="N19" s="1699"/>
      <c r="O19" s="1699"/>
      <c r="P19" s="604" t="s">
        <v>32</v>
      </c>
      <c r="Q19" s="601"/>
      <c r="R19" s="602"/>
      <c r="S19" s="602"/>
      <c r="T19" s="602"/>
      <c r="U19" s="602"/>
      <c r="V19" s="602"/>
      <c r="W19" s="569"/>
      <c r="X19" s="443"/>
      <c r="Y19" s="443"/>
      <c r="Z19" s="565"/>
      <c r="AB19" s="33"/>
      <c r="AC19" s="33"/>
    </row>
    <row r="20" spans="2:44" s="389" customFormat="1" ht="7.5" customHeight="1">
      <c r="B20" s="565"/>
      <c r="C20" s="558"/>
      <c r="D20" s="566"/>
      <c r="E20" s="566"/>
      <c r="F20" s="566"/>
      <c r="G20" s="566"/>
      <c r="H20" s="566"/>
      <c r="I20" s="566"/>
      <c r="J20" s="566"/>
      <c r="K20" s="566"/>
      <c r="L20" s="566"/>
      <c r="M20" s="566"/>
      <c r="N20" s="566"/>
      <c r="O20" s="566"/>
      <c r="P20" s="566"/>
      <c r="Q20" s="566"/>
      <c r="R20" s="566"/>
      <c r="S20" s="566"/>
      <c r="T20" s="566"/>
      <c r="U20" s="566"/>
      <c r="V20" s="566"/>
      <c r="W20" s="443"/>
      <c r="X20" s="443"/>
      <c r="Y20" s="443"/>
      <c r="Z20" s="565"/>
      <c r="AB20" s="33"/>
      <c r="AC20" s="33"/>
    </row>
    <row r="21" spans="2:44" s="389" customFormat="1" ht="18" customHeight="1">
      <c r="B21" s="565"/>
      <c r="C21" s="558"/>
      <c r="D21" s="1668" t="s">
        <v>622</v>
      </c>
      <c r="E21" s="1669"/>
      <c r="F21" s="1669"/>
      <c r="G21" s="1669"/>
      <c r="H21" s="1669"/>
      <c r="I21" s="1670"/>
      <c r="J21" s="609" t="s">
        <v>50</v>
      </c>
      <c r="K21" s="1703" t="s">
        <v>614</v>
      </c>
      <c r="L21" s="1703"/>
      <c r="M21" s="1703"/>
      <c r="N21" s="608" t="s">
        <v>50</v>
      </c>
      <c r="O21" s="1697" t="s">
        <v>615</v>
      </c>
      <c r="P21" s="1697"/>
      <c r="Q21" s="1697"/>
      <c r="R21" s="608" t="s">
        <v>50</v>
      </c>
      <c r="S21" s="1697" t="s">
        <v>616</v>
      </c>
      <c r="T21" s="1697"/>
      <c r="U21" s="1697"/>
      <c r="V21" s="588"/>
      <c r="W21" s="443"/>
      <c r="X21" s="443"/>
      <c r="Y21" s="443"/>
      <c r="Z21" s="565"/>
      <c r="AB21" s="498"/>
      <c r="AC21" s="33"/>
    </row>
    <row r="22" spans="2:44" s="389" customFormat="1" ht="18" customHeight="1">
      <c r="B22" s="565"/>
      <c r="C22" s="558"/>
      <c r="D22" s="1668" t="s">
        <v>613</v>
      </c>
      <c r="E22" s="1669"/>
      <c r="F22" s="1669"/>
      <c r="G22" s="1669"/>
      <c r="H22" s="1669"/>
      <c r="I22" s="1670"/>
      <c r="J22" s="1680"/>
      <c r="K22" s="1681"/>
      <c r="L22" s="1681"/>
      <c r="M22" s="1681"/>
      <c r="N22" s="1681"/>
      <c r="O22" s="1681"/>
      <c r="P22" s="1681"/>
      <c r="Q22" s="1681"/>
      <c r="R22" s="1681"/>
      <c r="S22" s="1681"/>
      <c r="T22" s="1681"/>
      <c r="U22" s="1681"/>
      <c r="V22" s="1682"/>
      <c r="W22" s="569"/>
      <c r="X22" s="443"/>
      <c r="Y22" s="443"/>
      <c r="Z22" s="565"/>
      <c r="AB22" s="33"/>
      <c r="AC22" s="33"/>
    </row>
    <row r="23" spans="2:44" s="389" customFormat="1" ht="18" customHeight="1">
      <c r="B23" s="565"/>
      <c r="C23" s="558"/>
      <c r="D23" s="1668" t="s">
        <v>618</v>
      </c>
      <c r="E23" s="1669"/>
      <c r="F23" s="1669"/>
      <c r="G23" s="1669"/>
      <c r="H23" s="1669"/>
      <c r="I23" s="1670"/>
      <c r="J23" s="1698"/>
      <c r="K23" s="1699"/>
      <c r="L23" s="1699"/>
      <c r="M23" s="1699"/>
      <c r="N23" s="1699"/>
      <c r="O23" s="1699"/>
      <c r="P23" s="604" t="s">
        <v>623</v>
      </c>
      <c r="Q23" s="601"/>
      <c r="R23" s="602"/>
      <c r="S23" s="602"/>
      <c r="T23" s="602"/>
      <c r="U23" s="602"/>
      <c r="V23" s="602"/>
      <c r="W23" s="569"/>
      <c r="X23" s="443"/>
      <c r="Y23" s="443"/>
      <c r="Z23" s="565"/>
      <c r="AB23" s="33"/>
      <c r="AC23" s="33"/>
    </row>
    <row r="24" spans="2:44" s="389" customFormat="1" ht="18" customHeight="1">
      <c r="B24" s="565"/>
      <c r="C24" s="558"/>
      <c r="D24" s="1668" t="s">
        <v>621</v>
      </c>
      <c r="E24" s="1669"/>
      <c r="F24" s="1669"/>
      <c r="G24" s="1669"/>
      <c r="H24" s="1669"/>
      <c r="I24" s="1670"/>
      <c r="J24" s="1698"/>
      <c r="K24" s="1699"/>
      <c r="L24" s="1699"/>
      <c r="M24" s="1699"/>
      <c r="N24" s="1699"/>
      <c r="O24" s="1699"/>
      <c r="P24" s="604" t="s">
        <v>623</v>
      </c>
      <c r="Q24" s="601"/>
      <c r="R24" s="602"/>
      <c r="S24" s="602"/>
      <c r="T24" s="602"/>
      <c r="U24" s="602"/>
      <c r="V24" s="602"/>
      <c r="W24" s="569"/>
      <c r="X24" s="443"/>
      <c r="Y24" s="443"/>
      <c r="Z24" s="565"/>
      <c r="AB24" s="33"/>
      <c r="AC24" s="33"/>
    </row>
    <row r="25" spans="2:44" s="389" customFormat="1" ht="6.75" customHeight="1">
      <c r="B25" s="565"/>
      <c r="C25" s="558"/>
      <c r="D25" s="603"/>
      <c r="E25" s="603"/>
      <c r="F25" s="603"/>
      <c r="G25" s="603"/>
      <c r="H25" s="603"/>
      <c r="I25" s="603"/>
      <c r="J25" s="601"/>
      <c r="K25" s="601"/>
      <c r="L25" s="601"/>
      <c r="M25" s="601"/>
      <c r="N25" s="601"/>
      <c r="O25" s="601"/>
      <c r="P25" s="601"/>
      <c r="Q25" s="601"/>
      <c r="R25" s="602"/>
      <c r="S25" s="602"/>
      <c r="T25" s="602"/>
      <c r="U25" s="602"/>
      <c r="V25" s="602"/>
      <c r="W25" s="569"/>
      <c r="X25" s="443"/>
      <c r="Y25" s="443"/>
      <c r="Z25" s="565"/>
      <c r="AB25" s="33"/>
      <c r="AC25" s="33"/>
    </row>
    <row r="26" spans="2:44" s="389" customFormat="1" ht="15" customHeight="1">
      <c r="B26" s="565"/>
      <c r="C26" s="558"/>
      <c r="D26" s="441" t="s">
        <v>624</v>
      </c>
      <c r="E26" s="566"/>
      <c r="F26" s="566"/>
      <c r="G26" s="566"/>
      <c r="H26" s="566"/>
      <c r="I26" s="566"/>
      <c r="J26" s="566"/>
      <c r="K26" s="566"/>
      <c r="L26" s="566"/>
      <c r="M26" s="566"/>
      <c r="N26" s="566"/>
      <c r="O26" s="566"/>
      <c r="P26" s="566"/>
      <c r="Q26" s="566"/>
      <c r="R26" s="566"/>
      <c r="S26" s="566"/>
      <c r="T26" s="566"/>
      <c r="U26" s="566"/>
      <c r="V26" s="566"/>
      <c r="W26" s="443"/>
      <c r="X26" s="443"/>
      <c r="Y26" s="443"/>
      <c r="Z26" s="565"/>
      <c r="AB26" s="33"/>
      <c r="AC26" s="33"/>
    </row>
    <row r="27" spans="2:44" s="389" customFormat="1" ht="18" customHeight="1">
      <c r="B27" s="565"/>
      <c r="C27" s="558"/>
      <c r="D27" s="1668" t="s">
        <v>560</v>
      </c>
      <c r="E27" s="1669"/>
      <c r="F27" s="1669"/>
      <c r="G27" s="1669"/>
      <c r="H27" s="1669"/>
      <c r="I27" s="1670"/>
      <c r="J27" s="1698"/>
      <c r="K27" s="1699"/>
      <c r="L27" s="1699"/>
      <c r="M27" s="1699"/>
      <c r="N27" s="1699"/>
      <c r="O27" s="1699"/>
      <c r="P27" s="604" t="s">
        <v>632</v>
      </c>
      <c r="Q27" s="602"/>
      <c r="R27" s="602"/>
      <c r="S27" s="602"/>
      <c r="T27" s="602"/>
      <c r="U27" s="602"/>
      <c r="V27" s="602"/>
      <c r="W27" s="569"/>
      <c r="X27" s="443"/>
      <c r="Y27" s="443"/>
      <c r="Z27" s="565"/>
      <c r="AB27" s="33"/>
      <c r="AC27" s="33"/>
    </row>
    <row r="28" spans="2:44" s="389" customFormat="1" ht="18" customHeight="1">
      <c r="B28" s="565"/>
      <c r="C28" s="558"/>
      <c r="D28" s="1700" t="s">
        <v>626</v>
      </c>
      <c r="E28" s="1669"/>
      <c r="F28" s="1669"/>
      <c r="G28" s="1669"/>
      <c r="H28" s="1669"/>
      <c r="I28" s="1670"/>
      <c r="J28" s="1698"/>
      <c r="K28" s="1699"/>
      <c r="L28" s="1699"/>
      <c r="M28" s="1699"/>
      <c r="N28" s="1699"/>
      <c r="O28" s="1699"/>
      <c r="P28" s="604" t="s">
        <v>628</v>
      </c>
      <c r="Q28" s="602"/>
      <c r="R28" s="602"/>
      <c r="S28" s="602"/>
      <c r="T28" s="602"/>
      <c r="U28" s="602"/>
      <c r="V28" s="602"/>
      <c r="W28" s="569"/>
      <c r="X28" s="443"/>
      <c r="Y28" s="443"/>
      <c r="Z28" s="565"/>
      <c r="AB28" s="33"/>
      <c r="AC28" s="33"/>
    </row>
    <row r="29" spans="2:44" s="389" customFormat="1" ht="18" customHeight="1">
      <c r="B29" s="565"/>
      <c r="C29" s="558"/>
      <c r="D29" s="1668" t="s">
        <v>627</v>
      </c>
      <c r="E29" s="1669"/>
      <c r="F29" s="1669"/>
      <c r="G29" s="1669"/>
      <c r="H29" s="1669"/>
      <c r="I29" s="1670"/>
      <c r="J29" s="1698"/>
      <c r="K29" s="1699"/>
      <c r="L29" s="1699"/>
      <c r="M29" s="1699"/>
      <c r="N29" s="1699"/>
      <c r="O29" s="1699"/>
      <c r="P29" s="588"/>
      <c r="Q29" s="602"/>
      <c r="R29" s="602"/>
      <c r="S29" s="602"/>
      <c r="T29" s="602"/>
      <c r="U29" s="602"/>
      <c r="V29" s="602"/>
      <c r="W29" s="569"/>
      <c r="X29" s="443"/>
      <c r="Y29" s="443"/>
      <c r="Z29" s="565"/>
      <c r="AB29" s="33"/>
      <c r="AC29" s="33"/>
    </row>
    <row r="30" spans="2:44" s="389" customFormat="1" ht="15" customHeight="1">
      <c r="B30" s="565"/>
      <c r="C30" s="558"/>
      <c r="D30" s="570"/>
      <c r="E30" s="570"/>
      <c r="F30" s="571"/>
      <c r="G30" s="572"/>
      <c r="H30" s="572"/>
      <c r="I30" s="572"/>
      <c r="J30" s="572"/>
      <c r="K30" s="572"/>
      <c r="L30" s="514"/>
      <c r="M30" s="514"/>
      <c r="N30" s="514"/>
      <c r="O30" s="514"/>
      <c r="P30" s="514"/>
      <c r="Q30" s="514"/>
      <c r="R30" s="514"/>
      <c r="S30" s="514"/>
      <c r="T30" s="514"/>
      <c r="U30" s="514"/>
      <c r="V30" s="514"/>
      <c r="W30" s="514"/>
      <c r="X30" s="514"/>
      <c r="Y30" s="514"/>
      <c r="Z30" s="565"/>
      <c r="AB30" s="33"/>
      <c r="AC30" s="33"/>
    </row>
    <row r="31" spans="2:44" s="522" customFormat="1" ht="15" customHeight="1">
      <c r="B31" s="533"/>
      <c r="C31" s="550" t="s">
        <v>605</v>
      </c>
      <c r="D31" s="540"/>
      <c r="E31" s="540"/>
      <c r="F31" s="540"/>
      <c r="G31" s="540"/>
      <c r="H31" s="539"/>
      <c r="I31" s="528"/>
      <c r="J31" s="531"/>
      <c r="K31" s="539"/>
      <c r="L31" s="528"/>
      <c r="M31" s="539"/>
      <c r="N31" s="539"/>
      <c r="O31" s="529"/>
      <c r="P31" s="531"/>
      <c r="Q31" s="538"/>
      <c r="R31" s="537"/>
      <c r="S31" s="537"/>
      <c r="T31" s="537"/>
      <c r="U31" s="536"/>
      <c r="V31" s="536"/>
      <c r="W31" s="536"/>
      <c r="X31" s="536"/>
      <c r="Y31" s="536"/>
      <c r="Z31" s="536"/>
      <c r="AA31" s="536"/>
      <c r="AB31" s="536"/>
      <c r="AC31" s="536"/>
      <c r="AD31" s="536"/>
      <c r="AE31" s="526"/>
      <c r="AF31" s="535"/>
      <c r="AG31" s="535"/>
      <c r="AH31" s="535"/>
      <c r="AI31" s="534"/>
      <c r="AJ31" s="534"/>
      <c r="AK31" s="534"/>
      <c r="AL31" s="534"/>
      <c r="AM31" s="534"/>
      <c r="AN31" s="534"/>
      <c r="AO31" s="534"/>
      <c r="AP31" s="527"/>
      <c r="AQ31" s="527"/>
      <c r="AR31" s="523"/>
    </row>
    <row r="32" spans="2:44" s="389" customFormat="1" ht="31.5" customHeight="1">
      <c r="B32" s="565"/>
      <c r="C32" s="558"/>
      <c r="D32" s="1668" t="s">
        <v>630</v>
      </c>
      <c r="E32" s="1669"/>
      <c r="F32" s="1669"/>
      <c r="G32" s="1669"/>
      <c r="H32" s="1669"/>
      <c r="I32" s="1670"/>
      <c r="J32" s="1701" t="str">
        <f>IF(AND(J8&lt;&gt;"",OR(J12="■",P12="■")),900000,"")</f>
        <v/>
      </c>
      <c r="K32" s="1702"/>
      <c r="L32" s="1702"/>
      <c r="M32" s="1702"/>
      <c r="N32" s="1702"/>
      <c r="O32" s="1702"/>
      <c r="P32" s="604" t="s">
        <v>631</v>
      </c>
      <c r="Q32" s="601"/>
      <c r="R32" s="602"/>
      <c r="S32" s="602"/>
      <c r="T32" s="602"/>
      <c r="U32" s="602"/>
      <c r="V32" s="602"/>
      <c r="W32" s="569"/>
      <c r="X32" s="443"/>
      <c r="Y32" s="443"/>
      <c r="Z32" s="565"/>
      <c r="AB32" s="33"/>
      <c r="AC32" s="33"/>
    </row>
    <row r="33" spans="2:29" s="415" customFormat="1" ht="15.6">
      <c r="B33" s="560"/>
      <c r="C33" s="440"/>
      <c r="D33" s="561"/>
      <c r="E33" s="562"/>
      <c r="F33" s="562"/>
      <c r="G33" s="562"/>
      <c r="H33" s="562"/>
      <c r="I33" s="562"/>
      <c r="J33" s="562"/>
      <c r="K33" s="562"/>
      <c r="L33" s="562"/>
      <c r="M33" s="562"/>
      <c r="N33" s="562"/>
      <c r="O33" s="562"/>
      <c r="P33" s="562"/>
      <c r="Q33" s="562"/>
      <c r="R33" s="562"/>
      <c r="S33" s="562"/>
      <c r="T33" s="562"/>
      <c r="U33" s="563"/>
      <c r="V33" s="562"/>
      <c r="W33" s="562"/>
      <c r="X33" s="562"/>
      <c r="Y33" s="562"/>
      <c r="Z33" s="560"/>
      <c r="AB33" s="33"/>
      <c r="AC33" s="33"/>
    </row>
    <row r="34" spans="2:29" s="415" customFormat="1" ht="15.6">
      <c r="B34" s="560"/>
      <c r="C34" s="440"/>
      <c r="D34" s="561"/>
      <c r="E34" s="562"/>
      <c r="F34" s="562"/>
      <c r="G34" s="562"/>
      <c r="H34" s="562"/>
      <c r="I34" s="562"/>
      <c r="J34" s="562"/>
      <c r="K34" s="562"/>
      <c r="L34" s="562"/>
      <c r="M34" s="562"/>
      <c r="N34" s="562"/>
      <c r="O34" s="562"/>
      <c r="P34" s="562"/>
      <c r="Q34" s="562"/>
      <c r="R34" s="562"/>
      <c r="S34" s="562"/>
      <c r="T34" s="562"/>
      <c r="U34" s="563"/>
      <c r="V34" s="562"/>
      <c r="W34" s="562"/>
      <c r="X34" s="562"/>
      <c r="Y34" s="562"/>
      <c r="Z34" s="560"/>
      <c r="AB34" s="33"/>
      <c r="AC34" s="33"/>
    </row>
    <row r="35" spans="2:29" s="415" customFormat="1" ht="15.6">
      <c r="B35" s="560"/>
      <c r="C35" s="440"/>
      <c r="D35" s="561"/>
      <c r="E35" s="562"/>
      <c r="F35" s="562"/>
      <c r="G35" s="562"/>
      <c r="H35" s="562"/>
      <c r="I35" s="562"/>
      <c r="J35" s="562"/>
      <c r="K35" s="562"/>
      <c r="L35" s="562"/>
      <c r="M35" s="562"/>
      <c r="N35" s="562"/>
      <c r="O35" s="562"/>
      <c r="P35" s="562"/>
      <c r="Q35" s="562"/>
      <c r="R35" s="562"/>
      <c r="S35" s="562"/>
      <c r="T35" s="562"/>
      <c r="U35" s="563"/>
      <c r="V35" s="562"/>
      <c r="W35" s="562"/>
      <c r="X35" s="562"/>
      <c r="Y35" s="562"/>
      <c r="Z35" s="560"/>
      <c r="AB35" s="33"/>
      <c r="AC35" s="33"/>
    </row>
    <row r="36" spans="2:29" s="415" customFormat="1" ht="15.6">
      <c r="B36" s="560"/>
      <c r="C36" s="440"/>
      <c r="D36" s="561"/>
      <c r="E36" s="562"/>
      <c r="F36" s="562"/>
      <c r="G36" s="562"/>
      <c r="H36" s="562"/>
      <c r="I36" s="562"/>
      <c r="J36" s="562"/>
      <c r="K36" s="562"/>
      <c r="L36" s="562"/>
      <c r="M36" s="562"/>
      <c r="N36" s="562"/>
      <c r="O36" s="562"/>
      <c r="P36" s="562"/>
      <c r="Q36" s="562"/>
      <c r="R36" s="562"/>
      <c r="S36" s="562"/>
      <c r="T36" s="562"/>
      <c r="U36" s="563"/>
      <c r="V36" s="562"/>
      <c r="W36" s="562"/>
      <c r="X36" s="562"/>
      <c r="Y36" s="562"/>
      <c r="Z36" s="560"/>
      <c r="AB36" s="33"/>
      <c r="AC36" s="33"/>
    </row>
    <row r="37" spans="2:29" s="415" customFormat="1" ht="15.6">
      <c r="B37" s="509"/>
      <c r="C37" s="510"/>
      <c r="D37" s="511"/>
      <c r="E37" s="512"/>
      <c r="F37" s="512"/>
      <c r="G37" s="512"/>
      <c r="H37" s="512"/>
      <c r="I37" s="512"/>
      <c r="J37" s="512"/>
      <c r="K37" s="512"/>
      <c r="L37" s="512"/>
      <c r="M37" s="512"/>
      <c r="N37" s="512"/>
      <c r="O37" s="512"/>
      <c r="P37" s="512"/>
      <c r="Q37" s="512"/>
      <c r="R37" s="512"/>
      <c r="S37" s="512"/>
      <c r="T37" s="512"/>
      <c r="U37" s="513"/>
      <c r="V37" s="512"/>
      <c r="W37" s="512"/>
      <c r="X37" s="512"/>
      <c r="Y37" s="512"/>
      <c r="Z37" s="509"/>
      <c r="AB37" s="33"/>
      <c r="AC37" s="33"/>
    </row>
    <row r="38" spans="2:29" s="415" customFormat="1" ht="15.6">
      <c r="B38" s="509"/>
      <c r="C38" s="510"/>
      <c r="D38" s="511"/>
      <c r="E38" s="512"/>
      <c r="F38" s="512"/>
      <c r="G38" s="512"/>
      <c r="H38" s="512"/>
      <c r="I38" s="512"/>
      <c r="J38" s="512"/>
      <c r="K38" s="512"/>
      <c r="L38" s="512"/>
      <c r="M38" s="512"/>
      <c r="N38" s="512"/>
      <c r="O38" s="512"/>
      <c r="P38" s="512"/>
      <c r="Q38" s="512"/>
      <c r="R38" s="512"/>
      <c r="S38" s="512"/>
      <c r="T38" s="512"/>
      <c r="U38" s="513"/>
      <c r="V38" s="512"/>
      <c r="W38" s="512"/>
      <c r="X38" s="512"/>
      <c r="Y38" s="512"/>
      <c r="Z38" s="509"/>
      <c r="AB38" s="33"/>
      <c r="AC38" s="33"/>
    </row>
    <row r="39" spans="2:29" s="415" customFormat="1" ht="15.6">
      <c r="B39" s="509"/>
      <c r="C39" s="510"/>
      <c r="D39" s="511"/>
      <c r="E39" s="512"/>
      <c r="F39" s="512"/>
      <c r="G39" s="512"/>
      <c r="H39" s="512"/>
      <c r="I39" s="512"/>
      <c r="J39" s="512"/>
      <c r="K39" s="512"/>
      <c r="L39" s="512"/>
      <c r="M39" s="512"/>
      <c r="N39" s="512"/>
      <c r="O39" s="512"/>
      <c r="P39" s="512"/>
      <c r="Q39" s="512"/>
      <c r="R39" s="512"/>
      <c r="S39" s="512"/>
      <c r="T39" s="512"/>
      <c r="U39" s="513"/>
      <c r="V39" s="512"/>
      <c r="W39" s="512"/>
      <c r="X39" s="512"/>
      <c r="Y39" s="512"/>
      <c r="Z39" s="509"/>
      <c r="AB39" s="38"/>
      <c r="AC39" s="38"/>
    </row>
    <row r="40" spans="2:29" s="415" customFormat="1" ht="15.6">
      <c r="B40" s="509"/>
      <c r="C40" s="510"/>
      <c r="D40" s="511"/>
      <c r="E40" s="512"/>
      <c r="F40" s="512"/>
      <c r="G40" s="512"/>
      <c r="H40" s="512"/>
      <c r="I40" s="512"/>
      <c r="J40" s="512"/>
      <c r="K40" s="512"/>
      <c r="L40" s="512"/>
      <c r="M40" s="512"/>
      <c r="N40" s="512"/>
      <c r="O40" s="512"/>
      <c r="P40" s="512"/>
      <c r="Q40" s="512"/>
      <c r="R40" s="512"/>
      <c r="S40" s="512"/>
      <c r="T40" s="512"/>
      <c r="U40" s="513"/>
      <c r="V40" s="512"/>
      <c r="W40" s="512"/>
      <c r="X40" s="512"/>
      <c r="Y40" s="512"/>
      <c r="Z40" s="509"/>
      <c r="AB40" s="38"/>
      <c r="AC40" s="38"/>
    </row>
    <row r="41" spans="2:29" s="415" customFormat="1" ht="15.6">
      <c r="B41" s="509"/>
      <c r="C41" s="510"/>
      <c r="D41" s="511"/>
      <c r="E41" s="512"/>
      <c r="F41" s="512"/>
      <c r="G41" s="512"/>
      <c r="H41" s="512"/>
      <c r="I41" s="512"/>
      <c r="J41" s="512"/>
      <c r="K41" s="512"/>
      <c r="L41" s="512"/>
      <c r="M41" s="512"/>
      <c r="N41" s="512"/>
      <c r="O41" s="512"/>
      <c r="P41" s="512"/>
      <c r="Q41" s="512"/>
      <c r="R41" s="512"/>
      <c r="S41" s="512"/>
      <c r="T41" s="512"/>
      <c r="U41" s="513"/>
      <c r="V41" s="512"/>
      <c r="W41" s="512"/>
      <c r="X41" s="512"/>
      <c r="Y41" s="512"/>
      <c r="Z41" s="509"/>
      <c r="AB41" s="38"/>
      <c r="AC41" s="38"/>
    </row>
    <row r="42" spans="2:29" s="415" customFormat="1" ht="15.6">
      <c r="B42" s="509"/>
      <c r="C42" s="510"/>
      <c r="D42" s="511"/>
      <c r="E42" s="512"/>
      <c r="F42" s="512"/>
      <c r="G42" s="512"/>
      <c r="H42" s="512"/>
      <c r="I42" s="512"/>
      <c r="J42" s="512"/>
      <c r="K42" s="512"/>
      <c r="L42" s="512"/>
      <c r="M42" s="512"/>
      <c r="N42" s="512"/>
      <c r="O42" s="512"/>
      <c r="P42" s="512"/>
      <c r="Q42" s="512"/>
      <c r="R42" s="512"/>
      <c r="S42" s="512"/>
      <c r="T42" s="512"/>
      <c r="U42" s="513"/>
      <c r="V42" s="512"/>
      <c r="W42" s="512"/>
      <c r="X42" s="512"/>
      <c r="Y42" s="512"/>
      <c r="Z42" s="509"/>
      <c r="AB42" s="38"/>
      <c r="AC42" s="38"/>
    </row>
    <row r="43" spans="2:29" s="415" customFormat="1" ht="15.6">
      <c r="B43" s="509"/>
      <c r="C43" s="510"/>
      <c r="D43" s="511"/>
      <c r="E43" s="512"/>
      <c r="F43" s="512"/>
      <c r="G43" s="512"/>
      <c r="H43" s="512"/>
      <c r="I43" s="512"/>
      <c r="J43" s="512"/>
      <c r="K43" s="512"/>
      <c r="L43" s="512"/>
      <c r="M43" s="512"/>
      <c r="N43" s="512"/>
      <c r="O43" s="512"/>
      <c r="P43" s="512"/>
      <c r="Q43" s="512"/>
      <c r="R43" s="512"/>
      <c r="S43" s="512"/>
      <c r="T43" s="512"/>
      <c r="U43" s="513"/>
      <c r="V43" s="512"/>
      <c r="W43" s="512"/>
      <c r="X43" s="512"/>
      <c r="Y43" s="512"/>
      <c r="Z43" s="509"/>
      <c r="AB43" s="38"/>
      <c r="AC43" s="38"/>
    </row>
    <row r="44" spans="2:29" s="415" customFormat="1" ht="15.6">
      <c r="B44" s="509"/>
      <c r="C44" s="510"/>
      <c r="D44" s="511"/>
      <c r="E44" s="512"/>
      <c r="F44" s="512"/>
      <c r="G44" s="512"/>
      <c r="H44" s="512"/>
      <c r="I44" s="512"/>
      <c r="J44" s="512"/>
      <c r="K44" s="512"/>
      <c r="L44" s="512"/>
      <c r="M44" s="512"/>
      <c r="N44" s="512"/>
      <c r="O44" s="512"/>
      <c r="P44" s="512"/>
      <c r="Q44" s="512"/>
      <c r="R44" s="512"/>
      <c r="S44" s="512"/>
      <c r="T44" s="512"/>
      <c r="U44" s="513"/>
      <c r="V44" s="512"/>
      <c r="W44" s="512"/>
      <c r="X44" s="512"/>
      <c r="Y44" s="512"/>
      <c r="Z44" s="509"/>
      <c r="AB44" s="38"/>
      <c r="AC44" s="38"/>
    </row>
    <row r="45" spans="2:29" s="415" customFormat="1" ht="15.6">
      <c r="B45" s="509"/>
      <c r="C45" s="510"/>
      <c r="D45" s="511"/>
      <c r="E45" s="512"/>
      <c r="F45" s="512"/>
      <c r="G45" s="512"/>
      <c r="H45" s="512"/>
      <c r="I45" s="512"/>
      <c r="J45" s="512"/>
      <c r="K45" s="512"/>
      <c r="L45" s="512"/>
      <c r="M45" s="512"/>
      <c r="N45" s="512"/>
      <c r="O45" s="512"/>
      <c r="P45" s="512"/>
      <c r="Q45" s="512"/>
      <c r="R45" s="512"/>
      <c r="S45" s="512"/>
      <c r="T45" s="512"/>
      <c r="U45" s="513"/>
      <c r="V45" s="512"/>
      <c r="W45" s="512"/>
      <c r="X45" s="512"/>
      <c r="Y45" s="512"/>
      <c r="Z45" s="509"/>
      <c r="AB45" s="38"/>
      <c r="AC45" s="38"/>
    </row>
    <row r="46" spans="2:29" s="415" customFormat="1" ht="15.6">
      <c r="B46" s="509"/>
      <c r="C46" s="510"/>
      <c r="D46" s="511"/>
      <c r="E46" s="512"/>
      <c r="F46" s="512"/>
      <c r="G46" s="512"/>
      <c r="H46" s="512"/>
      <c r="I46" s="512"/>
      <c r="J46" s="512"/>
      <c r="K46" s="512"/>
      <c r="L46" s="512"/>
      <c r="M46" s="512"/>
      <c r="N46" s="512"/>
      <c r="O46" s="512"/>
      <c r="P46" s="512"/>
      <c r="Q46" s="512"/>
      <c r="R46" s="512"/>
      <c r="S46" s="512"/>
      <c r="T46" s="512"/>
      <c r="U46" s="513"/>
      <c r="V46" s="512"/>
      <c r="W46" s="512"/>
      <c r="X46" s="512"/>
      <c r="Y46" s="512"/>
      <c r="Z46" s="509"/>
      <c r="AB46" s="38"/>
      <c r="AC46" s="38"/>
    </row>
    <row r="47" spans="2:29" ht="12.75" customHeight="1">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B47" s="38"/>
      <c r="AC47" s="38"/>
    </row>
    <row r="48" spans="2:29" ht="20.100000000000001" customHeight="1">
      <c r="AB48" s="38"/>
      <c r="AC48" s="38"/>
    </row>
    <row r="49" spans="28:30" ht="20.100000000000001" customHeight="1">
      <c r="AB49" s="38"/>
      <c r="AC49" s="38"/>
    </row>
    <row r="50" spans="28:30" ht="20.100000000000001" customHeight="1">
      <c r="AB50" s="38"/>
      <c r="AC50" s="38"/>
    </row>
    <row r="51" spans="28:30" ht="20.100000000000001" customHeight="1">
      <c r="AB51" s="38"/>
      <c r="AC51" s="38"/>
    </row>
    <row r="52" spans="28:30" ht="20.100000000000001" customHeight="1">
      <c r="AB52" s="38"/>
      <c r="AC52" s="38"/>
      <c r="AD52" s="499"/>
    </row>
    <row r="53" spans="28:30" ht="20.100000000000001" customHeight="1">
      <c r="AB53" s="38"/>
      <c r="AC53" s="38"/>
    </row>
    <row r="54" spans="28:30" ht="20.100000000000001" customHeight="1">
      <c r="AB54" s="38"/>
      <c r="AC54" s="38"/>
    </row>
    <row r="55" spans="28:30" ht="20.100000000000001" customHeight="1">
      <c r="AB55" s="38"/>
      <c r="AC55" s="38"/>
    </row>
    <row r="56" spans="28:30" ht="20.100000000000001" customHeight="1">
      <c r="AB56" s="38"/>
      <c r="AC56" s="38"/>
    </row>
    <row r="57" spans="28:30" ht="20.100000000000001" customHeight="1">
      <c r="AB57" s="38"/>
      <c r="AC57" s="38"/>
    </row>
    <row r="58" spans="28:30" ht="20.100000000000001" customHeight="1">
      <c r="AB58" s="38"/>
      <c r="AC58" s="38"/>
    </row>
    <row r="59" spans="28:30" ht="20.100000000000001" customHeight="1">
      <c r="AB59" s="38"/>
      <c r="AC59" s="38"/>
    </row>
    <row r="60" spans="28:30" ht="20.100000000000001" customHeight="1">
      <c r="AB60" s="38"/>
      <c r="AC60" s="38"/>
    </row>
    <row r="61" spans="28:30" ht="20.100000000000001" customHeight="1">
      <c r="AB61" s="38"/>
      <c r="AC61" s="38"/>
    </row>
    <row r="62" spans="28:30" ht="20.100000000000001" customHeight="1">
      <c r="AB62" s="38"/>
      <c r="AC62" s="38"/>
    </row>
    <row r="63" spans="28:30" ht="20.100000000000001" customHeight="1">
      <c r="AB63" s="38"/>
      <c r="AC63" s="38"/>
    </row>
    <row r="64" spans="28:30" ht="20.100000000000001" customHeight="1">
      <c r="AB64" s="37"/>
      <c r="AC64" s="37"/>
    </row>
    <row r="65" spans="28:29" ht="20.100000000000001" customHeight="1">
      <c r="AB65" s="38"/>
      <c r="AC65" s="38"/>
    </row>
    <row r="66" spans="28:29" ht="20.100000000000001" customHeight="1">
      <c r="AB66" s="38"/>
      <c r="AC66" s="38"/>
    </row>
    <row r="67" spans="28:29" ht="20.100000000000001" customHeight="1">
      <c r="AB67" s="38"/>
      <c r="AC67" s="38"/>
    </row>
    <row r="68" spans="28:29" ht="20.100000000000001" customHeight="1">
      <c r="AB68" s="38"/>
      <c r="AC68" s="38"/>
    </row>
    <row r="69" spans="28:29" ht="20.100000000000001" customHeight="1">
      <c r="AB69" s="38"/>
      <c r="AC69" s="38"/>
    </row>
    <row r="70" spans="28:29" ht="20.100000000000001" customHeight="1">
      <c r="AB70" s="38"/>
      <c r="AC70" s="38"/>
    </row>
    <row r="71" spans="28:29" ht="20.100000000000001" customHeight="1">
      <c r="AB71" s="38"/>
      <c r="AC71" s="38"/>
    </row>
    <row r="72" spans="28:29" ht="20.100000000000001" customHeight="1">
      <c r="AB72" s="38"/>
      <c r="AC72" s="38"/>
    </row>
    <row r="73" spans="28:29" ht="20.100000000000001" customHeight="1">
      <c r="AB73" s="38"/>
      <c r="AC73" s="38"/>
    </row>
    <row r="81" spans="29:29" ht="20.100000000000001" customHeight="1">
      <c r="AC81" s="500"/>
    </row>
    <row r="82" spans="29:29" ht="20.100000000000001" customHeight="1">
      <c r="AC82" s="501"/>
    </row>
    <row r="146" spans="28:29" ht="20.100000000000001" customHeight="1">
      <c r="AB146" s="502"/>
      <c r="AC146" s="503"/>
    </row>
    <row r="147" spans="28:29" ht="20.100000000000001" customHeight="1">
      <c r="AB147" s="502"/>
      <c r="AC147" s="503"/>
    </row>
    <row r="148" spans="28:29" ht="20.100000000000001" customHeight="1">
      <c r="AB148" s="502"/>
      <c r="AC148" s="503"/>
    </row>
    <row r="149" spans="28:29" ht="20.100000000000001" customHeight="1">
      <c r="AB149" s="502"/>
      <c r="AC149" s="503"/>
    </row>
    <row r="150" spans="28:29" ht="20.100000000000001" customHeight="1">
      <c r="AB150" s="502"/>
      <c r="AC150" s="503"/>
    </row>
    <row r="151" spans="28:29" ht="20.100000000000001" customHeight="1">
      <c r="AB151" s="502"/>
      <c r="AC151" s="503"/>
    </row>
    <row r="152" spans="28:29" ht="20.100000000000001" customHeight="1">
      <c r="AB152" s="502"/>
      <c r="AC152" s="503"/>
    </row>
    <row r="153" spans="28:29" ht="20.100000000000001" customHeight="1">
      <c r="AB153" s="502"/>
      <c r="AC153" s="503"/>
    </row>
    <row r="154" spans="28:29" ht="20.100000000000001" customHeight="1">
      <c r="AB154" s="502"/>
      <c r="AC154" s="503"/>
    </row>
    <row r="155" spans="28:29" ht="20.100000000000001" customHeight="1">
      <c r="AB155" s="502"/>
      <c r="AC155" s="503"/>
    </row>
    <row r="156" spans="28:29" ht="20.100000000000001" customHeight="1">
      <c r="AB156" s="502"/>
      <c r="AC156" s="503"/>
    </row>
    <row r="157" spans="28:29" ht="20.100000000000001" customHeight="1">
      <c r="AB157" s="502"/>
      <c r="AC157" s="503"/>
    </row>
    <row r="158" spans="28:29" ht="20.100000000000001" customHeight="1">
      <c r="AB158" s="502"/>
      <c r="AC158" s="503"/>
    </row>
    <row r="159" spans="28:29" ht="20.100000000000001" customHeight="1">
      <c r="AB159" s="502"/>
      <c r="AC159" s="503"/>
    </row>
    <row r="160" spans="28:29" ht="20.100000000000001" customHeight="1">
      <c r="AB160" s="502"/>
      <c r="AC160" s="503"/>
    </row>
    <row r="161" spans="28:29" ht="20.100000000000001" customHeight="1">
      <c r="AB161" s="502"/>
      <c r="AC161" s="503"/>
    </row>
    <row r="162" spans="28:29" ht="20.100000000000001" customHeight="1">
      <c r="AB162" s="502"/>
      <c r="AC162" s="503"/>
    </row>
    <row r="163" spans="28:29" ht="20.100000000000001" customHeight="1">
      <c r="AB163" s="502"/>
      <c r="AC163" s="503"/>
    </row>
    <row r="164" spans="28:29" ht="20.100000000000001" customHeight="1">
      <c r="AB164" s="502"/>
      <c r="AC164" s="503"/>
    </row>
    <row r="165" spans="28:29" ht="20.100000000000001" customHeight="1">
      <c r="AB165" s="502"/>
      <c r="AC165" s="503"/>
    </row>
    <row r="166" spans="28:29" ht="20.100000000000001" customHeight="1">
      <c r="AB166" s="502"/>
      <c r="AC166" s="503"/>
    </row>
    <row r="167" spans="28:29" ht="20.100000000000001" customHeight="1">
      <c r="AB167" s="502"/>
      <c r="AC167" s="503"/>
    </row>
    <row r="168" spans="28:29" ht="20.100000000000001" customHeight="1">
      <c r="AB168" s="502"/>
      <c r="AC168" s="503"/>
    </row>
    <row r="169" spans="28:29" ht="20.100000000000001" customHeight="1">
      <c r="AB169" s="502"/>
      <c r="AC169" s="503"/>
    </row>
    <row r="170" spans="28:29" ht="20.100000000000001" customHeight="1">
      <c r="AB170" s="502"/>
      <c r="AC170" s="503"/>
    </row>
    <row r="171" spans="28:29" ht="20.100000000000001" customHeight="1">
      <c r="AB171" s="502"/>
      <c r="AC171" s="503"/>
    </row>
    <row r="172" spans="28:29" ht="20.100000000000001" customHeight="1">
      <c r="AB172" s="502"/>
      <c r="AC172" s="503"/>
    </row>
    <row r="173" spans="28:29" ht="20.100000000000001" customHeight="1">
      <c r="AB173" s="502"/>
      <c r="AC173" s="503"/>
    </row>
    <row r="174" spans="28:29" ht="20.100000000000001" customHeight="1">
      <c r="AB174" s="502"/>
      <c r="AC174" s="503"/>
    </row>
    <row r="175" spans="28:29" ht="20.100000000000001" customHeight="1">
      <c r="AB175" s="502"/>
      <c r="AC175" s="503"/>
    </row>
    <row r="176" spans="28:29" ht="20.100000000000001" customHeight="1">
      <c r="AB176" s="502"/>
      <c r="AC176" s="503"/>
    </row>
    <row r="177" spans="28:29" ht="20.100000000000001" customHeight="1">
      <c r="AB177" s="502"/>
      <c r="AC177" s="503"/>
    </row>
    <row r="178" spans="28:29" ht="20.100000000000001" customHeight="1">
      <c r="AB178" s="502"/>
      <c r="AC178" s="503"/>
    </row>
    <row r="179" spans="28:29" ht="20.100000000000001" customHeight="1">
      <c r="AB179" s="502"/>
      <c r="AC179" s="503"/>
    </row>
    <row r="180" spans="28:29" ht="20.100000000000001" customHeight="1">
      <c r="AB180" s="502"/>
      <c r="AC180" s="503"/>
    </row>
    <row r="181" spans="28:29" ht="20.100000000000001" customHeight="1">
      <c r="AB181" s="502"/>
      <c r="AC181" s="503"/>
    </row>
    <row r="182" spans="28:29" ht="20.100000000000001" customHeight="1">
      <c r="AB182" s="502"/>
      <c r="AC182" s="503"/>
    </row>
    <row r="183" spans="28:29" ht="20.100000000000001" customHeight="1">
      <c r="AB183" s="502"/>
      <c r="AC183" s="503"/>
    </row>
    <row r="184" spans="28:29" ht="20.100000000000001" customHeight="1">
      <c r="AB184" s="502"/>
      <c r="AC184" s="503"/>
    </row>
    <row r="185" spans="28:29" ht="20.100000000000001" customHeight="1">
      <c r="AB185" s="502"/>
      <c r="AC185" s="503"/>
    </row>
    <row r="186" spans="28:29" ht="20.100000000000001" customHeight="1">
      <c r="AB186" s="502"/>
      <c r="AC186" s="503"/>
    </row>
    <row r="187" spans="28:29" ht="20.100000000000001" customHeight="1">
      <c r="AB187" s="504"/>
      <c r="AC187" s="505"/>
    </row>
    <row r="188" spans="28:29" ht="20.100000000000001" customHeight="1">
      <c r="AB188" s="504"/>
      <c r="AC188" s="505"/>
    </row>
    <row r="189" spans="28:29" ht="20.100000000000001" customHeight="1">
      <c r="AB189" s="506"/>
      <c r="AC189" s="507"/>
    </row>
    <row r="190" spans="28:29" ht="20.100000000000001" customHeight="1">
      <c r="AB190" s="506"/>
      <c r="AC190" s="507"/>
    </row>
    <row r="191" spans="28:29" ht="20.100000000000001" customHeight="1">
      <c r="AB191" s="506"/>
      <c r="AC191" s="507"/>
    </row>
    <row r="192" spans="28:29" ht="20.100000000000001" customHeight="1">
      <c r="AB192" s="506"/>
      <c r="AC192" s="507"/>
    </row>
  </sheetData>
  <sheetProtection sheet="1" selectLockedCells="1"/>
  <mergeCells count="38">
    <mergeCell ref="D7:I7"/>
    <mergeCell ref="J7:V7"/>
    <mergeCell ref="D8:I8"/>
    <mergeCell ref="J8:V8"/>
    <mergeCell ref="D14:I14"/>
    <mergeCell ref="D12:I12"/>
    <mergeCell ref="K12:M12"/>
    <mergeCell ref="Q12:T12"/>
    <mergeCell ref="K14:M14"/>
    <mergeCell ref="O14:Q14"/>
    <mergeCell ref="D15:I15"/>
    <mergeCell ref="J15:V15"/>
    <mergeCell ref="D32:I32"/>
    <mergeCell ref="J32:O32"/>
    <mergeCell ref="K21:M21"/>
    <mergeCell ref="O21:Q21"/>
    <mergeCell ref="D29:I29"/>
    <mergeCell ref="J23:O23"/>
    <mergeCell ref="J24:O24"/>
    <mergeCell ref="D24:I24"/>
    <mergeCell ref="D27:I27"/>
    <mergeCell ref="D28:I28"/>
    <mergeCell ref="J27:O27"/>
    <mergeCell ref="J28:O28"/>
    <mergeCell ref="J29:O29"/>
    <mergeCell ref="J16:O16"/>
    <mergeCell ref="J17:O17"/>
    <mergeCell ref="D17:I17"/>
    <mergeCell ref="D16:I16"/>
    <mergeCell ref="D23:I23"/>
    <mergeCell ref="D21:I21"/>
    <mergeCell ref="D18:I18"/>
    <mergeCell ref="J18:O18"/>
    <mergeCell ref="S21:U21"/>
    <mergeCell ref="D22:I22"/>
    <mergeCell ref="J22:V22"/>
    <mergeCell ref="J19:O19"/>
    <mergeCell ref="D19:I19"/>
  </mergeCells>
  <phoneticPr fontId="3"/>
  <conditionalFormatting sqref="AC81:AC82 AB146:AC192">
    <cfRule type="expression" priority="106">
      <formula>CELL("protect",AB81)=0</formula>
    </cfRule>
  </conditionalFormatting>
  <conditionalFormatting sqref="B1:B2">
    <cfRule type="expression" dxfId="93" priority="105">
      <formula>_xlfn.ISFORMULA(B1)=TRUE</formula>
    </cfRule>
  </conditionalFormatting>
  <conditionalFormatting sqref="J8:V8">
    <cfRule type="containsBlanks" dxfId="92" priority="93">
      <formula>LEN(TRIM(J8))=0</formula>
    </cfRule>
    <cfRule type="expression" dxfId="91" priority="107">
      <formula>#REF!="■"</formula>
    </cfRule>
    <cfRule type="expression" dxfId="90" priority="108">
      <formula>#REF!="■"</formula>
    </cfRule>
  </conditionalFormatting>
  <conditionalFormatting sqref="V17">
    <cfRule type="expression" dxfId="89" priority="72">
      <formula>#REF!="■"</formula>
    </cfRule>
    <cfRule type="expression" dxfId="88" priority="73">
      <formula>#REF!="■"</formula>
    </cfRule>
  </conditionalFormatting>
  <conditionalFormatting sqref="V19">
    <cfRule type="expression" dxfId="87" priority="70">
      <formula>#REF!="■"</formula>
    </cfRule>
    <cfRule type="expression" dxfId="86" priority="71">
      <formula>#REF!="■"</formula>
    </cfRule>
  </conditionalFormatting>
  <conditionalFormatting sqref="V23">
    <cfRule type="expression" dxfId="85" priority="68">
      <formula>#REF!="■"</formula>
    </cfRule>
    <cfRule type="expression" dxfId="84" priority="69">
      <formula>#REF!="■"</formula>
    </cfRule>
  </conditionalFormatting>
  <conditionalFormatting sqref="V24:V25">
    <cfRule type="expression" dxfId="83" priority="64">
      <formula>#REF!="■"</formula>
    </cfRule>
    <cfRule type="expression" dxfId="82" priority="65">
      <formula>#REF!="■"</formula>
    </cfRule>
  </conditionalFormatting>
  <conditionalFormatting sqref="V27">
    <cfRule type="expression" dxfId="81" priority="62">
      <formula>#REF!="■"</formula>
    </cfRule>
    <cfRule type="expression" dxfId="80" priority="63">
      <formula>#REF!="■"</formula>
    </cfRule>
  </conditionalFormatting>
  <conditionalFormatting sqref="V28">
    <cfRule type="expression" dxfId="79" priority="60">
      <formula>#REF!="■"</formula>
    </cfRule>
    <cfRule type="expression" dxfId="78" priority="61">
      <formula>#REF!="■"</formula>
    </cfRule>
  </conditionalFormatting>
  <conditionalFormatting sqref="V29">
    <cfRule type="expression" dxfId="77" priority="58">
      <formula>#REF!="■"</formula>
    </cfRule>
    <cfRule type="expression" dxfId="76" priority="59">
      <formula>#REF!="■"</formula>
    </cfRule>
  </conditionalFormatting>
  <conditionalFormatting sqref="J17">
    <cfRule type="expression" dxfId="75" priority="56">
      <formula>#REF!="■"</formula>
    </cfRule>
    <cfRule type="expression" dxfId="74" priority="57">
      <formula>#REF!="■"</formula>
    </cfRule>
  </conditionalFormatting>
  <conditionalFormatting sqref="V32">
    <cfRule type="expression" dxfId="73" priority="50">
      <formula>#REF!="■"</formula>
    </cfRule>
    <cfRule type="expression" dxfId="72" priority="51">
      <formula>#REF!="■"</formula>
    </cfRule>
  </conditionalFormatting>
  <conditionalFormatting sqref="J23">
    <cfRule type="expression" dxfId="71" priority="46">
      <formula>#REF!="■"</formula>
    </cfRule>
    <cfRule type="expression" dxfId="70" priority="47">
      <formula>#REF!="■"</formula>
    </cfRule>
  </conditionalFormatting>
  <conditionalFormatting sqref="J19">
    <cfRule type="expression" dxfId="69" priority="44">
      <formula>#REF!="■"</formula>
    </cfRule>
    <cfRule type="expression" dxfId="68" priority="45">
      <formula>#REF!="■"</formula>
    </cfRule>
  </conditionalFormatting>
  <conditionalFormatting sqref="N21 R21 J21:J22">
    <cfRule type="expression" dxfId="67" priority="26">
      <formula>$P$12="■"</formula>
    </cfRule>
  </conditionalFormatting>
  <conditionalFormatting sqref="J12 P12">
    <cfRule type="expression" dxfId="66" priority="24">
      <formula>$P$12="■"</formula>
    </cfRule>
    <cfRule type="expression" dxfId="65" priority="25">
      <formula>$J$12="■"</formula>
    </cfRule>
  </conditionalFormatting>
  <conditionalFormatting sqref="J14 N14">
    <cfRule type="expression" dxfId="64" priority="22">
      <formula>$N$14="■"</formula>
    </cfRule>
    <cfRule type="expression" dxfId="63" priority="23">
      <formula>$J$14="■"</formula>
    </cfRule>
  </conditionalFormatting>
  <conditionalFormatting sqref="J14 N14 J15:V15">
    <cfRule type="expression" dxfId="62" priority="27">
      <formula>$J$12="■"</formula>
    </cfRule>
  </conditionalFormatting>
  <conditionalFormatting sqref="J16:O17">
    <cfRule type="expression" dxfId="61" priority="21">
      <formula>$J$14="■"</formula>
    </cfRule>
  </conditionalFormatting>
  <conditionalFormatting sqref="J16:O16">
    <cfRule type="expression" dxfId="60" priority="20">
      <formula>$J$12="■"</formula>
    </cfRule>
  </conditionalFormatting>
  <conditionalFormatting sqref="V18">
    <cfRule type="expression" dxfId="59" priority="18">
      <formula>#REF!="■"</formula>
    </cfRule>
    <cfRule type="expression" dxfId="58" priority="19">
      <formula>#REF!="■"</formula>
    </cfRule>
  </conditionalFormatting>
  <conditionalFormatting sqref="J18:O19">
    <cfRule type="expression" dxfId="57" priority="14">
      <formula>$N$14="■"</formula>
    </cfRule>
  </conditionalFormatting>
  <conditionalFormatting sqref="J19:O19">
    <cfRule type="expression" dxfId="56" priority="13">
      <formula>$J$18&lt;&gt;""</formula>
    </cfRule>
  </conditionalFormatting>
  <conditionalFormatting sqref="J18:O18">
    <cfRule type="expression" dxfId="55" priority="12">
      <formula>$J$19&lt;&gt;""</formula>
    </cfRule>
  </conditionalFormatting>
  <conditionalFormatting sqref="J15:V15 J16:O19">
    <cfRule type="notContainsBlanks" dxfId="54" priority="11">
      <formula>LEN(TRIM(J15))&gt;0</formula>
    </cfRule>
  </conditionalFormatting>
  <conditionalFormatting sqref="J23:O23">
    <cfRule type="expression" dxfId="53" priority="10">
      <formula>$P$12="■"</formula>
    </cfRule>
  </conditionalFormatting>
  <conditionalFormatting sqref="J24:O24">
    <cfRule type="expression" dxfId="52" priority="9">
      <formula>$N$21="■"</formula>
    </cfRule>
  </conditionalFormatting>
  <conditionalFormatting sqref="J22:V22 J23:O24">
    <cfRule type="notContainsBlanks" dxfId="51" priority="8">
      <formula>LEN(TRIM(J22))&gt;0</formula>
    </cfRule>
  </conditionalFormatting>
  <conditionalFormatting sqref="J21 N21 R21">
    <cfRule type="expression" dxfId="50" priority="5">
      <formula>$R$21="■"</formula>
    </cfRule>
    <cfRule type="expression" dxfId="49" priority="6">
      <formula>$N$21="■"</formula>
    </cfRule>
    <cfRule type="expression" dxfId="48" priority="7">
      <formula>$J$21="■"</formula>
    </cfRule>
  </conditionalFormatting>
  <conditionalFormatting sqref="J27:O28 J29 P29">
    <cfRule type="expression" dxfId="47" priority="4">
      <formula>$J$12="■"</formula>
    </cfRule>
  </conditionalFormatting>
  <conditionalFormatting sqref="J27:O28 J29 P29">
    <cfRule type="expression" dxfId="46" priority="3">
      <formula>$P$12="■"</formula>
    </cfRule>
  </conditionalFormatting>
  <conditionalFormatting sqref="J27:O28 J29 P29">
    <cfRule type="notContainsBlanks" dxfId="45" priority="2">
      <formula>LEN(TRIM(J27))&gt;0</formula>
    </cfRule>
  </conditionalFormatting>
  <conditionalFormatting sqref="P29">
    <cfRule type="expression" dxfId="44" priority="1">
      <formula>$J$29&lt;&gt;""</formula>
    </cfRule>
  </conditionalFormatting>
  <dataValidations count="7">
    <dataValidation imeMode="on" allowBlank="1" showInputMessage="1" showErrorMessage="1" sqref="U31" xr:uid="{1148A594-3506-4FDE-9AB8-7DF3676C6304}"/>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s>
  <printOptions horizontalCentered="1"/>
  <pageMargins left="0.9055118110236221" right="0.47244094488188981" top="0.51181102362204722" bottom="0.19685039370078741" header="0.31496062992125984" footer="0.31496062992125984"/>
  <pageSetup paperSize="9"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2B989-9489-4940-8DC3-9D34A3983540}">
  <sheetPr>
    <pageSetUpPr fitToPage="1"/>
  </sheetPr>
  <dimension ref="B1:AR189"/>
  <sheetViews>
    <sheetView showGridLines="0" view="pageBreakPreview" zoomScale="130" zoomScaleNormal="100" zoomScaleSheetLayoutView="130" workbookViewId="0">
      <selection activeCell="J10" sqref="J10:V10"/>
    </sheetView>
  </sheetViews>
  <sheetFormatPr defaultRowHeight="20.100000000000001" customHeight="1"/>
  <cols>
    <col min="1" max="1" width="1.09765625" style="552" customWidth="1"/>
    <col min="2" max="2" width="1.5" style="552" customWidth="1"/>
    <col min="3" max="3" width="2.5" style="552" customWidth="1"/>
    <col min="4" max="22" width="3.8984375" style="552" customWidth="1"/>
    <col min="23" max="23" width="1.5" style="552" customWidth="1"/>
    <col min="24" max="24" width="3.09765625" style="552" customWidth="1"/>
    <col min="25" max="26" width="9" style="552" customWidth="1"/>
    <col min="27" max="27" width="9" style="508" customWidth="1"/>
    <col min="28" max="28" width="9" style="616" customWidth="1"/>
    <col min="29" max="29" width="9" style="617" customWidth="1"/>
    <col min="30" max="30" width="9" style="552" customWidth="1"/>
    <col min="31" max="42" width="9" style="552"/>
    <col min="43" max="43" width="16.8984375" style="552" bestFit="1" customWidth="1"/>
    <col min="44" max="44" width="13.3984375" style="552" customWidth="1"/>
    <col min="45" max="216" width="9" style="552"/>
    <col min="217" max="240" width="3.69921875" style="552" customWidth="1"/>
    <col min="241" max="249" width="9" style="552" customWidth="1"/>
    <col min="250" max="250" width="2" style="552" customWidth="1"/>
    <col min="251" max="472" width="9" style="552"/>
    <col min="473" max="496" width="3.69921875" style="552" customWidth="1"/>
    <col min="497" max="505" width="9" style="552" customWidth="1"/>
    <col min="506" max="506" width="2" style="552" customWidth="1"/>
    <col min="507" max="728" width="9" style="552"/>
    <col min="729" max="752" width="3.69921875" style="552" customWidth="1"/>
    <col min="753" max="761" width="9" style="552" customWidth="1"/>
    <col min="762" max="762" width="2" style="552" customWidth="1"/>
    <col min="763" max="984" width="9" style="552"/>
    <col min="985" max="1008" width="3.69921875" style="552" customWidth="1"/>
    <col min="1009" max="1017" width="9" style="552" customWidth="1"/>
    <col min="1018" max="1018" width="2" style="552" customWidth="1"/>
    <col min="1019" max="1240" width="9" style="552"/>
    <col min="1241" max="1264" width="3.69921875" style="552" customWidth="1"/>
    <col min="1265" max="1273" width="9" style="552" customWidth="1"/>
    <col min="1274" max="1274" width="2" style="552" customWidth="1"/>
    <col min="1275" max="1496" width="9" style="552"/>
    <col min="1497" max="1520" width="3.69921875" style="552" customWidth="1"/>
    <col min="1521" max="1529" width="9" style="552" customWidth="1"/>
    <col min="1530" max="1530" width="2" style="552" customWidth="1"/>
    <col min="1531" max="1752" width="9" style="552"/>
    <col min="1753" max="1776" width="3.69921875" style="552" customWidth="1"/>
    <col min="1777" max="1785" width="9" style="552" customWidth="1"/>
    <col min="1786" max="1786" width="2" style="552" customWidth="1"/>
    <col min="1787" max="2008" width="9" style="552"/>
    <col min="2009" max="2032" width="3.69921875" style="552" customWidth="1"/>
    <col min="2033" max="2041" width="9" style="552" customWidth="1"/>
    <col min="2042" max="2042" width="2" style="552" customWidth="1"/>
    <col min="2043" max="2264" width="9" style="552"/>
    <col min="2265" max="2288" width="3.69921875" style="552" customWidth="1"/>
    <col min="2289" max="2297" width="9" style="552" customWidth="1"/>
    <col min="2298" max="2298" width="2" style="552" customWidth="1"/>
    <col min="2299" max="2520" width="9" style="552"/>
    <col min="2521" max="2544" width="3.69921875" style="552" customWidth="1"/>
    <col min="2545" max="2553" width="9" style="552" customWidth="1"/>
    <col min="2554" max="2554" width="2" style="552" customWidth="1"/>
    <col min="2555" max="2776" width="9" style="552"/>
    <col min="2777" max="2800" width="3.69921875" style="552" customWidth="1"/>
    <col min="2801" max="2809" width="9" style="552" customWidth="1"/>
    <col min="2810" max="2810" width="2" style="552" customWidth="1"/>
    <col min="2811" max="3032" width="9" style="552"/>
    <col min="3033" max="3056" width="3.69921875" style="552" customWidth="1"/>
    <col min="3057" max="3065" width="9" style="552" customWidth="1"/>
    <col min="3066" max="3066" width="2" style="552" customWidth="1"/>
    <col min="3067" max="3288" width="9" style="552"/>
    <col min="3289" max="3312" width="3.69921875" style="552" customWidth="1"/>
    <col min="3313" max="3321" width="9" style="552" customWidth="1"/>
    <col min="3322" max="3322" width="2" style="552" customWidth="1"/>
    <col min="3323" max="3544" width="9" style="552"/>
    <col min="3545" max="3568" width="3.69921875" style="552" customWidth="1"/>
    <col min="3569" max="3577" width="9" style="552" customWidth="1"/>
    <col min="3578" max="3578" width="2" style="552" customWidth="1"/>
    <col min="3579" max="3800" width="9" style="552"/>
    <col min="3801" max="3824" width="3.69921875" style="552" customWidth="1"/>
    <col min="3825" max="3833" width="9" style="552" customWidth="1"/>
    <col min="3834" max="3834" width="2" style="552" customWidth="1"/>
    <col min="3835" max="4056" width="9" style="552"/>
    <col min="4057" max="4080" width="3.69921875" style="552" customWidth="1"/>
    <col min="4081" max="4089" width="9" style="552" customWidth="1"/>
    <col min="4090" max="4090" width="2" style="552" customWidth="1"/>
    <col min="4091" max="4312" width="9" style="552"/>
    <col min="4313" max="4336" width="3.69921875" style="552" customWidth="1"/>
    <col min="4337" max="4345" width="9" style="552" customWidth="1"/>
    <col min="4346" max="4346" width="2" style="552" customWidth="1"/>
    <col min="4347" max="4568" width="9" style="552"/>
    <col min="4569" max="4592" width="3.69921875" style="552" customWidth="1"/>
    <col min="4593" max="4601" width="9" style="552" customWidth="1"/>
    <col min="4602" max="4602" width="2" style="552" customWidth="1"/>
    <col min="4603" max="4824" width="9" style="552"/>
    <col min="4825" max="4848" width="3.69921875" style="552" customWidth="1"/>
    <col min="4849" max="4857" width="9" style="552" customWidth="1"/>
    <col min="4858" max="4858" width="2" style="552" customWidth="1"/>
    <col min="4859" max="5080" width="9" style="552"/>
    <col min="5081" max="5104" width="3.69921875" style="552" customWidth="1"/>
    <col min="5105" max="5113" width="9" style="552" customWidth="1"/>
    <col min="5114" max="5114" width="2" style="552" customWidth="1"/>
    <col min="5115" max="5336" width="9" style="552"/>
    <col min="5337" max="5360" width="3.69921875" style="552" customWidth="1"/>
    <col min="5361" max="5369" width="9" style="552" customWidth="1"/>
    <col min="5370" max="5370" width="2" style="552" customWidth="1"/>
    <col min="5371" max="5592" width="9" style="552"/>
    <col min="5593" max="5616" width="3.69921875" style="552" customWidth="1"/>
    <col min="5617" max="5625" width="9" style="552" customWidth="1"/>
    <col min="5626" max="5626" width="2" style="552" customWidth="1"/>
    <col min="5627" max="5848" width="9" style="552"/>
    <col min="5849" max="5872" width="3.69921875" style="552" customWidth="1"/>
    <col min="5873" max="5881" width="9" style="552" customWidth="1"/>
    <col min="5882" max="5882" width="2" style="552" customWidth="1"/>
    <col min="5883" max="6104" width="9" style="552"/>
    <col min="6105" max="6128" width="3.69921875" style="552" customWidth="1"/>
    <col min="6129" max="6137" width="9" style="552" customWidth="1"/>
    <col min="6138" max="6138" width="2" style="552" customWidth="1"/>
    <col min="6139" max="6360" width="9" style="552"/>
    <col min="6361" max="6384" width="3.69921875" style="552" customWidth="1"/>
    <col min="6385" max="6393" width="9" style="552" customWidth="1"/>
    <col min="6394" max="6394" width="2" style="552" customWidth="1"/>
    <col min="6395" max="6616" width="9" style="552"/>
    <col min="6617" max="6640" width="3.69921875" style="552" customWidth="1"/>
    <col min="6641" max="6649" width="9" style="552" customWidth="1"/>
    <col min="6650" max="6650" width="2" style="552" customWidth="1"/>
    <col min="6651" max="6872" width="9" style="552"/>
    <col min="6873" max="6896" width="3.69921875" style="552" customWidth="1"/>
    <col min="6897" max="6905" width="9" style="552" customWidth="1"/>
    <col min="6906" max="6906" width="2" style="552" customWidth="1"/>
    <col min="6907" max="7128" width="9" style="552"/>
    <col min="7129" max="7152" width="3.69921875" style="552" customWidth="1"/>
    <col min="7153" max="7161" width="9" style="552" customWidth="1"/>
    <col min="7162" max="7162" width="2" style="552" customWidth="1"/>
    <col min="7163" max="7384" width="9" style="552"/>
    <col min="7385" max="7408" width="3.69921875" style="552" customWidth="1"/>
    <col min="7409" max="7417" width="9" style="552" customWidth="1"/>
    <col min="7418" max="7418" width="2" style="552" customWidth="1"/>
    <col min="7419" max="7640" width="9" style="552"/>
    <col min="7641" max="7664" width="3.69921875" style="552" customWidth="1"/>
    <col min="7665" max="7673" width="9" style="552" customWidth="1"/>
    <col min="7674" max="7674" width="2" style="552" customWidth="1"/>
    <col min="7675" max="7896" width="9" style="552"/>
    <col min="7897" max="7920" width="3.69921875" style="552" customWidth="1"/>
    <col min="7921" max="7929" width="9" style="552" customWidth="1"/>
    <col min="7930" max="7930" width="2" style="552" customWidth="1"/>
    <col min="7931" max="8152" width="9" style="552"/>
    <col min="8153" max="8176" width="3.69921875" style="552" customWidth="1"/>
    <col min="8177" max="8185" width="9" style="552" customWidth="1"/>
    <col min="8186" max="8186" width="2" style="552" customWidth="1"/>
    <col min="8187" max="8408" width="9" style="552"/>
    <col min="8409" max="8432" width="3.69921875" style="552" customWidth="1"/>
    <col min="8433" max="8441" width="9" style="552" customWidth="1"/>
    <col min="8442" max="8442" width="2" style="552" customWidth="1"/>
    <col min="8443" max="8664" width="9" style="552"/>
    <col min="8665" max="8688" width="3.69921875" style="552" customWidth="1"/>
    <col min="8689" max="8697" width="9" style="552" customWidth="1"/>
    <col min="8698" max="8698" width="2" style="552" customWidth="1"/>
    <col min="8699" max="8920" width="9" style="552"/>
    <col min="8921" max="8944" width="3.69921875" style="552" customWidth="1"/>
    <col min="8945" max="8953" width="9" style="552" customWidth="1"/>
    <col min="8954" max="8954" width="2" style="552" customWidth="1"/>
    <col min="8955" max="9176" width="9" style="552"/>
    <col min="9177" max="9200" width="3.69921875" style="552" customWidth="1"/>
    <col min="9201" max="9209" width="9" style="552" customWidth="1"/>
    <col min="9210" max="9210" width="2" style="552" customWidth="1"/>
    <col min="9211" max="9432" width="9" style="552"/>
    <col min="9433" max="9456" width="3.69921875" style="552" customWidth="1"/>
    <col min="9457" max="9465" width="9" style="552" customWidth="1"/>
    <col min="9466" max="9466" width="2" style="552" customWidth="1"/>
    <col min="9467" max="9688" width="9" style="552"/>
    <col min="9689" max="9712" width="3.69921875" style="552" customWidth="1"/>
    <col min="9713" max="9721" width="9" style="552" customWidth="1"/>
    <col min="9722" max="9722" width="2" style="552" customWidth="1"/>
    <col min="9723" max="9944" width="9" style="552"/>
    <col min="9945" max="9968" width="3.69921875" style="552" customWidth="1"/>
    <col min="9969" max="9977" width="9" style="552" customWidth="1"/>
    <col min="9978" max="9978" width="2" style="552" customWidth="1"/>
    <col min="9979" max="10200" width="9" style="552"/>
    <col min="10201" max="10224" width="3.69921875" style="552" customWidth="1"/>
    <col min="10225" max="10233" width="9" style="552" customWidth="1"/>
    <col min="10234" max="10234" width="2" style="552" customWidth="1"/>
    <col min="10235" max="10456" width="9" style="552"/>
    <col min="10457" max="10480" width="3.69921875" style="552" customWidth="1"/>
    <col min="10481" max="10489" width="9" style="552" customWidth="1"/>
    <col min="10490" max="10490" width="2" style="552" customWidth="1"/>
    <col min="10491" max="10712" width="9" style="552"/>
    <col min="10713" max="10736" width="3.69921875" style="552" customWidth="1"/>
    <col min="10737" max="10745" width="9" style="552" customWidth="1"/>
    <col min="10746" max="10746" width="2" style="552" customWidth="1"/>
    <col min="10747" max="10968" width="9" style="552"/>
    <col min="10969" max="10992" width="3.69921875" style="552" customWidth="1"/>
    <col min="10993" max="11001" width="9" style="552" customWidth="1"/>
    <col min="11002" max="11002" width="2" style="552" customWidth="1"/>
    <col min="11003" max="11224" width="9" style="552"/>
    <col min="11225" max="11248" width="3.69921875" style="552" customWidth="1"/>
    <col min="11249" max="11257" width="9" style="552" customWidth="1"/>
    <col min="11258" max="11258" width="2" style="552" customWidth="1"/>
    <col min="11259" max="11480" width="9" style="552"/>
    <col min="11481" max="11504" width="3.69921875" style="552" customWidth="1"/>
    <col min="11505" max="11513" width="9" style="552" customWidth="1"/>
    <col min="11514" max="11514" width="2" style="552" customWidth="1"/>
    <col min="11515" max="11736" width="9" style="552"/>
    <col min="11737" max="11760" width="3.69921875" style="552" customWidth="1"/>
    <col min="11761" max="11769" width="9" style="552" customWidth="1"/>
    <col min="11770" max="11770" width="2" style="552" customWidth="1"/>
    <col min="11771" max="11992" width="9" style="552"/>
    <col min="11993" max="12016" width="3.69921875" style="552" customWidth="1"/>
    <col min="12017" max="12025" width="9" style="552" customWidth="1"/>
    <col min="12026" max="12026" width="2" style="552" customWidth="1"/>
    <col min="12027" max="12248" width="9" style="552"/>
    <col min="12249" max="12272" width="3.69921875" style="552" customWidth="1"/>
    <col min="12273" max="12281" width="9" style="552" customWidth="1"/>
    <col min="12282" max="12282" width="2" style="552" customWidth="1"/>
    <col min="12283" max="12504" width="9" style="552"/>
    <col min="12505" max="12528" width="3.69921875" style="552" customWidth="1"/>
    <col min="12529" max="12537" width="9" style="552" customWidth="1"/>
    <col min="12538" max="12538" width="2" style="552" customWidth="1"/>
    <col min="12539" max="12760" width="9" style="552"/>
    <col min="12761" max="12784" width="3.69921875" style="552" customWidth="1"/>
    <col min="12785" max="12793" width="9" style="552" customWidth="1"/>
    <col min="12794" max="12794" width="2" style="552" customWidth="1"/>
    <col min="12795" max="13016" width="9" style="552"/>
    <col min="13017" max="13040" width="3.69921875" style="552" customWidth="1"/>
    <col min="13041" max="13049" width="9" style="552" customWidth="1"/>
    <col min="13050" max="13050" width="2" style="552" customWidth="1"/>
    <col min="13051" max="13272" width="9" style="552"/>
    <col min="13273" max="13296" width="3.69921875" style="552" customWidth="1"/>
    <col min="13297" max="13305" width="9" style="552" customWidth="1"/>
    <col min="13306" max="13306" width="2" style="552" customWidth="1"/>
    <col min="13307" max="13528" width="9" style="552"/>
    <col min="13529" max="13552" width="3.69921875" style="552" customWidth="1"/>
    <col min="13553" max="13561" width="9" style="552" customWidth="1"/>
    <col min="13562" max="13562" width="2" style="552" customWidth="1"/>
    <col min="13563" max="13784" width="9" style="552"/>
    <col min="13785" max="13808" width="3.69921875" style="552" customWidth="1"/>
    <col min="13809" max="13817" width="9" style="552" customWidth="1"/>
    <col min="13818" max="13818" width="2" style="552" customWidth="1"/>
    <col min="13819" max="14040" width="9" style="552"/>
    <col min="14041" max="14064" width="3.69921875" style="552" customWidth="1"/>
    <col min="14065" max="14073" width="9" style="552" customWidth="1"/>
    <col min="14074" max="14074" width="2" style="552" customWidth="1"/>
    <col min="14075" max="14296" width="9" style="552"/>
    <col min="14297" max="14320" width="3.69921875" style="552" customWidth="1"/>
    <col min="14321" max="14329" width="9" style="552" customWidth="1"/>
    <col min="14330" max="14330" width="2" style="552" customWidth="1"/>
    <col min="14331" max="14552" width="9" style="552"/>
    <col min="14553" max="14576" width="3.69921875" style="552" customWidth="1"/>
    <col min="14577" max="14585" width="9" style="552" customWidth="1"/>
    <col min="14586" max="14586" width="2" style="552" customWidth="1"/>
    <col min="14587" max="14808" width="9" style="552"/>
    <col min="14809" max="14832" width="3.69921875" style="552" customWidth="1"/>
    <col min="14833" max="14841" width="9" style="552" customWidth="1"/>
    <col min="14842" max="14842" width="2" style="552" customWidth="1"/>
    <col min="14843" max="15064" width="9" style="552"/>
    <col min="15065" max="15088" width="3.69921875" style="552" customWidth="1"/>
    <col min="15089" max="15097" width="9" style="552" customWidth="1"/>
    <col min="15098" max="15098" width="2" style="552" customWidth="1"/>
    <col min="15099" max="15320" width="9" style="552"/>
    <col min="15321" max="15344" width="3.69921875" style="552" customWidth="1"/>
    <col min="15345" max="15353" width="9" style="552" customWidth="1"/>
    <col min="15354" max="15354" width="2" style="552" customWidth="1"/>
    <col min="15355" max="15576" width="9" style="552"/>
    <col min="15577" max="15600" width="3.69921875" style="552" customWidth="1"/>
    <col min="15601" max="15609" width="9" style="552" customWidth="1"/>
    <col min="15610" max="15610" width="2" style="552" customWidth="1"/>
    <col min="15611" max="15832" width="9" style="552"/>
    <col min="15833" max="15856" width="3.69921875" style="552" customWidth="1"/>
    <col min="15857" max="15865" width="9" style="552" customWidth="1"/>
    <col min="15866" max="15866" width="2" style="552" customWidth="1"/>
    <col min="15867" max="16088" width="9" style="552"/>
    <col min="16089" max="16112" width="3.69921875" style="552" customWidth="1"/>
    <col min="16113" max="16121" width="9" style="552" customWidth="1"/>
    <col min="16122" max="16122" width="2" style="552" customWidth="1"/>
    <col min="16123" max="16384" width="9" style="552"/>
  </cols>
  <sheetData>
    <row r="1" spans="2:44" ht="20.100000000000001" customHeight="1">
      <c r="B1" s="29" t="s">
        <v>488</v>
      </c>
    </row>
    <row r="2" spans="2:44" ht="20.100000000000001" customHeight="1">
      <c r="B2" s="29" t="s">
        <v>813</v>
      </c>
    </row>
    <row r="3" spans="2:44" ht="7.5" customHeight="1">
      <c r="Q3" s="553"/>
      <c r="Y3" s="553"/>
      <c r="Z3" s="554"/>
    </row>
    <row r="4" spans="2:44" ht="19.5" customHeight="1">
      <c r="B4" s="555" t="s">
        <v>724</v>
      </c>
      <c r="D4" s="556"/>
      <c r="E4" s="556"/>
      <c r="F4" s="556"/>
      <c r="G4" s="556"/>
      <c r="H4" s="556"/>
      <c r="I4" s="556"/>
      <c r="J4" s="556"/>
      <c r="K4" s="556"/>
      <c r="L4" s="556"/>
      <c r="M4" s="556"/>
      <c r="N4" s="556"/>
      <c r="O4" s="556"/>
      <c r="P4" s="556"/>
      <c r="Q4" s="556"/>
      <c r="R4" s="556"/>
      <c r="S4" s="556"/>
      <c r="T4" s="556"/>
      <c r="U4" s="556"/>
      <c r="V4" s="556"/>
      <c r="W4" s="556"/>
      <c r="X4" s="556"/>
      <c r="Y4" s="556"/>
      <c r="Z4" s="557" t="str">
        <f>IF('[1]様式第1_ZEH+_交付申請書'!$U$11="","",'[1]様式第1_ZEH+_交付申請書'!$U$11&amp;"邸"&amp;'[1]様式第1_ZEH+_交付申請書'!$V$8&amp;'[1]様式第1_ZEH+_交付申請書'!$Y$8)</f>
        <v/>
      </c>
    </row>
    <row r="5" spans="2:44" ht="15.75" customHeight="1">
      <c r="C5" s="558"/>
      <c r="D5" s="559"/>
      <c r="E5" s="559"/>
      <c r="F5" s="559"/>
      <c r="G5" s="559"/>
      <c r="H5" s="559"/>
      <c r="I5" s="556"/>
      <c r="J5" s="556"/>
      <c r="K5" s="556"/>
      <c r="L5" s="556"/>
      <c r="M5" s="556"/>
      <c r="N5" s="556"/>
      <c r="O5" s="556"/>
      <c r="P5" s="556"/>
      <c r="Q5" s="556"/>
      <c r="R5" s="556"/>
      <c r="S5" s="556"/>
      <c r="T5" s="556"/>
      <c r="U5" s="556"/>
      <c r="V5" s="556"/>
      <c r="W5" s="556"/>
      <c r="X5" s="556"/>
      <c r="Y5" s="556"/>
    </row>
    <row r="6" spans="2:44" s="560" customFormat="1" ht="15" customHeight="1">
      <c r="C6" s="440" t="s">
        <v>599</v>
      </c>
      <c r="D6" s="561"/>
      <c r="E6" s="562"/>
      <c r="F6" s="562"/>
      <c r="G6" s="562"/>
      <c r="H6" s="562"/>
      <c r="I6" s="562"/>
      <c r="J6" s="562"/>
      <c r="K6" s="562"/>
      <c r="L6" s="562"/>
      <c r="M6" s="562"/>
      <c r="N6" s="562"/>
      <c r="O6" s="562"/>
      <c r="P6" s="562"/>
      <c r="Q6" s="562"/>
      <c r="R6" s="562"/>
      <c r="S6" s="562"/>
      <c r="T6" s="562"/>
      <c r="U6" s="563"/>
      <c r="V6" s="562"/>
      <c r="W6" s="562"/>
      <c r="X6" s="562"/>
      <c r="Y6" s="562"/>
      <c r="AA6" s="509"/>
      <c r="AB6" s="616"/>
      <c r="AC6" s="617"/>
      <c r="AQ6" s="617"/>
      <c r="AR6" s="618"/>
    </row>
    <row r="7" spans="2:44" s="565" customFormat="1" ht="21.75" customHeight="1">
      <c r="C7" s="558"/>
      <c r="D7" s="1668" t="s">
        <v>598</v>
      </c>
      <c r="E7" s="1669"/>
      <c r="F7" s="1669"/>
      <c r="G7" s="1669"/>
      <c r="H7" s="1669"/>
      <c r="I7" s="1670"/>
      <c r="J7" s="1671" t="str">
        <f>IF(入力シート!M11="","",入力シート!M11)&amp;"低層ＺＥＨ－Ｍ促進事業"</f>
        <v>低層ＺＥＨ－Ｍ促進事業</v>
      </c>
      <c r="K7" s="1671"/>
      <c r="L7" s="1671"/>
      <c r="M7" s="1671"/>
      <c r="N7" s="1671"/>
      <c r="O7" s="1671"/>
      <c r="P7" s="1671"/>
      <c r="Q7" s="1671"/>
      <c r="R7" s="1671"/>
      <c r="S7" s="1671"/>
      <c r="T7" s="1671"/>
      <c r="U7" s="1671"/>
      <c r="V7" s="1672"/>
      <c r="W7" s="443"/>
      <c r="X7" s="443"/>
      <c r="Y7" s="443"/>
      <c r="AA7" s="619"/>
      <c r="AB7" s="616"/>
      <c r="AC7" s="617"/>
    </row>
    <row r="8" spans="2:44" s="565" customFormat="1" ht="15" customHeight="1">
      <c r="C8" s="558"/>
      <c r="D8" s="566"/>
      <c r="E8" s="566"/>
      <c r="F8" s="566"/>
      <c r="G8" s="566"/>
      <c r="H8" s="566"/>
      <c r="I8" s="566"/>
      <c r="J8" s="566"/>
      <c r="K8" s="566"/>
      <c r="L8" s="566"/>
      <c r="M8" s="566"/>
      <c r="N8" s="566"/>
      <c r="O8" s="566"/>
      <c r="P8" s="566"/>
      <c r="Q8" s="566"/>
      <c r="R8" s="566"/>
      <c r="S8" s="566"/>
      <c r="T8" s="566"/>
      <c r="U8" s="566"/>
      <c r="V8" s="566"/>
      <c r="W8" s="443"/>
      <c r="X8" s="443"/>
      <c r="Y8" s="443"/>
      <c r="AA8" s="619"/>
      <c r="AB8" s="616"/>
      <c r="AC8" s="617"/>
    </row>
    <row r="9" spans="2:44" s="560" customFormat="1" ht="15.6">
      <c r="C9" s="440" t="s">
        <v>607</v>
      </c>
      <c r="D9" s="561"/>
      <c r="E9" s="562"/>
      <c r="F9" s="562"/>
      <c r="G9" s="562"/>
      <c r="H9" s="562"/>
      <c r="I9" s="562"/>
      <c r="J9" s="562"/>
      <c r="K9" s="562"/>
      <c r="L9" s="562"/>
      <c r="M9" s="562"/>
      <c r="N9" s="562"/>
      <c r="O9" s="562"/>
      <c r="P9" s="562"/>
      <c r="Q9" s="562"/>
      <c r="R9" s="562"/>
      <c r="S9" s="562"/>
      <c r="T9" s="562"/>
      <c r="U9" s="563"/>
      <c r="V9" s="562"/>
      <c r="W9" s="562"/>
      <c r="X9" s="562"/>
      <c r="Y9" s="562"/>
      <c r="AA9" s="509"/>
      <c r="AB9" s="616"/>
      <c r="AC9" s="617"/>
    </row>
    <row r="10" spans="2:44" s="565" customFormat="1" ht="18" customHeight="1">
      <c r="C10" s="558"/>
      <c r="D10" s="1668" t="s">
        <v>263</v>
      </c>
      <c r="E10" s="1669"/>
      <c r="F10" s="1669"/>
      <c r="G10" s="1669"/>
      <c r="H10" s="1669"/>
      <c r="I10" s="1670"/>
      <c r="J10" s="1708"/>
      <c r="K10" s="1704"/>
      <c r="L10" s="1704"/>
      <c r="M10" s="1704"/>
      <c r="N10" s="1704"/>
      <c r="O10" s="1704"/>
      <c r="P10" s="1704"/>
      <c r="Q10" s="1704"/>
      <c r="R10" s="1704"/>
      <c r="S10" s="1704"/>
      <c r="T10" s="1704"/>
      <c r="U10" s="1704"/>
      <c r="V10" s="1709"/>
      <c r="W10" s="569"/>
      <c r="X10" s="443"/>
      <c r="Y10" s="443"/>
      <c r="AA10" s="619"/>
      <c r="AB10" s="616"/>
      <c r="AC10" s="617"/>
    </row>
    <row r="11" spans="2:44" s="565" customFormat="1" ht="24.75" customHeight="1">
      <c r="C11" s="558"/>
      <c r="D11" s="1700" t="s">
        <v>634</v>
      </c>
      <c r="E11" s="1669"/>
      <c r="F11" s="1669"/>
      <c r="G11" s="1669"/>
      <c r="H11" s="1669"/>
      <c r="I11" s="1670"/>
      <c r="J11" s="1708"/>
      <c r="K11" s="1704"/>
      <c r="L11" s="1704"/>
      <c r="M11" s="1704"/>
      <c r="N11" s="1704"/>
      <c r="O11" s="1704"/>
      <c r="P11" s="1704"/>
      <c r="Q11" s="1704"/>
      <c r="R11" s="1704"/>
      <c r="S11" s="1704"/>
      <c r="T11" s="1704"/>
      <c r="U11" s="1704"/>
      <c r="V11" s="1709"/>
      <c r="W11" s="569"/>
      <c r="X11" s="443"/>
      <c r="Y11" s="443"/>
      <c r="AA11" s="619"/>
      <c r="AB11" s="616"/>
      <c r="AC11" s="617"/>
    </row>
    <row r="12" spans="2:44" s="565" customFormat="1" ht="18" customHeight="1">
      <c r="C12" s="558"/>
      <c r="D12" s="1668" t="s">
        <v>550</v>
      </c>
      <c r="E12" s="1669"/>
      <c r="F12" s="1669"/>
      <c r="G12" s="1669"/>
      <c r="H12" s="1669"/>
      <c r="I12" s="1670"/>
      <c r="J12" s="520" t="s">
        <v>50</v>
      </c>
      <c r="K12" s="519" t="s">
        <v>635</v>
      </c>
      <c r="L12" s="517"/>
      <c r="M12" s="587"/>
      <c r="N12" s="587"/>
      <c r="O12" s="521" t="s">
        <v>50</v>
      </c>
      <c r="P12" s="519" t="s">
        <v>636</v>
      </c>
      <c r="Q12" s="587"/>
      <c r="R12" s="587"/>
      <c r="S12" s="587"/>
      <c r="T12" s="587"/>
      <c r="U12" s="587"/>
      <c r="V12" s="588"/>
      <c r="W12" s="443"/>
      <c r="X12" s="443"/>
      <c r="Y12" s="443"/>
      <c r="AA12" s="619"/>
      <c r="AB12" s="620"/>
      <c r="AC12" s="617"/>
    </row>
    <row r="13" spans="2:44" s="565" customFormat="1" ht="6" customHeight="1">
      <c r="C13" s="558"/>
      <c r="D13" s="570"/>
      <c r="E13" s="570"/>
      <c r="F13" s="571"/>
      <c r="G13" s="572"/>
      <c r="H13" s="572"/>
      <c r="I13" s="572"/>
      <c r="J13" s="572"/>
      <c r="K13" s="572"/>
      <c r="L13" s="514"/>
      <c r="M13" s="514"/>
      <c r="N13" s="514"/>
      <c r="O13" s="514"/>
      <c r="P13" s="514"/>
      <c r="Q13" s="514"/>
      <c r="R13" s="514"/>
      <c r="S13" s="514"/>
      <c r="T13" s="514"/>
      <c r="U13" s="514"/>
      <c r="V13" s="514"/>
      <c r="W13" s="514"/>
      <c r="X13" s="514"/>
      <c r="Y13" s="514"/>
      <c r="AA13" s="619"/>
      <c r="AB13" s="616"/>
      <c r="AC13" s="617"/>
    </row>
    <row r="14" spans="2:44" s="565" customFormat="1" ht="18" customHeight="1">
      <c r="C14" s="558"/>
      <c r="D14" s="1668" t="s">
        <v>640</v>
      </c>
      <c r="E14" s="1669"/>
      <c r="F14" s="1669"/>
      <c r="G14" s="1669"/>
      <c r="H14" s="1669"/>
      <c r="I14" s="1670"/>
      <c r="J14" s="1668" t="s">
        <v>637</v>
      </c>
      <c r="K14" s="1670"/>
      <c r="L14" s="1704"/>
      <c r="M14" s="1704"/>
      <c r="N14" s="1704"/>
      <c r="O14" s="1704"/>
      <c r="P14" s="1704"/>
      <c r="Q14" s="1704"/>
      <c r="R14" s="1668" t="s">
        <v>638</v>
      </c>
      <c r="S14" s="1670"/>
      <c r="T14" s="1699"/>
      <c r="U14" s="1699"/>
      <c r="V14" s="604" t="s">
        <v>639</v>
      </c>
      <c r="W14" s="569"/>
      <c r="X14" s="443"/>
      <c r="Y14" s="443"/>
      <c r="AA14" s="619"/>
      <c r="AB14" s="616"/>
      <c r="AC14" s="617"/>
    </row>
    <row r="15" spans="2:44" s="565" customFormat="1" ht="18" customHeight="1">
      <c r="C15" s="558"/>
      <c r="D15" s="1668" t="s">
        <v>641</v>
      </c>
      <c r="E15" s="1669"/>
      <c r="F15" s="1669"/>
      <c r="G15" s="1669"/>
      <c r="H15" s="1669"/>
      <c r="I15" s="1670"/>
      <c r="J15" s="1668" t="s">
        <v>637</v>
      </c>
      <c r="K15" s="1670"/>
      <c r="L15" s="1704"/>
      <c r="M15" s="1704"/>
      <c r="N15" s="1704"/>
      <c r="O15" s="1704"/>
      <c r="P15" s="1704"/>
      <c r="Q15" s="1704"/>
      <c r="R15" s="1668" t="s">
        <v>638</v>
      </c>
      <c r="S15" s="1670"/>
      <c r="T15" s="1699"/>
      <c r="U15" s="1699"/>
      <c r="V15" s="604" t="s">
        <v>639</v>
      </c>
      <c r="W15" s="569"/>
      <c r="X15" s="443"/>
      <c r="Y15" s="443"/>
      <c r="AA15" s="619"/>
      <c r="AB15" s="616"/>
      <c r="AC15" s="617"/>
    </row>
    <row r="16" spans="2:44" s="565" customFormat="1" ht="18" customHeight="1">
      <c r="C16" s="558"/>
      <c r="D16" s="1668" t="s">
        <v>642</v>
      </c>
      <c r="E16" s="1669"/>
      <c r="F16" s="1669"/>
      <c r="G16" s="1669"/>
      <c r="H16" s="1669"/>
      <c r="I16" s="1670"/>
      <c r="J16" s="1668" t="s">
        <v>637</v>
      </c>
      <c r="K16" s="1670"/>
      <c r="L16" s="1704"/>
      <c r="M16" s="1704"/>
      <c r="N16" s="1704"/>
      <c r="O16" s="1704"/>
      <c r="P16" s="1704"/>
      <c r="Q16" s="1704"/>
      <c r="R16" s="1668" t="s">
        <v>638</v>
      </c>
      <c r="S16" s="1670"/>
      <c r="T16" s="1699"/>
      <c r="U16" s="1699"/>
      <c r="V16" s="604" t="s">
        <v>639</v>
      </c>
      <c r="W16" s="569"/>
      <c r="X16" s="443"/>
      <c r="Y16" s="443"/>
      <c r="AA16" s="619"/>
      <c r="AB16" s="616"/>
      <c r="AC16" s="617"/>
    </row>
    <row r="17" spans="2:44" s="565" customFormat="1" ht="18" customHeight="1">
      <c r="C17" s="558"/>
      <c r="D17" s="1700" t="s">
        <v>643</v>
      </c>
      <c r="E17" s="1669"/>
      <c r="F17" s="1669"/>
      <c r="G17" s="1669"/>
      <c r="H17" s="1669"/>
      <c r="I17" s="1670"/>
      <c r="J17" s="1688" t="str">
        <f>IF(J24=0,"",J24)</f>
        <v/>
      </c>
      <c r="K17" s="1689"/>
      <c r="L17" s="1689"/>
      <c r="M17" s="1689"/>
      <c r="N17" s="1689"/>
      <c r="O17" s="1689"/>
      <c r="P17" s="1689"/>
      <c r="Q17" s="1689"/>
      <c r="R17" s="1689"/>
      <c r="S17" s="1689"/>
      <c r="T17" s="1689"/>
      <c r="U17" s="1689"/>
      <c r="V17" s="568" t="s">
        <v>35</v>
      </c>
      <c r="W17" s="569"/>
      <c r="X17" s="443"/>
      <c r="Y17" s="443"/>
      <c r="AA17" s="619"/>
      <c r="AB17" s="616"/>
      <c r="AC17" s="617"/>
    </row>
    <row r="18" spans="2:44" s="565" customFormat="1" ht="6" customHeight="1">
      <c r="C18" s="558"/>
      <c r="D18" s="570"/>
      <c r="E18" s="570"/>
      <c r="F18" s="571"/>
      <c r="G18" s="572"/>
      <c r="H18" s="572"/>
      <c r="I18" s="572"/>
      <c r="J18" s="572"/>
      <c r="K18" s="572"/>
      <c r="L18" s="514"/>
      <c r="M18" s="514"/>
      <c r="N18" s="514"/>
      <c r="O18" s="514"/>
      <c r="P18" s="514"/>
      <c r="Q18" s="514"/>
      <c r="R18" s="514"/>
      <c r="S18" s="514"/>
      <c r="T18" s="514"/>
      <c r="U18" s="514"/>
      <c r="V18" s="514"/>
      <c r="W18" s="514"/>
      <c r="X18" s="514"/>
      <c r="Y18" s="514"/>
      <c r="AA18" s="619"/>
      <c r="AB18" s="616"/>
      <c r="AC18" s="617"/>
    </row>
    <row r="19" spans="2:44" s="565" customFormat="1" ht="18" customHeight="1">
      <c r="C19" s="558"/>
      <c r="D19" s="1700" t="s">
        <v>561</v>
      </c>
      <c r="E19" s="1669"/>
      <c r="F19" s="1669"/>
      <c r="G19" s="1669"/>
      <c r="H19" s="1669"/>
      <c r="I19" s="1670"/>
      <c r="J19" s="1708"/>
      <c r="K19" s="1704"/>
      <c r="L19" s="1704"/>
      <c r="M19" s="1704"/>
      <c r="N19" s="1704"/>
      <c r="O19" s="1704"/>
      <c r="P19" s="1704"/>
      <c r="Q19" s="1704"/>
      <c r="R19" s="1704"/>
      <c r="S19" s="1704"/>
      <c r="T19" s="1704"/>
      <c r="U19" s="1704"/>
      <c r="V19" s="1709"/>
      <c r="W19" s="569"/>
      <c r="X19" s="443"/>
      <c r="Y19" s="443"/>
      <c r="AA19" s="619"/>
      <c r="AB19" s="616"/>
      <c r="AC19" s="617"/>
    </row>
    <row r="20" spans="2:44" s="565" customFormat="1" ht="15" customHeight="1">
      <c r="C20" s="558"/>
      <c r="D20" s="570"/>
      <c r="E20" s="570"/>
      <c r="F20" s="571"/>
      <c r="G20" s="572"/>
      <c r="H20" s="572"/>
      <c r="I20" s="572"/>
      <c r="J20" s="572"/>
      <c r="K20" s="572"/>
      <c r="L20" s="514"/>
      <c r="M20" s="514"/>
      <c r="N20" s="514"/>
      <c r="O20" s="514"/>
      <c r="P20" s="514"/>
      <c r="Q20" s="514"/>
      <c r="R20" s="514"/>
      <c r="S20" s="514"/>
      <c r="T20" s="514"/>
      <c r="U20" s="514"/>
      <c r="V20" s="514"/>
      <c r="W20" s="514"/>
      <c r="X20" s="514"/>
      <c r="Y20" s="514"/>
      <c r="AA20" s="619"/>
      <c r="AB20" s="616"/>
      <c r="AC20" s="617"/>
    </row>
    <row r="21" spans="2:44" s="589" customFormat="1" ht="15" customHeight="1">
      <c r="B21" s="533"/>
      <c r="C21" s="550" t="s">
        <v>605</v>
      </c>
      <c r="D21" s="540"/>
      <c r="E21" s="540"/>
      <c r="F21" s="540"/>
      <c r="G21" s="540"/>
      <c r="H21" s="539"/>
      <c r="I21" s="528"/>
      <c r="J21" s="531"/>
      <c r="K21" s="539"/>
      <c r="L21" s="528"/>
      <c r="M21" s="539"/>
      <c r="N21" s="531"/>
      <c r="O21" s="529"/>
      <c r="P21" s="531"/>
      <c r="Q21" s="538"/>
      <c r="R21" s="537"/>
      <c r="S21" s="537"/>
      <c r="T21" s="537"/>
      <c r="U21" s="536"/>
      <c r="V21" s="536"/>
      <c r="W21" s="536"/>
      <c r="X21" s="536"/>
      <c r="Y21" s="536"/>
      <c r="Z21" s="536"/>
      <c r="AA21" s="596"/>
      <c r="AB21" s="596"/>
      <c r="AC21" s="536"/>
      <c r="AD21" s="536"/>
      <c r="AE21" s="526"/>
      <c r="AF21" s="535"/>
      <c r="AG21" s="535"/>
      <c r="AH21" s="535"/>
      <c r="AI21" s="534"/>
      <c r="AJ21" s="534"/>
      <c r="AK21" s="534"/>
      <c r="AL21" s="534"/>
      <c r="AM21" s="534"/>
      <c r="AN21" s="534"/>
      <c r="AO21" s="534"/>
      <c r="AP21" s="527"/>
      <c r="AQ21" s="527"/>
      <c r="AR21" s="523"/>
    </row>
    <row r="22" spans="2:44" s="589" customFormat="1" ht="18" customHeight="1">
      <c r="B22" s="533"/>
      <c r="C22" s="541"/>
      <c r="D22" s="1673" t="s">
        <v>555</v>
      </c>
      <c r="E22" s="1674"/>
      <c r="F22" s="1674"/>
      <c r="G22" s="1674"/>
      <c r="H22" s="1674"/>
      <c r="I22" s="1675"/>
      <c r="J22" s="1683" t="s">
        <v>562</v>
      </c>
      <c r="K22" s="1684"/>
      <c r="L22" s="1684"/>
      <c r="M22" s="1684"/>
      <c r="N22" s="1706"/>
      <c r="O22" s="1685" t="s">
        <v>556</v>
      </c>
      <c r="P22" s="1686"/>
      <c r="Q22" s="1686"/>
      <c r="R22" s="1686"/>
      <c r="S22" s="1687"/>
      <c r="T22" s="1707"/>
      <c r="U22" s="1707"/>
      <c r="V22" s="1707"/>
      <c r="W22" s="1707"/>
      <c r="X22" s="1707"/>
      <c r="Y22" s="545"/>
      <c r="Z22" s="545"/>
      <c r="AA22" s="597"/>
      <c r="AB22" s="597"/>
      <c r="AC22" s="545"/>
      <c r="AD22" s="534"/>
      <c r="AE22" s="527"/>
      <c r="AF22" s="527"/>
      <c r="AG22" s="523"/>
    </row>
    <row r="23" spans="2:44" s="589" customFormat="1" ht="18" customHeight="1" thickBot="1">
      <c r="B23" s="533"/>
      <c r="C23" s="541"/>
      <c r="D23" s="1673" t="s">
        <v>557</v>
      </c>
      <c r="E23" s="1674"/>
      <c r="F23" s="1674"/>
      <c r="G23" s="1674"/>
      <c r="H23" s="1674"/>
      <c r="I23" s="1675"/>
      <c r="J23" s="1676"/>
      <c r="K23" s="1677"/>
      <c r="L23" s="1677"/>
      <c r="M23" s="1677"/>
      <c r="N23" s="542" t="s">
        <v>32</v>
      </c>
      <c r="O23" s="1678">
        <f>IF(AND(J12="■",J23&gt;=22),900000,IF(AND(O12="■",J23&gt;=5,J23&lt;=7),650000,IF(AND(O12="■",J23&gt;=8),800000,0)))</f>
        <v>0</v>
      </c>
      <c r="P23" s="1679"/>
      <c r="Q23" s="1679"/>
      <c r="R23" s="1679"/>
      <c r="S23" s="544" t="s">
        <v>558</v>
      </c>
      <c r="T23" s="1705"/>
      <c r="U23" s="1705"/>
      <c r="V23" s="1705"/>
      <c r="W23" s="1705"/>
      <c r="X23" s="547"/>
      <c r="Y23" s="546"/>
      <c r="Z23" s="546"/>
      <c r="AA23" s="598"/>
      <c r="AB23" s="599"/>
      <c r="AC23" s="547"/>
      <c r="AD23" s="534"/>
      <c r="AE23" s="527"/>
      <c r="AF23" s="527"/>
      <c r="AG23" s="523"/>
    </row>
    <row r="24" spans="2:44" s="589" customFormat="1" ht="18" customHeight="1" thickTop="1">
      <c r="B24" s="533"/>
      <c r="C24" s="541"/>
      <c r="D24" s="1692" t="s">
        <v>559</v>
      </c>
      <c r="E24" s="1693"/>
      <c r="F24" s="1693"/>
      <c r="G24" s="1693"/>
      <c r="H24" s="1693"/>
      <c r="I24" s="1694"/>
      <c r="J24" s="1695">
        <f>SUM(J23)</f>
        <v>0</v>
      </c>
      <c r="K24" s="1696"/>
      <c r="L24" s="1696"/>
      <c r="M24" s="1696"/>
      <c r="N24" s="543" t="s">
        <v>32</v>
      </c>
      <c r="O24" s="1690">
        <f>SUM(O23)</f>
        <v>0</v>
      </c>
      <c r="P24" s="1691"/>
      <c r="Q24" s="1691"/>
      <c r="R24" s="1691"/>
      <c r="S24" s="548" t="s">
        <v>558</v>
      </c>
      <c r="T24" s="1705"/>
      <c r="U24" s="1705"/>
      <c r="V24" s="1705"/>
      <c r="W24" s="1705"/>
      <c r="X24" s="547"/>
      <c r="Y24" s="546"/>
      <c r="Z24" s="546"/>
      <c r="AA24" s="598"/>
      <c r="AB24" s="599"/>
      <c r="AC24" s="547"/>
      <c r="AD24" s="534"/>
      <c r="AE24" s="527"/>
      <c r="AF24" s="527"/>
      <c r="AG24" s="523"/>
    </row>
    <row r="25" spans="2:44" s="589" customFormat="1" ht="15" customHeight="1">
      <c r="B25" s="533"/>
      <c r="D25" s="549"/>
      <c r="E25" s="532"/>
      <c r="F25" s="532"/>
      <c r="G25" s="532"/>
      <c r="H25" s="530"/>
      <c r="I25" s="530"/>
      <c r="J25" s="528"/>
      <c r="K25" s="531"/>
      <c r="L25" s="530"/>
      <c r="M25" s="530"/>
      <c r="N25" s="528"/>
      <c r="O25" s="528"/>
      <c r="P25" s="530"/>
      <c r="Q25" s="530"/>
      <c r="R25" s="529"/>
      <c r="S25" s="528"/>
      <c r="T25" s="528"/>
      <c r="U25" s="528"/>
      <c r="V25" s="528"/>
      <c r="W25" s="528"/>
      <c r="X25" s="528"/>
      <c r="Y25" s="527"/>
      <c r="Z25" s="527"/>
      <c r="AA25" s="600"/>
      <c r="AB25" s="600"/>
      <c r="AC25" s="527"/>
      <c r="AD25" s="525"/>
      <c r="AE25" s="526"/>
      <c r="AF25" s="525"/>
      <c r="AG25" s="525"/>
      <c r="AH25" s="525"/>
      <c r="AI25" s="525"/>
      <c r="AJ25" s="525"/>
      <c r="AK25" s="525"/>
      <c r="AL25" s="525"/>
      <c r="AM25" s="525"/>
      <c r="AN25" s="524"/>
      <c r="AO25" s="524"/>
      <c r="AP25" s="524"/>
      <c r="AQ25" s="524"/>
      <c r="AR25" s="523"/>
    </row>
    <row r="26" spans="2:44" s="560" customFormat="1" ht="15.6">
      <c r="C26" s="440"/>
      <c r="D26" s="561"/>
      <c r="E26" s="562"/>
      <c r="F26" s="562"/>
      <c r="G26" s="562"/>
      <c r="H26" s="562"/>
      <c r="I26" s="562"/>
      <c r="J26" s="562"/>
      <c r="K26" s="562"/>
      <c r="L26" s="562"/>
      <c r="M26" s="562"/>
      <c r="N26" s="562"/>
      <c r="O26" s="562"/>
      <c r="P26" s="562"/>
      <c r="Q26" s="562"/>
      <c r="R26" s="562"/>
      <c r="S26" s="562"/>
      <c r="T26" s="562"/>
      <c r="U26" s="563"/>
      <c r="V26" s="562"/>
      <c r="W26" s="562"/>
      <c r="X26" s="562"/>
      <c r="Y26" s="562"/>
      <c r="AA26" s="509"/>
      <c r="AB26" s="616"/>
      <c r="AC26" s="617"/>
    </row>
    <row r="27" spans="2:44" s="560" customFormat="1" ht="15.6">
      <c r="C27" s="440"/>
      <c r="D27" s="561"/>
      <c r="E27" s="562"/>
      <c r="F27" s="562"/>
      <c r="G27" s="562"/>
      <c r="H27" s="562"/>
      <c r="I27" s="562"/>
      <c r="J27" s="562"/>
      <c r="K27" s="562"/>
      <c r="L27" s="562"/>
      <c r="M27" s="562"/>
      <c r="N27" s="562"/>
      <c r="O27" s="562"/>
      <c r="P27" s="562"/>
      <c r="Q27" s="562"/>
      <c r="R27" s="562"/>
      <c r="S27" s="562"/>
      <c r="T27" s="562"/>
      <c r="U27" s="563"/>
      <c r="V27" s="562"/>
      <c r="W27" s="562"/>
      <c r="X27" s="562"/>
      <c r="Y27" s="562"/>
      <c r="AA27" s="509"/>
      <c r="AB27" s="616"/>
      <c r="AC27" s="617"/>
    </row>
    <row r="28" spans="2:44" s="560" customFormat="1" ht="15.6">
      <c r="C28" s="440"/>
      <c r="D28" s="561"/>
      <c r="E28" s="562"/>
      <c r="F28" s="562"/>
      <c r="G28" s="562"/>
      <c r="H28" s="562"/>
      <c r="I28" s="562"/>
      <c r="J28" s="562"/>
      <c r="K28" s="562"/>
      <c r="L28" s="562"/>
      <c r="M28" s="562"/>
      <c r="N28" s="562"/>
      <c r="O28" s="562"/>
      <c r="P28" s="562"/>
      <c r="Q28" s="562"/>
      <c r="R28" s="562"/>
      <c r="S28" s="562"/>
      <c r="T28" s="562"/>
      <c r="U28" s="563"/>
      <c r="V28" s="562"/>
      <c r="W28" s="562"/>
      <c r="X28" s="562"/>
      <c r="Y28" s="562"/>
      <c r="AA28" s="509"/>
      <c r="AB28" s="616"/>
      <c r="AC28" s="617"/>
    </row>
    <row r="29" spans="2:44" s="560" customFormat="1" ht="15.6">
      <c r="C29" s="440"/>
      <c r="D29" s="561"/>
      <c r="E29" s="562"/>
      <c r="F29" s="562"/>
      <c r="G29" s="562"/>
      <c r="H29" s="562"/>
      <c r="I29" s="562"/>
      <c r="J29" s="562"/>
      <c r="K29" s="562"/>
      <c r="L29" s="562"/>
      <c r="M29" s="562"/>
      <c r="N29" s="562"/>
      <c r="O29" s="562"/>
      <c r="P29" s="562"/>
      <c r="Q29" s="562"/>
      <c r="R29" s="562"/>
      <c r="S29" s="562"/>
      <c r="T29" s="562"/>
      <c r="U29" s="563"/>
      <c r="V29" s="562"/>
      <c r="W29" s="562"/>
      <c r="X29" s="562"/>
      <c r="Y29" s="562"/>
      <c r="AA29" s="509"/>
      <c r="AB29" s="616"/>
      <c r="AC29" s="617"/>
    </row>
    <row r="30" spans="2:44" s="560" customFormat="1" ht="15.6">
      <c r="C30" s="440"/>
      <c r="D30" s="561"/>
      <c r="E30" s="562"/>
      <c r="F30" s="562"/>
      <c r="G30" s="562"/>
      <c r="H30" s="562"/>
      <c r="I30" s="562"/>
      <c r="J30" s="562"/>
      <c r="K30" s="562"/>
      <c r="L30" s="562"/>
      <c r="M30" s="562"/>
      <c r="N30" s="562"/>
      <c r="O30" s="562"/>
      <c r="P30" s="562"/>
      <c r="Q30" s="562"/>
      <c r="R30" s="562"/>
      <c r="S30" s="562"/>
      <c r="T30" s="562"/>
      <c r="U30" s="563"/>
      <c r="V30" s="562"/>
      <c r="W30" s="562"/>
      <c r="X30" s="562"/>
      <c r="Y30" s="562"/>
      <c r="AA30" s="509"/>
      <c r="AB30" s="616"/>
      <c r="AC30" s="617"/>
    </row>
    <row r="31" spans="2:44" s="560" customFormat="1" ht="15.6">
      <c r="C31" s="440"/>
      <c r="D31" s="561"/>
      <c r="E31" s="562"/>
      <c r="F31" s="562"/>
      <c r="G31" s="562"/>
      <c r="H31" s="562"/>
      <c r="I31" s="562"/>
      <c r="J31" s="562"/>
      <c r="K31" s="562"/>
      <c r="L31" s="562"/>
      <c r="M31" s="562"/>
      <c r="N31" s="562"/>
      <c r="O31" s="562"/>
      <c r="P31" s="562"/>
      <c r="Q31" s="562"/>
      <c r="R31" s="562"/>
      <c r="S31" s="562"/>
      <c r="T31" s="562"/>
      <c r="U31" s="563"/>
      <c r="V31" s="562"/>
      <c r="W31" s="562"/>
      <c r="X31" s="562"/>
      <c r="Y31" s="562"/>
      <c r="AA31" s="509"/>
      <c r="AB31" s="616"/>
      <c r="AC31" s="617"/>
    </row>
    <row r="32" spans="2:44" s="560" customFormat="1" ht="15.6">
      <c r="C32" s="440"/>
      <c r="D32" s="561"/>
      <c r="E32" s="562"/>
      <c r="F32" s="562"/>
      <c r="G32" s="562"/>
      <c r="H32" s="562"/>
      <c r="I32" s="562"/>
      <c r="J32" s="562"/>
      <c r="K32" s="562"/>
      <c r="L32" s="562"/>
      <c r="M32" s="562"/>
      <c r="N32" s="562"/>
      <c r="O32" s="562"/>
      <c r="P32" s="562"/>
      <c r="Q32" s="562"/>
      <c r="R32" s="562"/>
      <c r="S32" s="562"/>
      <c r="T32" s="562"/>
      <c r="U32" s="563"/>
      <c r="V32" s="562"/>
      <c r="W32" s="562"/>
      <c r="X32" s="562"/>
      <c r="Y32" s="562"/>
      <c r="AA32" s="509"/>
      <c r="AB32" s="616"/>
      <c r="AC32" s="617"/>
    </row>
    <row r="33" spans="3:29" s="560" customFormat="1" ht="15.6">
      <c r="C33" s="440"/>
      <c r="D33" s="561"/>
      <c r="E33" s="562"/>
      <c r="F33" s="562"/>
      <c r="G33" s="562"/>
      <c r="H33" s="562"/>
      <c r="I33" s="562"/>
      <c r="J33" s="562"/>
      <c r="K33" s="562"/>
      <c r="L33" s="562"/>
      <c r="M33" s="562"/>
      <c r="N33" s="562"/>
      <c r="O33" s="562"/>
      <c r="P33" s="562"/>
      <c r="Q33" s="562"/>
      <c r="R33" s="562"/>
      <c r="S33" s="562"/>
      <c r="T33" s="562"/>
      <c r="U33" s="563"/>
      <c r="V33" s="562"/>
      <c r="W33" s="562"/>
      <c r="X33" s="562"/>
      <c r="Y33" s="562"/>
      <c r="AA33" s="509"/>
      <c r="AB33" s="616"/>
      <c r="AC33" s="617"/>
    </row>
    <row r="34" spans="3:29" s="560" customFormat="1" ht="15.6">
      <c r="C34" s="440"/>
      <c r="D34" s="561"/>
      <c r="E34" s="562"/>
      <c r="F34" s="562"/>
      <c r="G34" s="562"/>
      <c r="H34" s="562"/>
      <c r="I34" s="562"/>
      <c r="J34" s="562"/>
      <c r="K34" s="562"/>
      <c r="L34" s="562"/>
      <c r="M34" s="562"/>
      <c r="N34" s="562"/>
      <c r="O34" s="562"/>
      <c r="P34" s="562"/>
      <c r="Q34" s="562"/>
      <c r="R34" s="562"/>
      <c r="S34" s="562"/>
      <c r="T34" s="562"/>
      <c r="U34" s="563"/>
      <c r="V34" s="562"/>
      <c r="W34" s="562"/>
      <c r="X34" s="562"/>
      <c r="Y34" s="562"/>
      <c r="AA34" s="509"/>
      <c r="AB34" s="616"/>
      <c r="AC34" s="617"/>
    </row>
    <row r="35" spans="3:29" s="560" customFormat="1" ht="15.6">
      <c r="C35" s="440"/>
      <c r="D35" s="561"/>
      <c r="E35" s="562"/>
      <c r="F35" s="562"/>
      <c r="G35" s="562"/>
      <c r="H35" s="562"/>
      <c r="I35" s="562"/>
      <c r="J35" s="562"/>
      <c r="K35" s="562"/>
      <c r="L35" s="562"/>
      <c r="M35" s="562"/>
      <c r="N35" s="562"/>
      <c r="O35" s="562"/>
      <c r="P35" s="562"/>
      <c r="Q35" s="562"/>
      <c r="R35" s="562"/>
      <c r="S35" s="562"/>
      <c r="T35" s="562"/>
      <c r="U35" s="563"/>
      <c r="V35" s="562"/>
      <c r="W35" s="562"/>
      <c r="X35" s="562"/>
      <c r="Y35" s="562"/>
      <c r="AA35" s="509"/>
      <c r="AB35" s="616"/>
      <c r="AC35" s="617"/>
    </row>
    <row r="36" spans="3:29" s="560" customFormat="1" ht="15.6">
      <c r="C36" s="440"/>
      <c r="D36" s="561"/>
      <c r="E36" s="562"/>
      <c r="F36" s="562"/>
      <c r="G36" s="562"/>
      <c r="H36" s="562"/>
      <c r="I36" s="562"/>
      <c r="J36" s="562"/>
      <c r="K36" s="562"/>
      <c r="L36" s="562"/>
      <c r="M36" s="562"/>
      <c r="N36" s="562"/>
      <c r="O36" s="562"/>
      <c r="P36" s="562"/>
      <c r="Q36" s="562"/>
      <c r="R36" s="562"/>
      <c r="S36" s="562"/>
      <c r="T36" s="562"/>
      <c r="U36" s="563"/>
      <c r="V36" s="562"/>
      <c r="W36" s="562"/>
      <c r="X36" s="562"/>
      <c r="Y36" s="562"/>
      <c r="AA36" s="509"/>
      <c r="AB36" s="621"/>
      <c r="AC36" s="531"/>
    </row>
    <row r="37" spans="3:29" s="560" customFormat="1" ht="15.6">
      <c r="C37" s="440"/>
      <c r="D37" s="561"/>
      <c r="E37" s="562"/>
      <c r="F37" s="562"/>
      <c r="G37" s="562"/>
      <c r="H37" s="562"/>
      <c r="I37" s="562"/>
      <c r="J37" s="562"/>
      <c r="K37" s="562"/>
      <c r="L37" s="562"/>
      <c r="M37" s="562"/>
      <c r="N37" s="562"/>
      <c r="O37" s="562"/>
      <c r="P37" s="562"/>
      <c r="Q37" s="562"/>
      <c r="R37" s="562"/>
      <c r="S37" s="562"/>
      <c r="T37" s="562"/>
      <c r="U37" s="563"/>
      <c r="V37" s="562"/>
      <c r="W37" s="562"/>
      <c r="X37" s="562"/>
      <c r="Y37" s="562"/>
      <c r="AA37" s="509"/>
      <c r="AB37" s="621"/>
      <c r="AC37" s="531"/>
    </row>
    <row r="38" spans="3:29" s="560" customFormat="1" ht="15.6">
      <c r="C38" s="440"/>
      <c r="D38" s="561"/>
      <c r="E38" s="562"/>
      <c r="F38" s="562"/>
      <c r="G38" s="562"/>
      <c r="H38" s="562"/>
      <c r="I38" s="562"/>
      <c r="J38" s="562"/>
      <c r="K38" s="562"/>
      <c r="L38" s="562"/>
      <c r="M38" s="562"/>
      <c r="N38" s="562"/>
      <c r="O38" s="562"/>
      <c r="P38" s="562"/>
      <c r="Q38" s="562"/>
      <c r="R38" s="562"/>
      <c r="S38" s="562"/>
      <c r="T38" s="562"/>
      <c r="U38" s="563"/>
      <c r="V38" s="562"/>
      <c r="W38" s="562"/>
      <c r="X38" s="562"/>
      <c r="Y38" s="562"/>
      <c r="AA38" s="509"/>
      <c r="AB38" s="621"/>
      <c r="AC38" s="531"/>
    </row>
    <row r="39" spans="3:29" s="560" customFormat="1" ht="15.6">
      <c r="C39" s="440"/>
      <c r="D39" s="561"/>
      <c r="E39" s="562"/>
      <c r="F39" s="562"/>
      <c r="G39" s="562"/>
      <c r="H39" s="562"/>
      <c r="I39" s="562"/>
      <c r="J39" s="562"/>
      <c r="K39" s="562"/>
      <c r="L39" s="562"/>
      <c r="M39" s="562"/>
      <c r="N39" s="562"/>
      <c r="O39" s="562"/>
      <c r="P39" s="562"/>
      <c r="Q39" s="562"/>
      <c r="R39" s="562"/>
      <c r="S39" s="562"/>
      <c r="T39" s="562"/>
      <c r="U39" s="563"/>
      <c r="V39" s="562"/>
      <c r="W39" s="562"/>
      <c r="X39" s="562"/>
      <c r="Y39" s="562"/>
      <c r="AA39" s="509"/>
      <c r="AB39" s="621"/>
      <c r="AC39" s="531"/>
    </row>
    <row r="40" spans="3:29" s="560" customFormat="1" ht="15.6">
      <c r="C40" s="440"/>
      <c r="D40" s="561"/>
      <c r="E40" s="562"/>
      <c r="F40" s="562"/>
      <c r="G40" s="562"/>
      <c r="H40" s="562"/>
      <c r="I40" s="562"/>
      <c r="J40" s="562"/>
      <c r="K40" s="562"/>
      <c r="L40" s="562"/>
      <c r="M40" s="562"/>
      <c r="N40" s="562"/>
      <c r="O40" s="562"/>
      <c r="P40" s="562"/>
      <c r="Q40" s="562"/>
      <c r="R40" s="562"/>
      <c r="S40" s="562"/>
      <c r="T40" s="562"/>
      <c r="U40" s="563"/>
      <c r="V40" s="562"/>
      <c r="W40" s="562"/>
      <c r="X40" s="562"/>
      <c r="Y40" s="562"/>
      <c r="AA40" s="509"/>
      <c r="AB40" s="621"/>
      <c r="AC40" s="531"/>
    </row>
    <row r="41" spans="3:29" s="560" customFormat="1" ht="15.6">
      <c r="C41" s="440"/>
      <c r="D41" s="561"/>
      <c r="E41" s="562"/>
      <c r="F41" s="562"/>
      <c r="G41" s="562"/>
      <c r="H41" s="562"/>
      <c r="I41" s="562"/>
      <c r="J41" s="562"/>
      <c r="K41" s="562"/>
      <c r="L41" s="562"/>
      <c r="M41" s="562"/>
      <c r="N41" s="562"/>
      <c r="O41" s="562"/>
      <c r="P41" s="562"/>
      <c r="Q41" s="562"/>
      <c r="R41" s="562"/>
      <c r="S41" s="562"/>
      <c r="T41" s="562"/>
      <c r="U41" s="563"/>
      <c r="V41" s="562"/>
      <c r="W41" s="562"/>
      <c r="X41" s="562"/>
      <c r="Y41" s="562"/>
      <c r="AA41" s="509"/>
      <c r="AB41" s="621"/>
      <c r="AC41" s="531"/>
    </row>
    <row r="42" spans="3:29" s="560" customFormat="1" ht="15.6">
      <c r="C42" s="440"/>
      <c r="D42" s="561"/>
      <c r="E42" s="562"/>
      <c r="F42" s="562"/>
      <c r="G42" s="562"/>
      <c r="H42" s="562"/>
      <c r="I42" s="562"/>
      <c r="J42" s="562"/>
      <c r="K42" s="562"/>
      <c r="L42" s="562"/>
      <c r="M42" s="562"/>
      <c r="N42" s="562"/>
      <c r="O42" s="562"/>
      <c r="P42" s="562"/>
      <c r="Q42" s="562"/>
      <c r="R42" s="562"/>
      <c r="S42" s="562"/>
      <c r="T42" s="562"/>
      <c r="U42" s="563"/>
      <c r="V42" s="562"/>
      <c r="W42" s="562"/>
      <c r="X42" s="562"/>
      <c r="Y42" s="562"/>
      <c r="AA42" s="509"/>
      <c r="AB42" s="621"/>
      <c r="AC42" s="531"/>
    </row>
    <row r="43" spans="3:29" s="560" customFormat="1" ht="15.6">
      <c r="C43" s="440"/>
      <c r="D43" s="561"/>
      <c r="E43" s="562"/>
      <c r="F43" s="562"/>
      <c r="G43" s="562"/>
      <c r="H43" s="562"/>
      <c r="I43" s="562"/>
      <c r="J43" s="562"/>
      <c r="K43" s="562"/>
      <c r="L43" s="562"/>
      <c r="M43" s="562"/>
      <c r="N43" s="562"/>
      <c r="O43" s="562"/>
      <c r="P43" s="562"/>
      <c r="Q43" s="562"/>
      <c r="R43" s="562"/>
      <c r="S43" s="562"/>
      <c r="T43" s="562"/>
      <c r="U43" s="563"/>
      <c r="V43" s="562"/>
      <c r="W43" s="562"/>
      <c r="X43" s="562"/>
      <c r="Y43" s="562"/>
      <c r="AA43" s="509"/>
      <c r="AB43" s="621"/>
      <c r="AC43" s="531"/>
    </row>
    <row r="44" spans="3:29" ht="12.75" customHeight="1">
      <c r="AB44" s="621"/>
      <c r="AC44" s="531"/>
    </row>
    <row r="45" spans="3:29" ht="20.100000000000001" customHeight="1">
      <c r="AB45" s="621"/>
      <c r="AC45" s="531"/>
    </row>
    <row r="46" spans="3:29" ht="20.100000000000001" customHeight="1">
      <c r="AB46" s="621"/>
      <c r="AC46" s="531"/>
    </row>
    <row r="47" spans="3:29" ht="20.100000000000001" customHeight="1">
      <c r="AB47" s="621"/>
      <c r="AC47" s="531"/>
    </row>
    <row r="48" spans="3:29" ht="20.100000000000001" customHeight="1">
      <c r="AB48" s="621"/>
      <c r="AC48" s="531"/>
    </row>
    <row r="49" spans="28:30" ht="20.100000000000001" customHeight="1">
      <c r="AB49" s="621"/>
      <c r="AC49" s="531"/>
      <c r="AD49" s="622"/>
    </row>
    <row r="50" spans="28:30" ht="20.100000000000001" customHeight="1">
      <c r="AB50" s="621"/>
      <c r="AC50" s="531"/>
    </row>
    <row r="51" spans="28:30" ht="20.100000000000001" customHeight="1">
      <c r="AB51" s="621"/>
      <c r="AC51" s="531"/>
    </row>
    <row r="52" spans="28:30" ht="20.100000000000001" customHeight="1">
      <c r="AB52" s="621"/>
      <c r="AC52" s="531"/>
    </row>
    <row r="53" spans="28:30" ht="20.100000000000001" customHeight="1">
      <c r="AB53" s="621"/>
      <c r="AC53" s="531"/>
    </row>
    <row r="54" spans="28:30" ht="20.100000000000001" customHeight="1">
      <c r="AB54" s="621"/>
      <c r="AC54" s="531"/>
    </row>
    <row r="55" spans="28:30" ht="20.100000000000001" customHeight="1">
      <c r="AB55" s="621"/>
      <c r="AC55" s="531"/>
    </row>
    <row r="56" spans="28:30" ht="20.100000000000001" customHeight="1">
      <c r="AB56" s="621"/>
      <c r="AC56" s="531"/>
    </row>
    <row r="57" spans="28:30" ht="20.100000000000001" customHeight="1">
      <c r="AB57" s="621"/>
      <c r="AC57" s="531"/>
    </row>
    <row r="58" spans="28:30" ht="20.100000000000001" customHeight="1">
      <c r="AB58" s="621"/>
      <c r="AC58" s="531"/>
    </row>
    <row r="59" spans="28:30" ht="20.100000000000001" customHeight="1">
      <c r="AB59" s="621"/>
      <c r="AC59" s="531"/>
    </row>
    <row r="60" spans="28:30" ht="20.100000000000001" customHeight="1">
      <c r="AB60" s="621"/>
      <c r="AC60" s="531"/>
    </row>
    <row r="61" spans="28:30" ht="20.100000000000001" customHeight="1">
      <c r="AB61" s="623"/>
      <c r="AC61" s="624"/>
    </row>
    <row r="62" spans="28:30" ht="20.100000000000001" customHeight="1">
      <c r="AB62" s="621"/>
      <c r="AC62" s="531"/>
    </row>
    <row r="63" spans="28:30" ht="20.100000000000001" customHeight="1">
      <c r="AB63" s="621"/>
      <c r="AC63" s="531"/>
    </row>
    <row r="64" spans="28:30" ht="20.100000000000001" customHeight="1">
      <c r="AB64" s="621"/>
      <c r="AC64" s="531"/>
    </row>
    <row r="65" spans="28:29" ht="20.100000000000001" customHeight="1">
      <c r="AB65" s="621"/>
      <c r="AC65" s="531"/>
    </row>
    <row r="66" spans="28:29" ht="20.100000000000001" customHeight="1">
      <c r="AB66" s="621"/>
      <c r="AC66" s="531"/>
    </row>
    <row r="67" spans="28:29" ht="20.100000000000001" customHeight="1">
      <c r="AB67" s="621"/>
      <c r="AC67" s="531"/>
    </row>
    <row r="68" spans="28:29" ht="20.100000000000001" customHeight="1">
      <c r="AB68" s="621"/>
      <c r="AC68" s="531"/>
    </row>
    <row r="69" spans="28:29" ht="20.100000000000001" customHeight="1">
      <c r="AB69" s="621"/>
      <c r="AC69" s="531"/>
    </row>
    <row r="70" spans="28:29" ht="20.100000000000001" customHeight="1">
      <c r="AB70" s="621"/>
      <c r="AC70" s="531"/>
    </row>
    <row r="78" spans="28:29" ht="20.100000000000001" customHeight="1">
      <c r="AC78" s="625"/>
    </row>
    <row r="79" spans="28:29" ht="20.100000000000001" customHeight="1">
      <c r="AC79" s="626"/>
    </row>
    <row r="143" spans="28:29" ht="20.100000000000001" customHeight="1">
      <c r="AB143" s="627"/>
      <c r="AC143" s="628"/>
    </row>
    <row r="144" spans="28:29" ht="20.100000000000001" customHeight="1">
      <c r="AB144" s="627"/>
      <c r="AC144" s="628"/>
    </row>
    <row r="145" spans="28:29" ht="20.100000000000001" customHeight="1">
      <c r="AB145" s="627"/>
      <c r="AC145" s="628"/>
    </row>
    <row r="146" spans="28:29" ht="20.100000000000001" customHeight="1">
      <c r="AB146" s="627"/>
      <c r="AC146" s="628"/>
    </row>
    <row r="147" spans="28:29" ht="20.100000000000001" customHeight="1">
      <c r="AB147" s="627"/>
      <c r="AC147" s="628"/>
    </row>
    <row r="148" spans="28:29" ht="20.100000000000001" customHeight="1">
      <c r="AB148" s="627"/>
      <c r="AC148" s="628"/>
    </row>
    <row r="149" spans="28:29" ht="20.100000000000001" customHeight="1">
      <c r="AB149" s="627"/>
      <c r="AC149" s="628"/>
    </row>
    <row r="150" spans="28:29" ht="20.100000000000001" customHeight="1">
      <c r="AB150" s="627"/>
      <c r="AC150" s="628"/>
    </row>
    <row r="151" spans="28:29" ht="20.100000000000001" customHeight="1">
      <c r="AB151" s="627"/>
      <c r="AC151" s="628"/>
    </row>
    <row r="152" spans="28:29" ht="20.100000000000001" customHeight="1">
      <c r="AB152" s="627"/>
      <c r="AC152" s="628"/>
    </row>
    <row r="153" spans="28:29" ht="20.100000000000001" customHeight="1">
      <c r="AB153" s="627"/>
      <c r="AC153" s="628"/>
    </row>
    <row r="154" spans="28:29" ht="20.100000000000001" customHeight="1">
      <c r="AB154" s="627"/>
      <c r="AC154" s="628"/>
    </row>
    <row r="155" spans="28:29" ht="20.100000000000001" customHeight="1">
      <c r="AB155" s="627"/>
      <c r="AC155" s="628"/>
    </row>
    <row r="156" spans="28:29" ht="20.100000000000001" customHeight="1">
      <c r="AB156" s="627"/>
      <c r="AC156" s="628"/>
    </row>
    <row r="157" spans="28:29" ht="20.100000000000001" customHeight="1">
      <c r="AB157" s="627"/>
      <c r="AC157" s="628"/>
    </row>
    <row r="158" spans="28:29" ht="20.100000000000001" customHeight="1">
      <c r="AB158" s="627"/>
      <c r="AC158" s="628"/>
    </row>
    <row r="159" spans="28:29" ht="20.100000000000001" customHeight="1">
      <c r="AB159" s="627"/>
      <c r="AC159" s="628"/>
    </row>
    <row r="160" spans="28:29" ht="20.100000000000001" customHeight="1">
      <c r="AB160" s="627"/>
      <c r="AC160" s="628"/>
    </row>
    <row r="161" spans="28:29" ht="20.100000000000001" customHeight="1">
      <c r="AB161" s="627"/>
      <c r="AC161" s="628"/>
    </row>
    <row r="162" spans="28:29" ht="20.100000000000001" customHeight="1">
      <c r="AB162" s="627"/>
      <c r="AC162" s="628"/>
    </row>
    <row r="163" spans="28:29" ht="20.100000000000001" customHeight="1">
      <c r="AB163" s="627"/>
      <c r="AC163" s="628"/>
    </row>
    <row r="164" spans="28:29" ht="20.100000000000001" customHeight="1">
      <c r="AB164" s="627"/>
      <c r="AC164" s="628"/>
    </row>
    <row r="165" spans="28:29" ht="20.100000000000001" customHeight="1">
      <c r="AB165" s="627"/>
      <c r="AC165" s="628"/>
    </row>
    <row r="166" spans="28:29" ht="20.100000000000001" customHeight="1">
      <c r="AB166" s="627"/>
      <c r="AC166" s="628"/>
    </row>
    <row r="167" spans="28:29" ht="20.100000000000001" customHeight="1">
      <c r="AB167" s="627"/>
      <c r="AC167" s="628"/>
    </row>
    <row r="168" spans="28:29" ht="20.100000000000001" customHeight="1">
      <c r="AB168" s="627"/>
      <c r="AC168" s="628"/>
    </row>
    <row r="169" spans="28:29" ht="20.100000000000001" customHeight="1">
      <c r="AB169" s="627"/>
      <c r="AC169" s="628"/>
    </row>
    <row r="170" spans="28:29" ht="20.100000000000001" customHeight="1">
      <c r="AB170" s="627"/>
      <c r="AC170" s="628"/>
    </row>
    <row r="171" spans="28:29" ht="20.100000000000001" customHeight="1">
      <c r="AB171" s="627"/>
      <c r="AC171" s="628"/>
    </row>
    <row r="172" spans="28:29" ht="20.100000000000001" customHeight="1">
      <c r="AB172" s="627"/>
      <c r="AC172" s="628"/>
    </row>
    <row r="173" spans="28:29" ht="20.100000000000001" customHeight="1">
      <c r="AB173" s="627"/>
      <c r="AC173" s="628"/>
    </row>
    <row r="174" spans="28:29" ht="20.100000000000001" customHeight="1">
      <c r="AB174" s="627"/>
      <c r="AC174" s="628"/>
    </row>
    <row r="175" spans="28:29" ht="20.100000000000001" customHeight="1">
      <c r="AB175" s="627"/>
      <c r="AC175" s="628"/>
    </row>
    <row r="176" spans="28:29" ht="20.100000000000001" customHeight="1">
      <c r="AB176" s="627"/>
      <c r="AC176" s="628"/>
    </row>
    <row r="177" spans="28:29" ht="20.100000000000001" customHeight="1">
      <c r="AB177" s="627"/>
      <c r="AC177" s="628"/>
    </row>
    <row r="178" spans="28:29" ht="20.100000000000001" customHeight="1">
      <c r="AB178" s="627"/>
      <c r="AC178" s="628"/>
    </row>
    <row r="179" spans="28:29" ht="20.100000000000001" customHeight="1">
      <c r="AB179" s="627"/>
      <c r="AC179" s="628"/>
    </row>
    <row r="180" spans="28:29" ht="20.100000000000001" customHeight="1">
      <c r="AB180" s="627"/>
      <c r="AC180" s="628"/>
    </row>
    <row r="181" spans="28:29" ht="20.100000000000001" customHeight="1">
      <c r="AB181" s="627"/>
      <c r="AC181" s="628"/>
    </row>
    <row r="182" spans="28:29" ht="20.100000000000001" customHeight="1">
      <c r="AB182" s="627"/>
      <c r="AC182" s="628"/>
    </row>
    <row r="183" spans="28:29" ht="20.100000000000001" customHeight="1">
      <c r="AB183" s="627"/>
      <c r="AC183" s="628"/>
    </row>
    <row r="184" spans="28:29" ht="20.100000000000001" customHeight="1">
      <c r="AB184" s="629"/>
      <c r="AC184" s="630"/>
    </row>
    <row r="185" spans="28:29" ht="20.100000000000001" customHeight="1">
      <c r="AB185" s="629"/>
      <c r="AC185" s="630"/>
    </row>
    <row r="186" spans="28:29" ht="20.100000000000001" customHeight="1">
      <c r="AB186" s="631"/>
      <c r="AC186" s="632"/>
    </row>
    <row r="187" spans="28:29" ht="20.100000000000001" customHeight="1">
      <c r="AB187" s="631"/>
      <c r="AC187" s="632"/>
    </row>
    <row r="188" spans="28:29" ht="20.100000000000001" customHeight="1">
      <c r="AB188" s="631"/>
      <c r="AC188" s="632"/>
    </row>
    <row r="189" spans="28:29" ht="20.100000000000001" customHeight="1">
      <c r="AB189" s="631"/>
      <c r="AC189" s="632"/>
    </row>
  </sheetData>
  <sheetProtection sheet="1" selectLockedCells="1"/>
  <mergeCells count="38">
    <mergeCell ref="D14:I14"/>
    <mergeCell ref="D10:I10"/>
    <mergeCell ref="J10:V10"/>
    <mergeCell ref="D11:I11"/>
    <mergeCell ref="D7:I7"/>
    <mergeCell ref="J7:V7"/>
    <mergeCell ref="D12:I12"/>
    <mergeCell ref="J11:V11"/>
    <mergeCell ref="J14:K14"/>
    <mergeCell ref="R14:S14"/>
    <mergeCell ref="T14:U14"/>
    <mergeCell ref="L14:Q14"/>
    <mergeCell ref="D17:I17"/>
    <mergeCell ref="D22:I22"/>
    <mergeCell ref="J22:N22"/>
    <mergeCell ref="O22:S22"/>
    <mergeCell ref="T22:X22"/>
    <mergeCell ref="D19:I19"/>
    <mergeCell ref="J17:U17"/>
    <mergeCell ref="J19:V19"/>
    <mergeCell ref="D24:I24"/>
    <mergeCell ref="J24:M24"/>
    <mergeCell ref="O24:R24"/>
    <mergeCell ref="T24:W24"/>
    <mergeCell ref="D23:I23"/>
    <mergeCell ref="J23:M23"/>
    <mergeCell ref="O23:R23"/>
    <mergeCell ref="T23:W23"/>
    <mergeCell ref="D16:I16"/>
    <mergeCell ref="J16:K16"/>
    <mergeCell ref="L16:Q16"/>
    <mergeCell ref="R16:S16"/>
    <mergeCell ref="T16:U16"/>
    <mergeCell ref="D15:I15"/>
    <mergeCell ref="J15:K15"/>
    <mergeCell ref="L15:Q15"/>
    <mergeCell ref="R15:S15"/>
    <mergeCell ref="T15:U15"/>
  </mergeCells>
  <phoneticPr fontId="3"/>
  <conditionalFormatting sqref="AC78:AC79 AB143:AC189">
    <cfRule type="expression" priority="23">
      <formula>CELL("protect",AB78)=0</formula>
    </cfRule>
  </conditionalFormatting>
  <conditionalFormatting sqref="B1:B2">
    <cfRule type="expression" dxfId="43" priority="22">
      <formula>_xlfn.ISFORMULA(B1)=TRUE</formula>
    </cfRule>
  </conditionalFormatting>
  <conditionalFormatting sqref="N23">
    <cfRule type="notContainsBlanks" dxfId="42" priority="14">
      <formula>LEN(TRIM(N23))&gt;0</formula>
    </cfRule>
    <cfRule type="expression" dxfId="41" priority="15">
      <formula>$N$14="■"</formula>
    </cfRule>
    <cfRule type="expression" dxfId="40" priority="16">
      <formula>$K$14="■"</formula>
    </cfRule>
    <cfRule type="expression" dxfId="39" priority="17">
      <formula>$H$14="■"</formula>
    </cfRule>
  </conditionalFormatting>
  <conditionalFormatting sqref="J23:M23">
    <cfRule type="containsBlanks" dxfId="38" priority="13">
      <formula>LEN(TRIM(J23))=0</formula>
    </cfRule>
  </conditionalFormatting>
  <conditionalFormatting sqref="J10:V10">
    <cfRule type="containsBlanks" dxfId="37" priority="9">
      <formula>LEN(TRIM(J10))=0</formula>
    </cfRule>
  </conditionalFormatting>
  <conditionalFormatting sqref="J12 O12">
    <cfRule type="expression" dxfId="36" priority="3">
      <formula>$O$12="■"</formula>
    </cfRule>
    <cfRule type="expression" dxfId="35" priority="4">
      <formula>$J$12="■"</formula>
    </cfRule>
  </conditionalFormatting>
  <conditionalFormatting sqref="J19:V19">
    <cfRule type="containsBlanks" dxfId="34" priority="2">
      <formula>LEN(TRIM(J19))=0</formula>
    </cfRule>
  </conditionalFormatting>
  <conditionalFormatting sqref="L14:Q14 T14:U14">
    <cfRule type="containsBlanks" dxfId="33" priority="1">
      <formula>LEN(TRIM(L14))=0</formula>
    </cfRule>
  </conditionalFormatting>
  <dataValidations count="7">
    <dataValidation imeMode="on" allowBlank="1" showInputMessage="1" showErrorMessage="1" sqref="T22 O22 U21" xr:uid="{DF077D6B-F836-4B36-922B-5DEB1114D260}"/>
    <dataValidation type="custom" imeMode="disabled" allowBlank="1" showInputMessage="1" showErrorMessage="1" error="小数点第二位まで、三位以下四捨五入で入力して下さい。" sqref="AI21:AO21 S23:T24 AD22:AD24 AB23:AB24 O23:O24 J23:J24 X23:X24" xr:uid="{2021B471-1895-4B1F-BB3E-24E2095BB7CF}">
      <formula1>J21-ROUNDDOWN(J21,2)=0</formula1>
    </dataValidation>
    <dataValidation type="custom" imeMode="disabled" allowBlank="1" showInputMessage="1" showErrorMessage="1" error="整数で入力してください。" sqref="WVG983062:WVJ983062 L65493:R65493 HR65491:HX65491 RN65491:RT65491 ABJ65491:ABP65491 ALF65491:ALL65491 AVB65491:AVH65491 BEX65491:BFD65491 BOT65491:BOZ65491 BYP65491:BYV65491 CIL65491:CIR65491 CSH65491:CSN65491 DCD65491:DCJ65491 DLZ65491:DMF65491 DVV65491:DWB65491 EFR65491:EFX65491 EPN65491:EPT65491 EZJ65491:EZP65491 FJF65491:FJL65491 FTB65491:FTH65491 GCX65491:GDD65491 GMT65491:GMZ65491 GWP65491:GWV65491 HGL65491:HGR65491 HQH65491:HQN65491 IAD65491:IAJ65491 IJZ65491:IKF65491 ITV65491:IUB65491 JDR65491:JDX65491 JNN65491:JNT65491 JXJ65491:JXP65491 KHF65491:KHL65491 KRB65491:KRH65491 LAX65491:LBD65491 LKT65491:LKZ65491 LUP65491:LUV65491 MEL65491:MER65491 MOH65491:MON65491 MYD65491:MYJ65491 NHZ65491:NIF65491 NRV65491:NSB65491 OBR65491:OBX65491 OLN65491:OLT65491 OVJ65491:OVP65491 PFF65491:PFL65491 PPB65491:PPH65491 PYX65491:PZD65491 QIT65491:QIZ65491 QSP65491:QSV65491 RCL65491:RCR65491 RMH65491:RMN65491 RWD65491:RWJ65491 SFZ65491:SGF65491 SPV65491:SQB65491 SZR65491:SZX65491 TJN65491:TJT65491 TTJ65491:TTP65491 UDF65491:UDL65491 UNB65491:UNH65491 UWX65491:UXD65491 VGT65491:VGZ65491 VQP65491:VQV65491 WAL65491:WAR65491 WKH65491:WKN65491 WUD65491:WUJ65491 L131029:R131029 HR131027:HX131027 RN131027:RT131027 ABJ131027:ABP131027 ALF131027:ALL131027 AVB131027:AVH131027 BEX131027:BFD131027 BOT131027:BOZ131027 BYP131027:BYV131027 CIL131027:CIR131027 CSH131027:CSN131027 DCD131027:DCJ131027 DLZ131027:DMF131027 DVV131027:DWB131027 EFR131027:EFX131027 EPN131027:EPT131027 EZJ131027:EZP131027 FJF131027:FJL131027 FTB131027:FTH131027 GCX131027:GDD131027 GMT131027:GMZ131027 GWP131027:GWV131027 HGL131027:HGR131027 HQH131027:HQN131027 IAD131027:IAJ131027 IJZ131027:IKF131027 ITV131027:IUB131027 JDR131027:JDX131027 JNN131027:JNT131027 JXJ131027:JXP131027 KHF131027:KHL131027 KRB131027:KRH131027 LAX131027:LBD131027 LKT131027:LKZ131027 LUP131027:LUV131027 MEL131027:MER131027 MOH131027:MON131027 MYD131027:MYJ131027 NHZ131027:NIF131027 NRV131027:NSB131027 OBR131027:OBX131027 OLN131027:OLT131027 OVJ131027:OVP131027 PFF131027:PFL131027 PPB131027:PPH131027 PYX131027:PZD131027 QIT131027:QIZ131027 QSP131027:QSV131027 RCL131027:RCR131027 RMH131027:RMN131027 RWD131027:RWJ131027 SFZ131027:SGF131027 SPV131027:SQB131027 SZR131027:SZX131027 TJN131027:TJT131027 TTJ131027:TTP131027 UDF131027:UDL131027 UNB131027:UNH131027 UWX131027:UXD131027 VGT131027:VGZ131027 VQP131027:VQV131027 WAL131027:WAR131027 WKH131027:WKN131027 WUD131027:WUJ131027 L196565:R196565 HR196563:HX196563 RN196563:RT196563 ABJ196563:ABP196563 ALF196563:ALL196563 AVB196563:AVH196563 BEX196563:BFD196563 BOT196563:BOZ196563 BYP196563:BYV196563 CIL196563:CIR196563 CSH196563:CSN196563 DCD196563:DCJ196563 DLZ196563:DMF196563 DVV196563:DWB196563 EFR196563:EFX196563 EPN196563:EPT196563 EZJ196563:EZP196563 FJF196563:FJL196563 FTB196563:FTH196563 GCX196563:GDD196563 GMT196563:GMZ196563 GWP196563:GWV196563 HGL196563:HGR196563 HQH196563:HQN196563 IAD196563:IAJ196563 IJZ196563:IKF196563 ITV196563:IUB196563 JDR196563:JDX196563 JNN196563:JNT196563 JXJ196563:JXP196563 KHF196563:KHL196563 KRB196563:KRH196563 LAX196563:LBD196563 LKT196563:LKZ196563 LUP196563:LUV196563 MEL196563:MER196563 MOH196563:MON196563 MYD196563:MYJ196563 NHZ196563:NIF196563 NRV196563:NSB196563 OBR196563:OBX196563 OLN196563:OLT196563 OVJ196563:OVP196563 PFF196563:PFL196563 PPB196563:PPH196563 PYX196563:PZD196563 QIT196563:QIZ196563 QSP196563:QSV196563 RCL196563:RCR196563 RMH196563:RMN196563 RWD196563:RWJ196563 SFZ196563:SGF196563 SPV196563:SQB196563 SZR196563:SZX196563 TJN196563:TJT196563 TTJ196563:TTP196563 UDF196563:UDL196563 UNB196563:UNH196563 UWX196563:UXD196563 VGT196563:VGZ196563 VQP196563:VQV196563 WAL196563:WAR196563 WKH196563:WKN196563 WUD196563:WUJ196563 L262101:R262101 HR262099:HX262099 RN262099:RT262099 ABJ262099:ABP262099 ALF262099:ALL262099 AVB262099:AVH262099 BEX262099:BFD262099 BOT262099:BOZ262099 BYP262099:BYV262099 CIL262099:CIR262099 CSH262099:CSN262099 DCD262099:DCJ262099 DLZ262099:DMF262099 DVV262099:DWB262099 EFR262099:EFX262099 EPN262099:EPT262099 EZJ262099:EZP262099 FJF262099:FJL262099 FTB262099:FTH262099 GCX262099:GDD262099 GMT262099:GMZ262099 GWP262099:GWV262099 HGL262099:HGR262099 HQH262099:HQN262099 IAD262099:IAJ262099 IJZ262099:IKF262099 ITV262099:IUB262099 JDR262099:JDX262099 JNN262099:JNT262099 JXJ262099:JXP262099 KHF262099:KHL262099 KRB262099:KRH262099 LAX262099:LBD262099 LKT262099:LKZ262099 LUP262099:LUV262099 MEL262099:MER262099 MOH262099:MON262099 MYD262099:MYJ262099 NHZ262099:NIF262099 NRV262099:NSB262099 OBR262099:OBX262099 OLN262099:OLT262099 OVJ262099:OVP262099 PFF262099:PFL262099 PPB262099:PPH262099 PYX262099:PZD262099 QIT262099:QIZ262099 QSP262099:QSV262099 RCL262099:RCR262099 RMH262099:RMN262099 RWD262099:RWJ262099 SFZ262099:SGF262099 SPV262099:SQB262099 SZR262099:SZX262099 TJN262099:TJT262099 TTJ262099:TTP262099 UDF262099:UDL262099 UNB262099:UNH262099 UWX262099:UXD262099 VGT262099:VGZ262099 VQP262099:VQV262099 WAL262099:WAR262099 WKH262099:WKN262099 WUD262099:WUJ262099 L327637:R327637 HR327635:HX327635 RN327635:RT327635 ABJ327635:ABP327635 ALF327635:ALL327635 AVB327635:AVH327635 BEX327635:BFD327635 BOT327635:BOZ327635 BYP327635:BYV327635 CIL327635:CIR327635 CSH327635:CSN327635 DCD327635:DCJ327635 DLZ327635:DMF327635 DVV327635:DWB327635 EFR327635:EFX327635 EPN327635:EPT327635 EZJ327635:EZP327635 FJF327635:FJL327635 FTB327635:FTH327635 GCX327635:GDD327635 GMT327635:GMZ327635 GWP327635:GWV327635 HGL327635:HGR327635 HQH327635:HQN327635 IAD327635:IAJ327635 IJZ327635:IKF327635 ITV327635:IUB327635 JDR327635:JDX327635 JNN327635:JNT327635 JXJ327635:JXP327635 KHF327635:KHL327635 KRB327635:KRH327635 LAX327635:LBD327635 LKT327635:LKZ327635 LUP327635:LUV327635 MEL327635:MER327635 MOH327635:MON327635 MYD327635:MYJ327635 NHZ327635:NIF327635 NRV327635:NSB327635 OBR327635:OBX327635 OLN327635:OLT327635 OVJ327635:OVP327635 PFF327635:PFL327635 PPB327635:PPH327635 PYX327635:PZD327635 QIT327635:QIZ327635 QSP327635:QSV327635 RCL327635:RCR327635 RMH327635:RMN327635 RWD327635:RWJ327635 SFZ327635:SGF327635 SPV327635:SQB327635 SZR327635:SZX327635 TJN327635:TJT327635 TTJ327635:TTP327635 UDF327635:UDL327635 UNB327635:UNH327635 UWX327635:UXD327635 VGT327635:VGZ327635 VQP327635:VQV327635 WAL327635:WAR327635 WKH327635:WKN327635 WUD327635:WUJ327635 L393173:R393173 HR393171:HX393171 RN393171:RT393171 ABJ393171:ABP393171 ALF393171:ALL393171 AVB393171:AVH393171 BEX393171:BFD393171 BOT393171:BOZ393171 BYP393171:BYV393171 CIL393171:CIR393171 CSH393171:CSN393171 DCD393171:DCJ393171 DLZ393171:DMF393171 DVV393171:DWB393171 EFR393171:EFX393171 EPN393171:EPT393171 EZJ393171:EZP393171 FJF393171:FJL393171 FTB393171:FTH393171 GCX393171:GDD393171 GMT393171:GMZ393171 GWP393171:GWV393171 HGL393171:HGR393171 HQH393171:HQN393171 IAD393171:IAJ393171 IJZ393171:IKF393171 ITV393171:IUB393171 JDR393171:JDX393171 JNN393171:JNT393171 JXJ393171:JXP393171 KHF393171:KHL393171 KRB393171:KRH393171 LAX393171:LBD393171 LKT393171:LKZ393171 LUP393171:LUV393171 MEL393171:MER393171 MOH393171:MON393171 MYD393171:MYJ393171 NHZ393171:NIF393171 NRV393171:NSB393171 OBR393171:OBX393171 OLN393171:OLT393171 OVJ393171:OVP393171 PFF393171:PFL393171 PPB393171:PPH393171 PYX393171:PZD393171 QIT393171:QIZ393171 QSP393171:QSV393171 RCL393171:RCR393171 RMH393171:RMN393171 RWD393171:RWJ393171 SFZ393171:SGF393171 SPV393171:SQB393171 SZR393171:SZX393171 TJN393171:TJT393171 TTJ393171:TTP393171 UDF393171:UDL393171 UNB393171:UNH393171 UWX393171:UXD393171 VGT393171:VGZ393171 VQP393171:VQV393171 WAL393171:WAR393171 WKH393171:WKN393171 WUD393171:WUJ393171 L458709:R458709 HR458707:HX458707 RN458707:RT458707 ABJ458707:ABP458707 ALF458707:ALL458707 AVB458707:AVH458707 BEX458707:BFD458707 BOT458707:BOZ458707 BYP458707:BYV458707 CIL458707:CIR458707 CSH458707:CSN458707 DCD458707:DCJ458707 DLZ458707:DMF458707 DVV458707:DWB458707 EFR458707:EFX458707 EPN458707:EPT458707 EZJ458707:EZP458707 FJF458707:FJL458707 FTB458707:FTH458707 GCX458707:GDD458707 GMT458707:GMZ458707 GWP458707:GWV458707 HGL458707:HGR458707 HQH458707:HQN458707 IAD458707:IAJ458707 IJZ458707:IKF458707 ITV458707:IUB458707 JDR458707:JDX458707 JNN458707:JNT458707 JXJ458707:JXP458707 KHF458707:KHL458707 KRB458707:KRH458707 LAX458707:LBD458707 LKT458707:LKZ458707 LUP458707:LUV458707 MEL458707:MER458707 MOH458707:MON458707 MYD458707:MYJ458707 NHZ458707:NIF458707 NRV458707:NSB458707 OBR458707:OBX458707 OLN458707:OLT458707 OVJ458707:OVP458707 PFF458707:PFL458707 PPB458707:PPH458707 PYX458707:PZD458707 QIT458707:QIZ458707 QSP458707:QSV458707 RCL458707:RCR458707 RMH458707:RMN458707 RWD458707:RWJ458707 SFZ458707:SGF458707 SPV458707:SQB458707 SZR458707:SZX458707 TJN458707:TJT458707 TTJ458707:TTP458707 UDF458707:UDL458707 UNB458707:UNH458707 UWX458707:UXD458707 VGT458707:VGZ458707 VQP458707:VQV458707 WAL458707:WAR458707 WKH458707:WKN458707 WUD458707:WUJ458707 L524245:R524245 HR524243:HX524243 RN524243:RT524243 ABJ524243:ABP524243 ALF524243:ALL524243 AVB524243:AVH524243 BEX524243:BFD524243 BOT524243:BOZ524243 BYP524243:BYV524243 CIL524243:CIR524243 CSH524243:CSN524243 DCD524243:DCJ524243 DLZ524243:DMF524243 DVV524243:DWB524243 EFR524243:EFX524243 EPN524243:EPT524243 EZJ524243:EZP524243 FJF524243:FJL524243 FTB524243:FTH524243 GCX524243:GDD524243 GMT524243:GMZ524243 GWP524243:GWV524243 HGL524243:HGR524243 HQH524243:HQN524243 IAD524243:IAJ524243 IJZ524243:IKF524243 ITV524243:IUB524243 JDR524243:JDX524243 JNN524243:JNT524243 JXJ524243:JXP524243 KHF524243:KHL524243 KRB524243:KRH524243 LAX524243:LBD524243 LKT524243:LKZ524243 LUP524243:LUV524243 MEL524243:MER524243 MOH524243:MON524243 MYD524243:MYJ524243 NHZ524243:NIF524243 NRV524243:NSB524243 OBR524243:OBX524243 OLN524243:OLT524243 OVJ524243:OVP524243 PFF524243:PFL524243 PPB524243:PPH524243 PYX524243:PZD524243 QIT524243:QIZ524243 QSP524243:QSV524243 RCL524243:RCR524243 RMH524243:RMN524243 RWD524243:RWJ524243 SFZ524243:SGF524243 SPV524243:SQB524243 SZR524243:SZX524243 TJN524243:TJT524243 TTJ524243:TTP524243 UDF524243:UDL524243 UNB524243:UNH524243 UWX524243:UXD524243 VGT524243:VGZ524243 VQP524243:VQV524243 WAL524243:WAR524243 WKH524243:WKN524243 WUD524243:WUJ524243 L589781:R589781 HR589779:HX589779 RN589779:RT589779 ABJ589779:ABP589779 ALF589779:ALL589779 AVB589779:AVH589779 BEX589779:BFD589779 BOT589779:BOZ589779 BYP589779:BYV589779 CIL589779:CIR589779 CSH589779:CSN589779 DCD589779:DCJ589779 DLZ589779:DMF589779 DVV589779:DWB589779 EFR589779:EFX589779 EPN589779:EPT589779 EZJ589779:EZP589779 FJF589779:FJL589779 FTB589779:FTH589779 GCX589779:GDD589779 GMT589779:GMZ589779 GWP589779:GWV589779 HGL589779:HGR589779 HQH589779:HQN589779 IAD589779:IAJ589779 IJZ589779:IKF589779 ITV589779:IUB589779 JDR589779:JDX589779 JNN589779:JNT589779 JXJ589779:JXP589779 KHF589779:KHL589779 KRB589779:KRH589779 LAX589779:LBD589779 LKT589779:LKZ589779 LUP589779:LUV589779 MEL589779:MER589779 MOH589779:MON589779 MYD589779:MYJ589779 NHZ589779:NIF589779 NRV589779:NSB589779 OBR589779:OBX589779 OLN589779:OLT589779 OVJ589779:OVP589779 PFF589779:PFL589779 PPB589779:PPH589779 PYX589779:PZD589779 QIT589779:QIZ589779 QSP589779:QSV589779 RCL589779:RCR589779 RMH589779:RMN589779 RWD589779:RWJ589779 SFZ589779:SGF589779 SPV589779:SQB589779 SZR589779:SZX589779 TJN589779:TJT589779 TTJ589779:TTP589779 UDF589779:UDL589779 UNB589779:UNH589779 UWX589779:UXD589779 VGT589779:VGZ589779 VQP589779:VQV589779 WAL589779:WAR589779 WKH589779:WKN589779 WUD589779:WUJ589779 L655317:R655317 HR655315:HX655315 RN655315:RT655315 ABJ655315:ABP655315 ALF655315:ALL655315 AVB655315:AVH655315 BEX655315:BFD655315 BOT655315:BOZ655315 BYP655315:BYV655315 CIL655315:CIR655315 CSH655315:CSN655315 DCD655315:DCJ655315 DLZ655315:DMF655315 DVV655315:DWB655315 EFR655315:EFX655315 EPN655315:EPT655315 EZJ655315:EZP655315 FJF655315:FJL655315 FTB655315:FTH655315 GCX655315:GDD655315 GMT655315:GMZ655315 GWP655315:GWV655315 HGL655315:HGR655315 HQH655315:HQN655315 IAD655315:IAJ655315 IJZ655315:IKF655315 ITV655315:IUB655315 JDR655315:JDX655315 JNN655315:JNT655315 JXJ655315:JXP655315 KHF655315:KHL655315 KRB655315:KRH655315 LAX655315:LBD655315 LKT655315:LKZ655315 LUP655315:LUV655315 MEL655315:MER655315 MOH655315:MON655315 MYD655315:MYJ655315 NHZ655315:NIF655315 NRV655315:NSB655315 OBR655315:OBX655315 OLN655315:OLT655315 OVJ655315:OVP655315 PFF655315:PFL655315 PPB655315:PPH655315 PYX655315:PZD655315 QIT655315:QIZ655315 QSP655315:QSV655315 RCL655315:RCR655315 RMH655315:RMN655315 RWD655315:RWJ655315 SFZ655315:SGF655315 SPV655315:SQB655315 SZR655315:SZX655315 TJN655315:TJT655315 TTJ655315:TTP655315 UDF655315:UDL655315 UNB655315:UNH655315 UWX655315:UXD655315 VGT655315:VGZ655315 VQP655315:VQV655315 WAL655315:WAR655315 WKH655315:WKN655315 WUD655315:WUJ655315 L720853:R720853 HR720851:HX720851 RN720851:RT720851 ABJ720851:ABP720851 ALF720851:ALL720851 AVB720851:AVH720851 BEX720851:BFD720851 BOT720851:BOZ720851 BYP720851:BYV720851 CIL720851:CIR720851 CSH720851:CSN720851 DCD720851:DCJ720851 DLZ720851:DMF720851 DVV720851:DWB720851 EFR720851:EFX720851 EPN720851:EPT720851 EZJ720851:EZP720851 FJF720851:FJL720851 FTB720851:FTH720851 GCX720851:GDD720851 GMT720851:GMZ720851 GWP720851:GWV720851 HGL720851:HGR720851 HQH720851:HQN720851 IAD720851:IAJ720851 IJZ720851:IKF720851 ITV720851:IUB720851 JDR720851:JDX720851 JNN720851:JNT720851 JXJ720851:JXP720851 KHF720851:KHL720851 KRB720851:KRH720851 LAX720851:LBD720851 LKT720851:LKZ720851 LUP720851:LUV720851 MEL720851:MER720851 MOH720851:MON720851 MYD720851:MYJ720851 NHZ720851:NIF720851 NRV720851:NSB720851 OBR720851:OBX720851 OLN720851:OLT720851 OVJ720851:OVP720851 PFF720851:PFL720851 PPB720851:PPH720851 PYX720851:PZD720851 QIT720851:QIZ720851 QSP720851:QSV720851 RCL720851:RCR720851 RMH720851:RMN720851 RWD720851:RWJ720851 SFZ720851:SGF720851 SPV720851:SQB720851 SZR720851:SZX720851 TJN720851:TJT720851 TTJ720851:TTP720851 UDF720851:UDL720851 UNB720851:UNH720851 UWX720851:UXD720851 VGT720851:VGZ720851 VQP720851:VQV720851 WAL720851:WAR720851 WKH720851:WKN720851 WUD720851:WUJ720851 L786389:R786389 HR786387:HX786387 RN786387:RT786387 ABJ786387:ABP786387 ALF786387:ALL786387 AVB786387:AVH786387 BEX786387:BFD786387 BOT786387:BOZ786387 BYP786387:BYV786387 CIL786387:CIR786387 CSH786387:CSN786387 DCD786387:DCJ786387 DLZ786387:DMF786387 DVV786387:DWB786387 EFR786387:EFX786387 EPN786387:EPT786387 EZJ786387:EZP786387 FJF786387:FJL786387 FTB786387:FTH786387 GCX786387:GDD786387 GMT786387:GMZ786387 GWP786387:GWV786387 HGL786387:HGR786387 HQH786387:HQN786387 IAD786387:IAJ786387 IJZ786387:IKF786387 ITV786387:IUB786387 JDR786387:JDX786387 JNN786387:JNT786387 JXJ786387:JXP786387 KHF786387:KHL786387 KRB786387:KRH786387 LAX786387:LBD786387 LKT786387:LKZ786387 LUP786387:LUV786387 MEL786387:MER786387 MOH786387:MON786387 MYD786387:MYJ786387 NHZ786387:NIF786387 NRV786387:NSB786387 OBR786387:OBX786387 OLN786387:OLT786387 OVJ786387:OVP786387 PFF786387:PFL786387 PPB786387:PPH786387 PYX786387:PZD786387 QIT786387:QIZ786387 QSP786387:QSV786387 RCL786387:RCR786387 RMH786387:RMN786387 RWD786387:RWJ786387 SFZ786387:SGF786387 SPV786387:SQB786387 SZR786387:SZX786387 TJN786387:TJT786387 TTJ786387:TTP786387 UDF786387:UDL786387 UNB786387:UNH786387 UWX786387:UXD786387 VGT786387:VGZ786387 VQP786387:VQV786387 WAL786387:WAR786387 WKH786387:WKN786387 WUD786387:WUJ786387 L851925:R851925 HR851923:HX851923 RN851923:RT851923 ABJ851923:ABP851923 ALF851923:ALL851923 AVB851923:AVH851923 BEX851923:BFD851923 BOT851923:BOZ851923 BYP851923:BYV851923 CIL851923:CIR851923 CSH851923:CSN851923 DCD851923:DCJ851923 DLZ851923:DMF851923 DVV851923:DWB851923 EFR851923:EFX851923 EPN851923:EPT851923 EZJ851923:EZP851923 FJF851923:FJL851923 FTB851923:FTH851923 GCX851923:GDD851923 GMT851923:GMZ851923 GWP851923:GWV851923 HGL851923:HGR851923 HQH851923:HQN851923 IAD851923:IAJ851923 IJZ851923:IKF851923 ITV851923:IUB851923 JDR851923:JDX851923 JNN851923:JNT851923 JXJ851923:JXP851923 KHF851923:KHL851923 KRB851923:KRH851923 LAX851923:LBD851923 LKT851923:LKZ851923 LUP851923:LUV851923 MEL851923:MER851923 MOH851923:MON851923 MYD851923:MYJ851923 NHZ851923:NIF851923 NRV851923:NSB851923 OBR851923:OBX851923 OLN851923:OLT851923 OVJ851923:OVP851923 PFF851923:PFL851923 PPB851923:PPH851923 PYX851923:PZD851923 QIT851923:QIZ851923 QSP851923:QSV851923 RCL851923:RCR851923 RMH851923:RMN851923 RWD851923:RWJ851923 SFZ851923:SGF851923 SPV851923:SQB851923 SZR851923:SZX851923 TJN851923:TJT851923 TTJ851923:TTP851923 UDF851923:UDL851923 UNB851923:UNH851923 UWX851923:UXD851923 VGT851923:VGZ851923 VQP851923:VQV851923 WAL851923:WAR851923 WKH851923:WKN851923 WUD851923:WUJ851923 L917461:R917461 HR917459:HX917459 RN917459:RT917459 ABJ917459:ABP917459 ALF917459:ALL917459 AVB917459:AVH917459 BEX917459:BFD917459 BOT917459:BOZ917459 BYP917459:BYV917459 CIL917459:CIR917459 CSH917459:CSN917459 DCD917459:DCJ917459 DLZ917459:DMF917459 DVV917459:DWB917459 EFR917459:EFX917459 EPN917459:EPT917459 EZJ917459:EZP917459 FJF917459:FJL917459 FTB917459:FTH917459 GCX917459:GDD917459 GMT917459:GMZ917459 GWP917459:GWV917459 HGL917459:HGR917459 HQH917459:HQN917459 IAD917459:IAJ917459 IJZ917459:IKF917459 ITV917459:IUB917459 JDR917459:JDX917459 JNN917459:JNT917459 JXJ917459:JXP917459 KHF917459:KHL917459 KRB917459:KRH917459 LAX917459:LBD917459 LKT917459:LKZ917459 LUP917459:LUV917459 MEL917459:MER917459 MOH917459:MON917459 MYD917459:MYJ917459 NHZ917459:NIF917459 NRV917459:NSB917459 OBR917459:OBX917459 OLN917459:OLT917459 OVJ917459:OVP917459 PFF917459:PFL917459 PPB917459:PPH917459 PYX917459:PZD917459 QIT917459:QIZ917459 QSP917459:QSV917459 RCL917459:RCR917459 RMH917459:RMN917459 RWD917459:RWJ917459 SFZ917459:SGF917459 SPV917459:SQB917459 SZR917459:SZX917459 TJN917459:TJT917459 TTJ917459:TTP917459 UDF917459:UDL917459 UNB917459:UNH917459 UWX917459:UXD917459 VGT917459:VGZ917459 VQP917459:VQV917459 WAL917459:WAR917459 WKH917459:WKN917459 WUD917459:WUJ917459 L982997:R982997 HR982995:HX982995 RN982995:RT982995 ABJ982995:ABP982995 ALF982995:ALL982995 AVB982995:AVH982995 BEX982995:BFD982995 BOT982995:BOZ982995 BYP982995:BYV982995 CIL982995:CIR982995 CSH982995:CSN982995 DCD982995:DCJ982995 DLZ982995:DMF982995 DVV982995:DWB982995 EFR982995:EFX982995 EPN982995:EPT982995 EZJ982995:EZP982995 FJF982995:FJL982995 FTB982995:FTH982995 GCX982995:GDD982995 GMT982995:GMZ982995 GWP982995:GWV982995 HGL982995:HGR982995 HQH982995:HQN982995 IAD982995:IAJ982995 IJZ982995:IKF982995 ITV982995:IUB982995 JDR982995:JDX982995 JNN982995:JNT982995 JXJ982995:JXP982995 KHF982995:KHL982995 KRB982995:KRH982995 LAX982995:LBD982995 LKT982995:LKZ982995 LUP982995:LUV982995 MEL982995:MER982995 MOH982995:MON982995 MYD982995:MYJ982995 NHZ982995:NIF982995 NRV982995:NSB982995 OBR982995:OBX982995 OLN982995:OLT982995 OVJ982995:OVP982995 PFF982995:PFL982995 PPB982995:PPH982995 PYX982995:PZD982995 QIT982995:QIZ982995 QSP982995:QSV982995 RCL982995:RCR982995 RMH982995:RMN982995 RWD982995:RWJ982995 SFZ982995:SGF982995 SPV982995:SQB982995 SZR982995:SZX982995 TJN982995:TJT982995 TTJ982995:TTP982995 UDF982995:UDL982995 UNB982995:UNH982995 UWX982995:UXD982995 VGT982995:VGZ982995 VQP982995:VQV982995 WAL982995:WAR982995 WKH982995:WKN982995 WUD982995:WUJ982995 IU65550:IX65552 SQ65550:ST65552 ACM65550:ACP65552 AMI65550:AML65552 AWE65550:AWH65552 BGA65550:BGD65552 BPW65550:BPZ65552 BZS65550:BZV65552 CJO65550:CJR65552 CTK65550:CTN65552 DDG65550:DDJ65552 DNC65550:DNF65552 DWY65550:DXB65552 EGU65550:EGX65552 EQQ65550:EQT65552 FAM65550:FAP65552 FKI65550:FKL65552 FUE65550:FUH65552 GEA65550:GED65552 GNW65550:GNZ65552 GXS65550:GXV65552 HHO65550:HHR65552 HRK65550:HRN65552 IBG65550:IBJ65552 ILC65550:ILF65552 IUY65550:IVB65552 JEU65550:JEX65552 JOQ65550:JOT65552 JYM65550:JYP65552 KII65550:KIL65552 KSE65550:KSH65552 LCA65550:LCD65552 LLW65550:LLZ65552 LVS65550:LVV65552 MFO65550:MFR65552 MPK65550:MPN65552 MZG65550:MZJ65552 NJC65550:NJF65552 NSY65550:NTB65552 OCU65550:OCX65552 OMQ65550:OMT65552 OWM65550:OWP65552 PGI65550:PGL65552 PQE65550:PQH65552 QAA65550:QAD65552 QJW65550:QJZ65552 QTS65550:QTV65552 RDO65550:RDR65552 RNK65550:RNN65552 RXG65550:RXJ65552 SHC65550:SHF65552 SQY65550:SRB65552 TAU65550:TAX65552 TKQ65550:TKT65552 TUM65550:TUP65552 UEI65550:UEL65552 UOE65550:UOH65552 UYA65550:UYD65552 VHW65550:VHZ65552 VRS65550:VRV65552 WBO65550:WBR65552 WLK65550:WLN65552 WVG65550:WVJ65552 IU131086:IX131088 SQ131086:ST131088 ACM131086:ACP131088 AMI131086:AML131088 AWE131086:AWH131088 BGA131086:BGD131088 BPW131086:BPZ131088 BZS131086:BZV131088 CJO131086:CJR131088 CTK131086:CTN131088 DDG131086:DDJ131088 DNC131086:DNF131088 DWY131086:DXB131088 EGU131086:EGX131088 EQQ131086:EQT131088 FAM131086:FAP131088 FKI131086:FKL131088 FUE131086:FUH131088 GEA131086:GED131088 GNW131086:GNZ131088 GXS131086:GXV131088 HHO131086:HHR131088 HRK131086:HRN131088 IBG131086:IBJ131088 ILC131086:ILF131088 IUY131086:IVB131088 JEU131086:JEX131088 JOQ131086:JOT131088 JYM131086:JYP131088 KII131086:KIL131088 KSE131086:KSH131088 LCA131086:LCD131088 LLW131086:LLZ131088 LVS131086:LVV131088 MFO131086:MFR131088 MPK131086:MPN131088 MZG131086:MZJ131088 NJC131086:NJF131088 NSY131086:NTB131088 OCU131086:OCX131088 OMQ131086:OMT131088 OWM131086:OWP131088 PGI131086:PGL131088 PQE131086:PQH131088 QAA131086:QAD131088 QJW131086:QJZ131088 QTS131086:QTV131088 RDO131086:RDR131088 RNK131086:RNN131088 RXG131086:RXJ131088 SHC131086:SHF131088 SQY131086:SRB131088 TAU131086:TAX131088 TKQ131086:TKT131088 TUM131086:TUP131088 UEI131086:UEL131088 UOE131086:UOH131088 UYA131086:UYD131088 VHW131086:VHZ131088 VRS131086:VRV131088 WBO131086:WBR131088 WLK131086:WLN131088 WVG131086:WVJ131088 IU196622:IX196624 SQ196622:ST196624 ACM196622:ACP196624 AMI196622:AML196624 AWE196622:AWH196624 BGA196622:BGD196624 BPW196622:BPZ196624 BZS196622:BZV196624 CJO196622:CJR196624 CTK196622:CTN196624 DDG196622:DDJ196624 DNC196622:DNF196624 DWY196622:DXB196624 EGU196622:EGX196624 EQQ196622:EQT196624 FAM196622:FAP196624 FKI196622:FKL196624 FUE196622:FUH196624 GEA196622:GED196624 GNW196622:GNZ196624 GXS196622:GXV196624 HHO196622:HHR196624 HRK196622:HRN196624 IBG196622:IBJ196624 ILC196622:ILF196624 IUY196622:IVB196624 JEU196622:JEX196624 JOQ196622:JOT196624 JYM196622:JYP196624 KII196622:KIL196624 KSE196622:KSH196624 LCA196622:LCD196624 LLW196622:LLZ196624 LVS196622:LVV196624 MFO196622:MFR196624 MPK196622:MPN196624 MZG196622:MZJ196624 NJC196622:NJF196624 NSY196622:NTB196624 OCU196622:OCX196624 OMQ196622:OMT196624 OWM196622:OWP196624 PGI196622:PGL196624 PQE196622:PQH196624 QAA196622:QAD196624 QJW196622:QJZ196624 QTS196622:QTV196624 RDO196622:RDR196624 RNK196622:RNN196624 RXG196622:RXJ196624 SHC196622:SHF196624 SQY196622:SRB196624 TAU196622:TAX196624 TKQ196622:TKT196624 TUM196622:TUP196624 UEI196622:UEL196624 UOE196622:UOH196624 UYA196622:UYD196624 VHW196622:VHZ196624 VRS196622:VRV196624 WBO196622:WBR196624 WLK196622:WLN196624 WVG196622:WVJ196624 IU262158:IX262160 SQ262158:ST262160 ACM262158:ACP262160 AMI262158:AML262160 AWE262158:AWH262160 BGA262158:BGD262160 BPW262158:BPZ262160 BZS262158:BZV262160 CJO262158:CJR262160 CTK262158:CTN262160 DDG262158:DDJ262160 DNC262158:DNF262160 DWY262158:DXB262160 EGU262158:EGX262160 EQQ262158:EQT262160 FAM262158:FAP262160 FKI262158:FKL262160 FUE262158:FUH262160 GEA262158:GED262160 GNW262158:GNZ262160 GXS262158:GXV262160 HHO262158:HHR262160 HRK262158:HRN262160 IBG262158:IBJ262160 ILC262158:ILF262160 IUY262158:IVB262160 JEU262158:JEX262160 JOQ262158:JOT262160 JYM262158:JYP262160 KII262158:KIL262160 KSE262158:KSH262160 LCA262158:LCD262160 LLW262158:LLZ262160 LVS262158:LVV262160 MFO262158:MFR262160 MPK262158:MPN262160 MZG262158:MZJ262160 NJC262158:NJF262160 NSY262158:NTB262160 OCU262158:OCX262160 OMQ262158:OMT262160 OWM262158:OWP262160 PGI262158:PGL262160 PQE262158:PQH262160 QAA262158:QAD262160 QJW262158:QJZ262160 QTS262158:QTV262160 RDO262158:RDR262160 RNK262158:RNN262160 RXG262158:RXJ262160 SHC262158:SHF262160 SQY262158:SRB262160 TAU262158:TAX262160 TKQ262158:TKT262160 TUM262158:TUP262160 UEI262158:UEL262160 UOE262158:UOH262160 UYA262158:UYD262160 VHW262158:VHZ262160 VRS262158:VRV262160 WBO262158:WBR262160 WLK262158:WLN262160 WVG262158:WVJ262160 IU327694:IX327696 SQ327694:ST327696 ACM327694:ACP327696 AMI327694:AML327696 AWE327694:AWH327696 BGA327694:BGD327696 BPW327694:BPZ327696 BZS327694:BZV327696 CJO327694:CJR327696 CTK327694:CTN327696 DDG327694:DDJ327696 DNC327694:DNF327696 DWY327694:DXB327696 EGU327694:EGX327696 EQQ327694:EQT327696 FAM327694:FAP327696 FKI327694:FKL327696 FUE327694:FUH327696 GEA327694:GED327696 GNW327694:GNZ327696 GXS327694:GXV327696 HHO327694:HHR327696 HRK327694:HRN327696 IBG327694:IBJ327696 ILC327694:ILF327696 IUY327694:IVB327696 JEU327694:JEX327696 JOQ327694:JOT327696 JYM327694:JYP327696 KII327694:KIL327696 KSE327694:KSH327696 LCA327694:LCD327696 LLW327694:LLZ327696 LVS327694:LVV327696 MFO327694:MFR327696 MPK327694:MPN327696 MZG327694:MZJ327696 NJC327694:NJF327696 NSY327694:NTB327696 OCU327694:OCX327696 OMQ327694:OMT327696 OWM327694:OWP327696 PGI327694:PGL327696 PQE327694:PQH327696 QAA327694:QAD327696 QJW327694:QJZ327696 QTS327694:QTV327696 RDO327694:RDR327696 RNK327694:RNN327696 RXG327694:RXJ327696 SHC327694:SHF327696 SQY327694:SRB327696 TAU327694:TAX327696 TKQ327694:TKT327696 TUM327694:TUP327696 UEI327694:UEL327696 UOE327694:UOH327696 UYA327694:UYD327696 VHW327694:VHZ327696 VRS327694:VRV327696 WBO327694:WBR327696 WLK327694:WLN327696 WVG327694:WVJ327696 IU393230:IX393232 SQ393230:ST393232 ACM393230:ACP393232 AMI393230:AML393232 AWE393230:AWH393232 BGA393230:BGD393232 BPW393230:BPZ393232 BZS393230:BZV393232 CJO393230:CJR393232 CTK393230:CTN393232 DDG393230:DDJ393232 DNC393230:DNF393232 DWY393230:DXB393232 EGU393230:EGX393232 EQQ393230:EQT393232 FAM393230:FAP393232 FKI393230:FKL393232 FUE393230:FUH393232 GEA393230:GED393232 GNW393230:GNZ393232 GXS393230:GXV393232 HHO393230:HHR393232 HRK393230:HRN393232 IBG393230:IBJ393232 ILC393230:ILF393232 IUY393230:IVB393232 JEU393230:JEX393232 JOQ393230:JOT393232 JYM393230:JYP393232 KII393230:KIL393232 KSE393230:KSH393232 LCA393230:LCD393232 LLW393230:LLZ393232 LVS393230:LVV393232 MFO393230:MFR393232 MPK393230:MPN393232 MZG393230:MZJ393232 NJC393230:NJF393232 NSY393230:NTB393232 OCU393230:OCX393232 OMQ393230:OMT393232 OWM393230:OWP393232 PGI393230:PGL393232 PQE393230:PQH393232 QAA393230:QAD393232 QJW393230:QJZ393232 QTS393230:QTV393232 RDO393230:RDR393232 RNK393230:RNN393232 RXG393230:RXJ393232 SHC393230:SHF393232 SQY393230:SRB393232 TAU393230:TAX393232 TKQ393230:TKT393232 TUM393230:TUP393232 UEI393230:UEL393232 UOE393230:UOH393232 UYA393230:UYD393232 VHW393230:VHZ393232 VRS393230:VRV393232 WBO393230:WBR393232 WLK393230:WLN393232 WVG393230:WVJ393232 IU458766:IX458768 SQ458766:ST458768 ACM458766:ACP458768 AMI458766:AML458768 AWE458766:AWH458768 BGA458766:BGD458768 BPW458766:BPZ458768 BZS458766:BZV458768 CJO458766:CJR458768 CTK458766:CTN458768 DDG458766:DDJ458768 DNC458766:DNF458768 DWY458766:DXB458768 EGU458766:EGX458768 EQQ458766:EQT458768 FAM458766:FAP458768 FKI458766:FKL458768 FUE458766:FUH458768 GEA458766:GED458768 GNW458766:GNZ458768 GXS458766:GXV458768 HHO458766:HHR458768 HRK458766:HRN458768 IBG458766:IBJ458768 ILC458766:ILF458768 IUY458766:IVB458768 JEU458766:JEX458768 JOQ458766:JOT458768 JYM458766:JYP458768 KII458766:KIL458768 KSE458766:KSH458768 LCA458766:LCD458768 LLW458766:LLZ458768 LVS458766:LVV458768 MFO458766:MFR458768 MPK458766:MPN458768 MZG458766:MZJ458768 NJC458766:NJF458768 NSY458766:NTB458768 OCU458766:OCX458768 OMQ458766:OMT458768 OWM458766:OWP458768 PGI458766:PGL458768 PQE458766:PQH458768 QAA458766:QAD458768 QJW458766:QJZ458768 QTS458766:QTV458768 RDO458766:RDR458768 RNK458766:RNN458768 RXG458766:RXJ458768 SHC458766:SHF458768 SQY458766:SRB458768 TAU458766:TAX458768 TKQ458766:TKT458768 TUM458766:TUP458768 UEI458766:UEL458768 UOE458766:UOH458768 UYA458766:UYD458768 VHW458766:VHZ458768 VRS458766:VRV458768 WBO458766:WBR458768 WLK458766:WLN458768 WVG458766:WVJ458768 IU524302:IX524304 SQ524302:ST524304 ACM524302:ACP524304 AMI524302:AML524304 AWE524302:AWH524304 BGA524302:BGD524304 BPW524302:BPZ524304 BZS524302:BZV524304 CJO524302:CJR524304 CTK524302:CTN524304 DDG524302:DDJ524304 DNC524302:DNF524304 DWY524302:DXB524304 EGU524302:EGX524304 EQQ524302:EQT524304 FAM524302:FAP524304 FKI524302:FKL524304 FUE524302:FUH524304 GEA524302:GED524304 GNW524302:GNZ524304 GXS524302:GXV524304 HHO524302:HHR524304 HRK524302:HRN524304 IBG524302:IBJ524304 ILC524302:ILF524304 IUY524302:IVB524304 JEU524302:JEX524304 JOQ524302:JOT524304 JYM524302:JYP524304 KII524302:KIL524304 KSE524302:KSH524304 LCA524302:LCD524304 LLW524302:LLZ524304 LVS524302:LVV524304 MFO524302:MFR524304 MPK524302:MPN524304 MZG524302:MZJ524304 NJC524302:NJF524304 NSY524302:NTB524304 OCU524302:OCX524304 OMQ524302:OMT524304 OWM524302:OWP524304 PGI524302:PGL524304 PQE524302:PQH524304 QAA524302:QAD524304 QJW524302:QJZ524304 QTS524302:QTV524304 RDO524302:RDR524304 RNK524302:RNN524304 RXG524302:RXJ524304 SHC524302:SHF524304 SQY524302:SRB524304 TAU524302:TAX524304 TKQ524302:TKT524304 TUM524302:TUP524304 UEI524302:UEL524304 UOE524302:UOH524304 UYA524302:UYD524304 VHW524302:VHZ524304 VRS524302:VRV524304 WBO524302:WBR524304 WLK524302:WLN524304 WVG524302:WVJ524304 IU589838:IX589840 SQ589838:ST589840 ACM589838:ACP589840 AMI589838:AML589840 AWE589838:AWH589840 BGA589838:BGD589840 BPW589838:BPZ589840 BZS589838:BZV589840 CJO589838:CJR589840 CTK589838:CTN589840 DDG589838:DDJ589840 DNC589838:DNF589840 DWY589838:DXB589840 EGU589838:EGX589840 EQQ589838:EQT589840 FAM589838:FAP589840 FKI589838:FKL589840 FUE589838:FUH589840 GEA589838:GED589840 GNW589838:GNZ589840 GXS589838:GXV589840 HHO589838:HHR589840 HRK589838:HRN589840 IBG589838:IBJ589840 ILC589838:ILF589840 IUY589838:IVB589840 JEU589838:JEX589840 JOQ589838:JOT589840 JYM589838:JYP589840 KII589838:KIL589840 KSE589838:KSH589840 LCA589838:LCD589840 LLW589838:LLZ589840 LVS589838:LVV589840 MFO589838:MFR589840 MPK589838:MPN589840 MZG589838:MZJ589840 NJC589838:NJF589840 NSY589838:NTB589840 OCU589838:OCX589840 OMQ589838:OMT589840 OWM589838:OWP589840 PGI589838:PGL589840 PQE589838:PQH589840 QAA589838:QAD589840 QJW589838:QJZ589840 QTS589838:QTV589840 RDO589838:RDR589840 RNK589838:RNN589840 RXG589838:RXJ589840 SHC589838:SHF589840 SQY589838:SRB589840 TAU589838:TAX589840 TKQ589838:TKT589840 TUM589838:TUP589840 UEI589838:UEL589840 UOE589838:UOH589840 UYA589838:UYD589840 VHW589838:VHZ589840 VRS589838:VRV589840 WBO589838:WBR589840 WLK589838:WLN589840 WVG589838:WVJ589840 IU655374:IX655376 SQ655374:ST655376 ACM655374:ACP655376 AMI655374:AML655376 AWE655374:AWH655376 BGA655374:BGD655376 BPW655374:BPZ655376 BZS655374:BZV655376 CJO655374:CJR655376 CTK655374:CTN655376 DDG655374:DDJ655376 DNC655374:DNF655376 DWY655374:DXB655376 EGU655374:EGX655376 EQQ655374:EQT655376 FAM655374:FAP655376 FKI655374:FKL655376 FUE655374:FUH655376 GEA655374:GED655376 GNW655374:GNZ655376 GXS655374:GXV655376 HHO655374:HHR655376 HRK655374:HRN655376 IBG655374:IBJ655376 ILC655374:ILF655376 IUY655374:IVB655376 JEU655374:JEX655376 JOQ655374:JOT655376 JYM655374:JYP655376 KII655374:KIL655376 KSE655374:KSH655376 LCA655374:LCD655376 LLW655374:LLZ655376 LVS655374:LVV655376 MFO655374:MFR655376 MPK655374:MPN655376 MZG655374:MZJ655376 NJC655374:NJF655376 NSY655374:NTB655376 OCU655374:OCX655376 OMQ655374:OMT655376 OWM655374:OWP655376 PGI655374:PGL655376 PQE655374:PQH655376 QAA655374:QAD655376 QJW655374:QJZ655376 QTS655374:QTV655376 RDO655374:RDR655376 RNK655374:RNN655376 RXG655374:RXJ655376 SHC655374:SHF655376 SQY655374:SRB655376 TAU655374:TAX655376 TKQ655374:TKT655376 TUM655374:TUP655376 UEI655374:UEL655376 UOE655374:UOH655376 UYA655374:UYD655376 VHW655374:VHZ655376 VRS655374:VRV655376 WBO655374:WBR655376 WLK655374:WLN655376 WVG655374:WVJ655376 IU720910:IX720912 SQ720910:ST720912 ACM720910:ACP720912 AMI720910:AML720912 AWE720910:AWH720912 BGA720910:BGD720912 BPW720910:BPZ720912 BZS720910:BZV720912 CJO720910:CJR720912 CTK720910:CTN720912 DDG720910:DDJ720912 DNC720910:DNF720912 DWY720910:DXB720912 EGU720910:EGX720912 EQQ720910:EQT720912 FAM720910:FAP720912 FKI720910:FKL720912 FUE720910:FUH720912 GEA720910:GED720912 GNW720910:GNZ720912 GXS720910:GXV720912 HHO720910:HHR720912 HRK720910:HRN720912 IBG720910:IBJ720912 ILC720910:ILF720912 IUY720910:IVB720912 JEU720910:JEX720912 JOQ720910:JOT720912 JYM720910:JYP720912 KII720910:KIL720912 KSE720910:KSH720912 LCA720910:LCD720912 LLW720910:LLZ720912 LVS720910:LVV720912 MFO720910:MFR720912 MPK720910:MPN720912 MZG720910:MZJ720912 NJC720910:NJF720912 NSY720910:NTB720912 OCU720910:OCX720912 OMQ720910:OMT720912 OWM720910:OWP720912 PGI720910:PGL720912 PQE720910:PQH720912 QAA720910:QAD720912 QJW720910:QJZ720912 QTS720910:QTV720912 RDO720910:RDR720912 RNK720910:RNN720912 RXG720910:RXJ720912 SHC720910:SHF720912 SQY720910:SRB720912 TAU720910:TAX720912 TKQ720910:TKT720912 TUM720910:TUP720912 UEI720910:UEL720912 UOE720910:UOH720912 UYA720910:UYD720912 VHW720910:VHZ720912 VRS720910:VRV720912 WBO720910:WBR720912 WLK720910:WLN720912 WVG720910:WVJ720912 IU786446:IX786448 SQ786446:ST786448 ACM786446:ACP786448 AMI786446:AML786448 AWE786446:AWH786448 BGA786446:BGD786448 BPW786446:BPZ786448 BZS786446:BZV786448 CJO786446:CJR786448 CTK786446:CTN786448 DDG786446:DDJ786448 DNC786446:DNF786448 DWY786446:DXB786448 EGU786446:EGX786448 EQQ786446:EQT786448 FAM786446:FAP786448 FKI786446:FKL786448 FUE786446:FUH786448 GEA786446:GED786448 GNW786446:GNZ786448 GXS786446:GXV786448 HHO786446:HHR786448 HRK786446:HRN786448 IBG786446:IBJ786448 ILC786446:ILF786448 IUY786446:IVB786448 JEU786446:JEX786448 JOQ786446:JOT786448 JYM786446:JYP786448 KII786446:KIL786448 KSE786446:KSH786448 LCA786446:LCD786448 LLW786446:LLZ786448 LVS786446:LVV786448 MFO786446:MFR786448 MPK786446:MPN786448 MZG786446:MZJ786448 NJC786446:NJF786448 NSY786446:NTB786448 OCU786446:OCX786448 OMQ786446:OMT786448 OWM786446:OWP786448 PGI786446:PGL786448 PQE786446:PQH786448 QAA786446:QAD786448 QJW786446:QJZ786448 QTS786446:QTV786448 RDO786446:RDR786448 RNK786446:RNN786448 RXG786446:RXJ786448 SHC786446:SHF786448 SQY786446:SRB786448 TAU786446:TAX786448 TKQ786446:TKT786448 TUM786446:TUP786448 UEI786446:UEL786448 UOE786446:UOH786448 UYA786446:UYD786448 VHW786446:VHZ786448 VRS786446:VRV786448 WBO786446:WBR786448 WLK786446:WLN786448 WVG786446:WVJ786448 IU851982:IX851984 SQ851982:ST851984 ACM851982:ACP851984 AMI851982:AML851984 AWE851982:AWH851984 BGA851982:BGD851984 BPW851982:BPZ851984 BZS851982:BZV851984 CJO851982:CJR851984 CTK851982:CTN851984 DDG851982:DDJ851984 DNC851982:DNF851984 DWY851982:DXB851984 EGU851982:EGX851984 EQQ851982:EQT851984 FAM851982:FAP851984 FKI851982:FKL851984 FUE851982:FUH851984 GEA851982:GED851984 GNW851982:GNZ851984 GXS851982:GXV851984 HHO851982:HHR851984 HRK851982:HRN851984 IBG851982:IBJ851984 ILC851982:ILF851984 IUY851982:IVB851984 JEU851982:JEX851984 JOQ851982:JOT851984 JYM851982:JYP851984 KII851982:KIL851984 KSE851982:KSH851984 LCA851982:LCD851984 LLW851982:LLZ851984 LVS851982:LVV851984 MFO851982:MFR851984 MPK851982:MPN851984 MZG851982:MZJ851984 NJC851982:NJF851984 NSY851982:NTB851984 OCU851982:OCX851984 OMQ851982:OMT851984 OWM851982:OWP851984 PGI851982:PGL851984 PQE851982:PQH851984 QAA851982:QAD851984 QJW851982:QJZ851984 QTS851982:QTV851984 RDO851982:RDR851984 RNK851982:RNN851984 RXG851982:RXJ851984 SHC851982:SHF851984 SQY851982:SRB851984 TAU851982:TAX851984 TKQ851982:TKT851984 TUM851982:TUP851984 UEI851982:UEL851984 UOE851982:UOH851984 UYA851982:UYD851984 VHW851982:VHZ851984 VRS851982:VRV851984 WBO851982:WBR851984 WLK851982:WLN851984 WVG851982:WVJ851984 IU917518:IX917520 SQ917518:ST917520 ACM917518:ACP917520 AMI917518:AML917520 AWE917518:AWH917520 BGA917518:BGD917520 BPW917518:BPZ917520 BZS917518:BZV917520 CJO917518:CJR917520 CTK917518:CTN917520 DDG917518:DDJ917520 DNC917518:DNF917520 DWY917518:DXB917520 EGU917518:EGX917520 EQQ917518:EQT917520 FAM917518:FAP917520 FKI917518:FKL917520 FUE917518:FUH917520 GEA917518:GED917520 GNW917518:GNZ917520 GXS917518:GXV917520 HHO917518:HHR917520 HRK917518:HRN917520 IBG917518:IBJ917520 ILC917518:ILF917520 IUY917518:IVB917520 JEU917518:JEX917520 JOQ917518:JOT917520 JYM917518:JYP917520 KII917518:KIL917520 KSE917518:KSH917520 LCA917518:LCD917520 LLW917518:LLZ917520 LVS917518:LVV917520 MFO917518:MFR917520 MPK917518:MPN917520 MZG917518:MZJ917520 NJC917518:NJF917520 NSY917518:NTB917520 OCU917518:OCX917520 OMQ917518:OMT917520 OWM917518:OWP917520 PGI917518:PGL917520 PQE917518:PQH917520 QAA917518:QAD917520 QJW917518:QJZ917520 QTS917518:QTV917520 RDO917518:RDR917520 RNK917518:RNN917520 RXG917518:RXJ917520 SHC917518:SHF917520 SQY917518:SRB917520 TAU917518:TAX917520 TKQ917518:TKT917520 TUM917518:TUP917520 UEI917518:UEL917520 UOE917518:UOH917520 UYA917518:UYD917520 VHW917518:VHZ917520 VRS917518:VRV917520 WBO917518:WBR917520 WLK917518:WLN917520 WVG917518:WVJ917520 IU983054:IX983056 SQ983054:ST983056 ACM983054:ACP983056 AMI983054:AML983056 AWE983054:AWH983056 BGA983054:BGD983056 BPW983054:BPZ983056 BZS983054:BZV983056 CJO983054:CJR983056 CTK983054:CTN983056 DDG983054:DDJ983056 DNC983054:DNF983056 DWY983054:DXB983056 EGU983054:EGX983056 EQQ983054:EQT983056 FAM983054:FAP983056 FKI983054:FKL983056 FUE983054:FUH983056 GEA983054:GED983056 GNW983054:GNZ983056 GXS983054:GXV983056 HHO983054:HHR983056 HRK983054:HRN983056 IBG983054:IBJ983056 ILC983054:ILF983056 IUY983054:IVB983056 JEU983054:JEX983056 JOQ983054:JOT983056 JYM983054:JYP983056 KII983054:KIL983056 KSE983054:KSH983056 LCA983054:LCD983056 LLW983054:LLZ983056 LVS983054:LVV983056 MFO983054:MFR983056 MPK983054:MPN983056 MZG983054:MZJ983056 NJC983054:NJF983056 NSY983054:NTB983056 OCU983054:OCX983056 OMQ983054:OMT983056 OWM983054:OWP983056 PGI983054:PGL983056 PQE983054:PQH983056 QAA983054:QAD983056 QJW983054:QJZ983056 QTS983054:QTV983056 RDO983054:RDR983056 RNK983054:RNN983056 RXG983054:RXJ983056 SHC983054:SHF983056 SQY983054:SRB983056 TAU983054:TAX983056 TKQ983054:TKT983056 TUM983054:TUP983056 UEI983054:UEL983056 UOE983054:UOH983056 UYA983054:UYD983056 VHW983054:VHZ983056 VRS983054:VRV983056 WBO983054:WBR983056 WLK983054:WLN983056 WVG983054:WVJ983056 IU65558:IX65558 SQ65558:ST65558 ACM65558:ACP65558 AMI65558:AML65558 AWE65558:AWH65558 BGA65558:BGD65558 BPW65558:BPZ65558 BZS65558:BZV65558 CJO65558:CJR65558 CTK65558:CTN65558 DDG65558:DDJ65558 DNC65558:DNF65558 DWY65558:DXB65558 EGU65558:EGX65558 EQQ65558:EQT65558 FAM65558:FAP65558 FKI65558:FKL65558 FUE65558:FUH65558 GEA65558:GED65558 GNW65558:GNZ65558 GXS65558:GXV65558 HHO65558:HHR65558 HRK65558:HRN65558 IBG65558:IBJ65558 ILC65558:ILF65558 IUY65558:IVB65558 JEU65558:JEX65558 JOQ65558:JOT65558 JYM65558:JYP65558 KII65558:KIL65558 KSE65558:KSH65558 LCA65558:LCD65558 LLW65558:LLZ65558 LVS65558:LVV65558 MFO65558:MFR65558 MPK65558:MPN65558 MZG65558:MZJ65558 NJC65558:NJF65558 NSY65558:NTB65558 OCU65558:OCX65558 OMQ65558:OMT65558 OWM65558:OWP65558 PGI65558:PGL65558 PQE65558:PQH65558 QAA65558:QAD65558 QJW65558:QJZ65558 QTS65558:QTV65558 RDO65558:RDR65558 RNK65558:RNN65558 RXG65558:RXJ65558 SHC65558:SHF65558 SQY65558:SRB65558 TAU65558:TAX65558 TKQ65558:TKT65558 TUM65558:TUP65558 UEI65558:UEL65558 UOE65558:UOH65558 UYA65558:UYD65558 VHW65558:VHZ65558 VRS65558:VRV65558 WBO65558:WBR65558 WLK65558:WLN65558 WVG65558:WVJ65558 IU131094:IX131094 SQ131094:ST131094 ACM131094:ACP131094 AMI131094:AML131094 AWE131094:AWH131094 BGA131094:BGD131094 BPW131094:BPZ131094 BZS131094:BZV131094 CJO131094:CJR131094 CTK131094:CTN131094 DDG131094:DDJ131094 DNC131094:DNF131094 DWY131094:DXB131094 EGU131094:EGX131094 EQQ131094:EQT131094 FAM131094:FAP131094 FKI131094:FKL131094 FUE131094:FUH131094 GEA131094:GED131094 GNW131094:GNZ131094 GXS131094:GXV131094 HHO131094:HHR131094 HRK131094:HRN131094 IBG131094:IBJ131094 ILC131094:ILF131094 IUY131094:IVB131094 JEU131094:JEX131094 JOQ131094:JOT131094 JYM131094:JYP131094 KII131094:KIL131094 KSE131094:KSH131094 LCA131094:LCD131094 LLW131094:LLZ131094 LVS131094:LVV131094 MFO131094:MFR131094 MPK131094:MPN131094 MZG131094:MZJ131094 NJC131094:NJF131094 NSY131094:NTB131094 OCU131094:OCX131094 OMQ131094:OMT131094 OWM131094:OWP131094 PGI131094:PGL131094 PQE131094:PQH131094 QAA131094:QAD131094 QJW131094:QJZ131094 QTS131094:QTV131094 RDO131094:RDR131094 RNK131094:RNN131094 RXG131094:RXJ131094 SHC131094:SHF131094 SQY131094:SRB131094 TAU131094:TAX131094 TKQ131094:TKT131094 TUM131094:TUP131094 UEI131094:UEL131094 UOE131094:UOH131094 UYA131094:UYD131094 VHW131094:VHZ131094 VRS131094:VRV131094 WBO131094:WBR131094 WLK131094:WLN131094 WVG131094:WVJ131094 IU196630:IX196630 SQ196630:ST196630 ACM196630:ACP196630 AMI196630:AML196630 AWE196630:AWH196630 BGA196630:BGD196630 BPW196630:BPZ196630 BZS196630:BZV196630 CJO196630:CJR196630 CTK196630:CTN196630 DDG196630:DDJ196630 DNC196630:DNF196630 DWY196630:DXB196630 EGU196630:EGX196630 EQQ196630:EQT196630 FAM196630:FAP196630 FKI196630:FKL196630 FUE196630:FUH196630 GEA196630:GED196630 GNW196630:GNZ196630 GXS196630:GXV196630 HHO196630:HHR196630 HRK196630:HRN196630 IBG196630:IBJ196630 ILC196630:ILF196630 IUY196630:IVB196630 JEU196630:JEX196630 JOQ196630:JOT196630 JYM196630:JYP196630 KII196630:KIL196630 KSE196630:KSH196630 LCA196630:LCD196630 LLW196630:LLZ196630 LVS196630:LVV196630 MFO196630:MFR196630 MPK196630:MPN196630 MZG196630:MZJ196630 NJC196630:NJF196630 NSY196630:NTB196630 OCU196630:OCX196630 OMQ196630:OMT196630 OWM196630:OWP196630 PGI196630:PGL196630 PQE196630:PQH196630 QAA196630:QAD196630 QJW196630:QJZ196630 QTS196630:QTV196630 RDO196630:RDR196630 RNK196630:RNN196630 RXG196630:RXJ196630 SHC196630:SHF196630 SQY196630:SRB196630 TAU196630:TAX196630 TKQ196630:TKT196630 TUM196630:TUP196630 UEI196630:UEL196630 UOE196630:UOH196630 UYA196630:UYD196630 VHW196630:VHZ196630 VRS196630:VRV196630 WBO196630:WBR196630 WLK196630:WLN196630 WVG196630:WVJ196630 IU262166:IX262166 SQ262166:ST262166 ACM262166:ACP262166 AMI262166:AML262166 AWE262166:AWH262166 BGA262166:BGD262166 BPW262166:BPZ262166 BZS262166:BZV262166 CJO262166:CJR262166 CTK262166:CTN262166 DDG262166:DDJ262166 DNC262166:DNF262166 DWY262166:DXB262166 EGU262166:EGX262166 EQQ262166:EQT262166 FAM262166:FAP262166 FKI262166:FKL262166 FUE262166:FUH262166 GEA262166:GED262166 GNW262166:GNZ262166 GXS262166:GXV262166 HHO262166:HHR262166 HRK262166:HRN262166 IBG262166:IBJ262166 ILC262166:ILF262166 IUY262166:IVB262166 JEU262166:JEX262166 JOQ262166:JOT262166 JYM262166:JYP262166 KII262166:KIL262166 KSE262166:KSH262166 LCA262166:LCD262166 LLW262166:LLZ262166 LVS262166:LVV262166 MFO262166:MFR262166 MPK262166:MPN262166 MZG262166:MZJ262166 NJC262166:NJF262166 NSY262166:NTB262166 OCU262166:OCX262166 OMQ262166:OMT262166 OWM262166:OWP262166 PGI262166:PGL262166 PQE262166:PQH262166 QAA262166:QAD262166 QJW262166:QJZ262166 QTS262166:QTV262166 RDO262166:RDR262166 RNK262166:RNN262166 RXG262166:RXJ262166 SHC262166:SHF262166 SQY262166:SRB262166 TAU262166:TAX262166 TKQ262166:TKT262166 TUM262166:TUP262166 UEI262166:UEL262166 UOE262166:UOH262166 UYA262166:UYD262166 VHW262166:VHZ262166 VRS262166:VRV262166 WBO262166:WBR262166 WLK262166:WLN262166 WVG262166:WVJ262166 IU327702:IX327702 SQ327702:ST327702 ACM327702:ACP327702 AMI327702:AML327702 AWE327702:AWH327702 BGA327702:BGD327702 BPW327702:BPZ327702 BZS327702:BZV327702 CJO327702:CJR327702 CTK327702:CTN327702 DDG327702:DDJ327702 DNC327702:DNF327702 DWY327702:DXB327702 EGU327702:EGX327702 EQQ327702:EQT327702 FAM327702:FAP327702 FKI327702:FKL327702 FUE327702:FUH327702 GEA327702:GED327702 GNW327702:GNZ327702 GXS327702:GXV327702 HHO327702:HHR327702 HRK327702:HRN327702 IBG327702:IBJ327702 ILC327702:ILF327702 IUY327702:IVB327702 JEU327702:JEX327702 JOQ327702:JOT327702 JYM327702:JYP327702 KII327702:KIL327702 KSE327702:KSH327702 LCA327702:LCD327702 LLW327702:LLZ327702 LVS327702:LVV327702 MFO327702:MFR327702 MPK327702:MPN327702 MZG327702:MZJ327702 NJC327702:NJF327702 NSY327702:NTB327702 OCU327702:OCX327702 OMQ327702:OMT327702 OWM327702:OWP327702 PGI327702:PGL327702 PQE327702:PQH327702 QAA327702:QAD327702 QJW327702:QJZ327702 QTS327702:QTV327702 RDO327702:RDR327702 RNK327702:RNN327702 RXG327702:RXJ327702 SHC327702:SHF327702 SQY327702:SRB327702 TAU327702:TAX327702 TKQ327702:TKT327702 TUM327702:TUP327702 UEI327702:UEL327702 UOE327702:UOH327702 UYA327702:UYD327702 VHW327702:VHZ327702 VRS327702:VRV327702 WBO327702:WBR327702 WLK327702:WLN327702 WVG327702:WVJ327702 IU393238:IX393238 SQ393238:ST393238 ACM393238:ACP393238 AMI393238:AML393238 AWE393238:AWH393238 BGA393238:BGD393238 BPW393238:BPZ393238 BZS393238:BZV393238 CJO393238:CJR393238 CTK393238:CTN393238 DDG393238:DDJ393238 DNC393238:DNF393238 DWY393238:DXB393238 EGU393238:EGX393238 EQQ393238:EQT393238 FAM393238:FAP393238 FKI393238:FKL393238 FUE393238:FUH393238 GEA393238:GED393238 GNW393238:GNZ393238 GXS393238:GXV393238 HHO393238:HHR393238 HRK393238:HRN393238 IBG393238:IBJ393238 ILC393238:ILF393238 IUY393238:IVB393238 JEU393238:JEX393238 JOQ393238:JOT393238 JYM393238:JYP393238 KII393238:KIL393238 KSE393238:KSH393238 LCA393238:LCD393238 LLW393238:LLZ393238 LVS393238:LVV393238 MFO393238:MFR393238 MPK393238:MPN393238 MZG393238:MZJ393238 NJC393238:NJF393238 NSY393238:NTB393238 OCU393238:OCX393238 OMQ393238:OMT393238 OWM393238:OWP393238 PGI393238:PGL393238 PQE393238:PQH393238 QAA393238:QAD393238 QJW393238:QJZ393238 QTS393238:QTV393238 RDO393238:RDR393238 RNK393238:RNN393238 RXG393238:RXJ393238 SHC393238:SHF393238 SQY393238:SRB393238 TAU393238:TAX393238 TKQ393238:TKT393238 TUM393238:TUP393238 UEI393238:UEL393238 UOE393238:UOH393238 UYA393238:UYD393238 VHW393238:VHZ393238 VRS393238:VRV393238 WBO393238:WBR393238 WLK393238:WLN393238 WVG393238:WVJ393238 IU458774:IX458774 SQ458774:ST458774 ACM458774:ACP458774 AMI458774:AML458774 AWE458774:AWH458774 BGA458774:BGD458774 BPW458774:BPZ458774 BZS458774:BZV458774 CJO458774:CJR458774 CTK458774:CTN458774 DDG458774:DDJ458774 DNC458774:DNF458774 DWY458774:DXB458774 EGU458774:EGX458774 EQQ458774:EQT458774 FAM458774:FAP458774 FKI458774:FKL458774 FUE458774:FUH458774 GEA458774:GED458774 GNW458774:GNZ458774 GXS458774:GXV458774 HHO458774:HHR458774 HRK458774:HRN458774 IBG458774:IBJ458774 ILC458774:ILF458774 IUY458774:IVB458774 JEU458774:JEX458774 JOQ458774:JOT458774 JYM458774:JYP458774 KII458774:KIL458774 KSE458774:KSH458774 LCA458774:LCD458774 LLW458774:LLZ458774 LVS458774:LVV458774 MFO458774:MFR458774 MPK458774:MPN458774 MZG458774:MZJ458774 NJC458774:NJF458774 NSY458774:NTB458774 OCU458774:OCX458774 OMQ458774:OMT458774 OWM458774:OWP458774 PGI458774:PGL458774 PQE458774:PQH458774 QAA458774:QAD458774 QJW458774:QJZ458774 QTS458774:QTV458774 RDO458774:RDR458774 RNK458774:RNN458774 RXG458774:RXJ458774 SHC458774:SHF458774 SQY458774:SRB458774 TAU458774:TAX458774 TKQ458774:TKT458774 TUM458774:TUP458774 UEI458774:UEL458774 UOE458774:UOH458774 UYA458774:UYD458774 VHW458774:VHZ458774 VRS458774:VRV458774 WBO458774:WBR458774 WLK458774:WLN458774 WVG458774:WVJ458774 IU524310:IX524310 SQ524310:ST524310 ACM524310:ACP524310 AMI524310:AML524310 AWE524310:AWH524310 BGA524310:BGD524310 BPW524310:BPZ524310 BZS524310:BZV524310 CJO524310:CJR524310 CTK524310:CTN524310 DDG524310:DDJ524310 DNC524310:DNF524310 DWY524310:DXB524310 EGU524310:EGX524310 EQQ524310:EQT524310 FAM524310:FAP524310 FKI524310:FKL524310 FUE524310:FUH524310 GEA524310:GED524310 GNW524310:GNZ524310 GXS524310:GXV524310 HHO524310:HHR524310 HRK524310:HRN524310 IBG524310:IBJ524310 ILC524310:ILF524310 IUY524310:IVB524310 JEU524310:JEX524310 JOQ524310:JOT524310 JYM524310:JYP524310 KII524310:KIL524310 KSE524310:KSH524310 LCA524310:LCD524310 LLW524310:LLZ524310 LVS524310:LVV524310 MFO524310:MFR524310 MPK524310:MPN524310 MZG524310:MZJ524310 NJC524310:NJF524310 NSY524310:NTB524310 OCU524310:OCX524310 OMQ524310:OMT524310 OWM524310:OWP524310 PGI524310:PGL524310 PQE524310:PQH524310 QAA524310:QAD524310 QJW524310:QJZ524310 QTS524310:QTV524310 RDO524310:RDR524310 RNK524310:RNN524310 RXG524310:RXJ524310 SHC524310:SHF524310 SQY524310:SRB524310 TAU524310:TAX524310 TKQ524310:TKT524310 TUM524310:TUP524310 UEI524310:UEL524310 UOE524310:UOH524310 UYA524310:UYD524310 VHW524310:VHZ524310 VRS524310:VRV524310 WBO524310:WBR524310 WLK524310:WLN524310 WVG524310:WVJ524310 IU589846:IX589846 SQ589846:ST589846 ACM589846:ACP589846 AMI589846:AML589846 AWE589846:AWH589846 BGA589846:BGD589846 BPW589846:BPZ589846 BZS589846:BZV589846 CJO589846:CJR589846 CTK589846:CTN589846 DDG589846:DDJ589846 DNC589846:DNF589846 DWY589846:DXB589846 EGU589846:EGX589846 EQQ589846:EQT589846 FAM589846:FAP589846 FKI589846:FKL589846 FUE589846:FUH589846 GEA589846:GED589846 GNW589846:GNZ589846 GXS589846:GXV589846 HHO589846:HHR589846 HRK589846:HRN589846 IBG589846:IBJ589846 ILC589846:ILF589846 IUY589846:IVB589846 JEU589846:JEX589846 JOQ589846:JOT589846 JYM589846:JYP589846 KII589846:KIL589846 KSE589846:KSH589846 LCA589846:LCD589846 LLW589846:LLZ589846 LVS589846:LVV589846 MFO589846:MFR589846 MPK589846:MPN589846 MZG589846:MZJ589846 NJC589846:NJF589846 NSY589846:NTB589846 OCU589846:OCX589846 OMQ589846:OMT589846 OWM589846:OWP589846 PGI589846:PGL589846 PQE589846:PQH589846 QAA589846:QAD589846 QJW589846:QJZ589846 QTS589846:QTV589846 RDO589846:RDR589846 RNK589846:RNN589846 RXG589846:RXJ589846 SHC589846:SHF589846 SQY589846:SRB589846 TAU589846:TAX589846 TKQ589846:TKT589846 TUM589846:TUP589846 UEI589846:UEL589846 UOE589846:UOH589846 UYA589846:UYD589846 VHW589846:VHZ589846 VRS589846:VRV589846 WBO589846:WBR589846 WLK589846:WLN589846 WVG589846:WVJ589846 IU655382:IX655382 SQ655382:ST655382 ACM655382:ACP655382 AMI655382:AML655382 AWE655382:AWH655382 BGA655382:BGD655382 BPW655382:BPZ655382 BZS655382:BZV655382 CJO655382:CJR655382 CTK655382:CTN655382 DDG655382:DDJ655382 DNC655382:DNF655382 DWY655382:DXB655382 EGU655382:EGX655382 EQQ655382:EQT655382 FAM655382:FAP655382 FKI655382:FKL655382 FUE655382:FUH655382 GEA655382:GED655382 GNW655382:GNZ655382 GXS655382:GXV655382 HHO655382:HHR655382 HRK655382:HRN655382 IBG655382:IBJ655382 ILC655382:ILF655382 IUY655382:IVB655382 JEU655382:JEX655382 JOQ655382:JOT655382 JYM655382:JYP655382 KII655382:KIL655382 KSE655382:KSH655382 LCA655382:LCD655382 LLW655382:LLZ655382 LVS655382:LVV655382 MFO655382:MFR655382 MPK655382:MPN655382 MZG655382:MZJ655382 NJC655382:NJF655382 NSY655382:NTB655382 OCU655382:OCX655382 OMQ655382:OMT655382 OWM655382:OWP655382 PGI655382:PGL655382 PQE655382:PQH655382 QAA655382:QAD655382 QJW655382:QJZ655382 QTS655382:QTV655382 RDO655382:RDR655382 RNK655382:RNN655382 RXG655382:RXJ655382 SHC655382:SHF655382 SQY655382:SRB655382 TAU655382:TAX655382 TKQ655382:TKT655382 TUM655382:TUP655382 UEI655382:UEL655382 UOE655382:UOH655382 UYA655382:UYD655382 VHW655382:VHZ655382 VRS655382:VRV655382 WBO655382:WBR655382 WLK655382:WLN655382 WVG655382:WVJ655382 IU720918:IX720918 SQ720918:ST720918 ACM720918:ACP720918 AMI720918:AML720918 AWE720918:AWH720918 BGA720918:BGD720918 BPW720918:BPZ720918 BZS720918:BZV720918 CJO720918:CJR720918 CTK720918:CTN720918 DDG720918:DDJ720918 DNC720918:DNF720918 DWY720918:DXB720918 EGU720918:EGX720918 EQQ720918:EQT720918 FAM720918:FAP720918 FKI720918:FKL720918 FUE720918:FUH720918 GEA720918:GED720918 GNW720918:GNZ720918 GXS720918:GXV720918 HHO720918:HHR720918 HRK720918:HRN720918 IBG720918:IBJ720918 ILC720918:ILF720918 IUY720918:IVB720918 JEU720918:JEX720918 JOQ720918:JOT720918 JYM720918:JYP720918 KII720918:KIL720918 KSE720918:KSH720918 LCA720918:LCD720918 LLW720918:LLZ720918 LVS720918:LVV720918 MFO720918:MFR720918 MPK720918:MPN720918 MZG720918:MZJ720918 NJC720918:NJF720918 NSY720918:NTB720918 OCU720918:OCX720918 OMQ720918:OMT720918 OWM720918:OWP720918 PGI720918:PGL720918 PQE720918:PQH720918 QAA720918:QAD720918 QJW720918:QJZ720918 QTS720918:QTV720918 RDO720918:RDR720918 RNK720918:RNN720918 RXG720918:RXJ720918 SHC720918:SHF720918 SQY720918:SRB720918 TAU720918:TAX720918 TKQ720918:TKT720918 TUM720918:TUP720918 UEI720918:UEL720918 UOE720918:UOH720918 UYA720918:UYD720918 VHW720918:VHZ720918 VRS720918:VRV720918 WBO720918:WBR720918 WLK720918:WLN720918 WVG720918:WVJ720918 IU786454:IX786454 SQ786454:ST786454 ACM786454:ACP786454 AMI786454:AML786454 AWE786454:AWH786454 BGA786454:BGD786454 BPW786454:BPZ786454 BZS786454:BZV786454 CJO786454:CJR786454 CTK786454:CTN786454 DDG786454:DDJ786454 DNC786454:DNF786454 DWY786454:DXB786454 EGU786454:EGX786454 EQQ786454:EQT786454 FAM786454:FAP786454 FKI786454:FKL786454 FUE786454:FUH786454 GEA786454:GED786454 GNW786454:GNZ786454 GXS786454:GXV786454 HHO786454:HHR786454 HRK786454:HRN786454 IBG786454:IBJ786454 ILC786454:ILF786454 IUY786454:IVB786454 JEU786454:JEX786454 JOQ786454:JOT786454 JYM786454:JYP786454 KII786454:KIL786454 KSE786454:KSH786454 LCA786454:LCD786454 LLW786454:LLZ786454 LVS786454:LVV786454 MFO786454:MFR786454 MPK786454:MPN786454 MZG786454:MZJ786454 NJC786454:NJF786454 NSY786454:NTB786454 OCU786454:OCX786454 OMQ786454:OMT786454 OWM786454:OWP786454 PGI786454:PGL786454 PQE786454:PQH786454 QAA786454:QAD786454 QJW786454:QJZ786454 QTS786454:QTV786454 RDO786454:RDR786454 RNK786454:RNN786454 RXG786454:RXJ786454 SHC786454:SHF786454 SQY786454:SRB786454 TAU786454:TAX786454 TKQ786454:TKT786454 TUM786454:TUP786454 UEI786454:UEL786454 UOE786454:UOH786454 UYA786454:UYD786454 VHW786454:VHZ786454 VRS786454:VRV786454 WBO786454:WBR786454 WLK786454:WLN786454 WVG786454:WVJ786454 IU851990:IX851990 SQ851990:ST851990 ACM851990:ACP851990 AMI851990:AML851990 AWE851990:AWH851990 BGA851990:BGD851990 BPW851990:BPZ851990 BZS851990:BZV851990 CJO851990:CJR851990 CTK851990:CTN851990 DDG851990:DDJ851990 DNC851990:DNF851990 DWY851990:DXB851990 EGU851990:EGX851990 EQQ851990:EQT851990 FAM851990:FAP851990 FKI851990:FKL851990 FUE851990:FUH851990 GEA851990:GED851990 GNW851990:GNZ851990 GXS851990:GXV851990 HHO851990:HHR851990 HRK851990:HRN851990 IBG851990:IBJ851990 ILC851990:ILF851990 IUY851990:IVB851990 JEU851990:JEX851990 JOQ851990:JOT851990 JYM851990:JYP851990 KII851990:KIL851990 KSE851990:KSH851990 LCA851990:LCD851990 LLW851990:LLZ851990 LVS851990:LVV851990 MFO851990:MFR851990 MPK851990:MPN851990 MZG851990:MZJ851990 NJC851990:NJF851990 NSY851990:NTB851990 OCU851990:OCX851990 OMQ851990:OMT851990 OWM851990:OWP851990 PGI851990:PGL851990 PQE851990:PQH851990 QAA851990:QAD851990 QJW851990:QJZ851990 QTS851990:QTV851990 RDO851990:RDR851990 RNK851990:RNN851990 RXG851990:RXJ851990 SHC851990:SHF851990 SQY851990:SRB851990 TAU851990:TAX851990 TKQ851990:TKT851990 TUM851990:TUP851990 UEI851990:UEL851990 UOE851990:UOH851990 UYA851990:UYD851990 VHW851990:VHZ851990 VRS851990:VRV851990 WBO851990:WBR851990 WLK851990:WLN851990 WVG851990:WVJ851990 IU917526:IX917526 SQ917526:ST917526 ACM917526:ACP917526 AMI917526:AML917526 AWE917526:AWH917526 BGA917526:BGD917526 BPW917526:BPZ917526 BZS917526:BZV917526 CJO917526:CJR917526 CTK917526:CTN917526 DDG917526:DDJ917526 DNC917526:DNF917526 DWY917526:DXB917526 EGU917526:EGX917526 EQQ917526:EQT917526 FAM917526:FAP917526 FKI917526:FKL917526 FUE917526:FUH917526 GEA917526:GED917526 GNW917526:GNZ917526 GXS917526:GXV917526 HHO917526:HHR917526 HRK917526:HRN917526 IBG917526:IBJ917526 ILC917526:ILF917526 IUY917526:IVB917526 JEU917526:JEX917526 JOQ917526:JOT917526 JYM917526:JYP917526 KII917526:KIL917526 KSE917526:KSH917526 LCA917526:LCD917526 LLW917526:LLZ917526 LVS917526:LVV917526 MFO917526:MFR917526 MPK917526:MPN917526 MZG917526:MZJ917526 NJC917526:NJF917526 NSY917526:NTB917526 OCU917526:OCX917526 OMQ917526:OMT917526 OWM917526:OWP917526 PGI917526:PGL917526 PQE917526:PQH917526 QAA917526:QAD917526 QJW917526:QJZ917526 QTS917526:QTV917526 RDO917526:RDR917526 RNK917526:RNN917526 RXG917526:RXJ917526 SHC917526:SHF917526 SQY917526:SRB917526 TAU917526:TAX917526 TKQ917526:TKT917526 TUM917526:TUP917526 UEI917526:UEL917526 UOE917526:UOH917526 UYA917526:UYD917526 VHW917526:VHZ917526 VRS917526:VRV917526 WBO917526:WBR917526 WLK917526:WLN917526 WVG917526:WVJ917526 IU983062:IX983062 SQ983062:ST983062 ACM983062:ACP983062 AMI983062:AML983062 AWE983062:AWH983062 BGA983062:BGD983062 BPW983062:BPZ983062 BZS983062:BZV983062 CJO983062:CJR983062 CTK983062:CTN983062 DDG983062:DDJ983062 DNC983062:DNF983062 DWY983062:DXB983062 EGU983062:EGX983062 EQQ983062:EQT983062 FAM983062:FAP983062 FKI983062:FKL983062 FUE983062:FUH983062 GEA983062:GED983062 GNW983062:GNZ983062 GXS983062:GXV983062 HHO983062:HHR983062 HRK983062:HRN983062 IBG983062:IBJ983062 ILC983062:ILF983062 IUY983062:IVB983062 JEU983062:JEX983062 JOQ983062:JOT983062 JYM983062:JYP983062 KII983062:KIL983062 KSE983062:KSH983062 LCA983062:LCD983062 LLW983062:LLZ983062 LVS983062:LVV983062 MFO983062:MFR983062 MPK983062:MPN983062 MZG983062:MZJ983062 NJC983062:NJF983062 NSY983062:NTB983062 OCU983062:OCX983062 OMQ983062:OMT983062 OWM983062:OWP983062 PGI983062:PGL983062 PQE983062:PQH983062 QAA983062:QAD983062 QJW983062:QJZ983062 QTS983062:QTV983062 RDO983062:RDR983062 RNK983062:RNN983062 RXG983062:RXJ983062 SHC983062:SHF983062 SQY983062:SRB983062 TAU983062:TAX983062 TKQ983062:TKT983062 TUM983062:TUP983062 UEI983062:UEL983062 UOE983062:UOH983062 UYA983062:UYD983062 VHW983062:VHZ983062 VRS983062:VRV983062 WBO983062:WBR983062 WLK983062:WLN983062" xr:uid="{9429CB30-393E-49FB-8C0A-189269E5B8A1}">
      <formula1>L65491-ROUNDDOWN(L65491,0)=0</formula1>
    </dataValidation>
    <dataValidation type="list" allowBlank="1" showInputMessage="1" showErrorMessage="1" sqref="L65482:M65482 HR65480:HS65480 RN65480:RO65480 ABJ65480:ABK65480 ALF65480:ALG65480 AVB65480:AVC65480 BEX65480:BEY65480 BOT65480:BOU65480 BYP65480:BYQ65480 CIL65480:CIM65480 CSH65480:CSI65480 DCD65480:DCE65480 DLZ65480:DMA65480 DVV65480:DVW65480 EFR65480:EFS65480 EPN65480:EPO65480 EZJ65480:EZK65480 FJF65480:FJG65480 FTB65480:FTC65480 GCX65480:GCY65480 GMT65480:GMU65480 GWP65480:GWQ65480 HGL65480:HGM65480 HQH65480:HQI65480 IAD65480:IAE65480 IJZ65480:IKA65480 ITV65480:ITW65480 JDR65480:JDS65480 JNN65480:JNO65480 JXJ65480:JXK65480 KHF65480:KHG65480 KRB65480:KRC65480 LAX65480:LAY65480 LKT65480:LKU65480 LUP65480:LUQ65480 MEL65480:MEM65480 MOH65480:MOI65480 MYD65480:MYE65480 NHZ65480:NIA65480 NRV65480:NRW65480 OBR65480:OBS65480 OLN65480:OLO65480 OVJ65480:OVK65480 PFF65480:PFG65480 PPB65480:PPC65480 PYX65480:PYY65480 QIT65480:QIU65480 QSP65480:QSQ65480 RCL65480:RCM65480 RMH65480:RMI65480 RWD65480:RWE65480 SFZ65480:SGA65480 SPV65480:SPW65480 SZR65480:SZS65480 TJN65480:TJO65480 TTJ65480:TTK65480 UDF65480:UDG65480 UNB65480:UNC65480 UWX65480:UWY65480 VGT65480:VGU65480 VQP65480:VQQ65480 WAL65480:WAM65480 WKH65480:WKI65480 WUD65480:WUE65480 L131018:M131018 HR131016:HS131016 RN131016:RO131016 ABJ131016:ABK131016 ALF131016:ALG131016 AVB131016:AVC131016 BEX131016:BEY131016 BOT131016:BOU131016 BYP131016:BYQ131016 CIL131016:CIM131016 CSH131016:CSI131016 DCD131016:DCE131016 DLZ131016:DMA131016 DVV131016:DVW131016 EFR131016:EFS131016 EPN131016:EPO131016 EZJ131016:EZK131016 FJF131016:FJG131016 FTB131016:FTC131016 GCX131016:GCY131016 GMT131016:GMU131016 GWP131016:GWQ131016 HGL131016:HGM131016 HQH131016:HQI131016 IAD131016:IAE131016 IJZ131016:IKA131016 ITV131016:ITW131016 JDR131016:JDS131016 JNN131016:JNO131016 JXJ131016:JXK131016 KHF131016:KHG131016 KRB131016:KRC131016 LAX131016:LAY131016 LKT131016:LKU131016 LUP131016:LUQ131016 MEL131016:MEM131016 MOH131016:MOI131016 MYD131016:MYE131016 NHZ131016:NIA131016 NRV131016:NRW131016 OBR131016:OBS131016 OLN131016:OLO131016 OVJ131016:OVK131016 PFF131016:PFG131016 PPB131016:PPC131016 PYX131016:PYY131016 QIT131016:QIU131016 QSP131016:QSQ131016 RCL131016:RCM131016 RMH131016:RMI131016 RWD131016:RWE131016 SFZ131016:SGA131016 SPV131016:SPW131016 SZR131016:SZS131016 TJN131016:TJO131016 TTJ131016:TTK131016 UDF131016:UDG131016 UNB131016:UNC131016 UWX131016:UWY131016 VGT131016:VGU131016 VQP131016:VQQ131016 WAL131016:WAM131016 WKH131016:WKI131016 WUD131016:WUE131016 L196554:M196554 HR196552:HS196552 RN196552:RO196552 ABJ196552:ABK196552 ALF196552:ALG196552 AVB196552:AVC196552 BEX196552:BEY196552 BOT196552:BOU196552 BYP196552:BYQ196552 CIL196552:CIM196552 CSH196552:CSI196552 DCD196552:DCE196552 DLZ196552:DMA196552 DVV196552:DVW196552 EFR196552:EFS196552 EPN196552:EPO196552 EZJ196552:EZK196552 FJF196552:FJG196552 FTB196552:FTC196552 GCX196552:GCY196552 GMT196552:GMU196552 GWP196552:GWQ196552 HGL196552:HGM196552 HQH196552:HQI196552 IAD196552:IAE196552 IJZ196552:IKA196552 ITV196552:ITW196552 JDR196552:JDS196552 JNN196552:JNO196552 JXJ196552:JXK196552 KHF196552:KHG196552 KRB196552:KRC196552 LAX196552:LAY196552 LKT196552:LKU196552 LUP196552:LUQ196552 MEL196552:MEM196552 MOH196552:MOI196552 MYD196552:MYE196552 NHZ196552:NIA196552 NRV196552:NRW196552 OBR196552:OBS196552 OLN196552:OLO196552 OVJ196552:OVK196552 PFF196552:PFG196552 PPB196552:PPC196552 PYX196552:PYY196552 QIT196552:QIU196552 QSP196552:QSQ196552 RCL196552:RCM196552 RMH196552:RMI196552 RWD196552:RWE196552 SFZ196552:SGA196552 SPV196552:SPW196552 SZR196552:SZS196552 TJN196552:TJO196552 TTJ196552:TTK196552 UDF196552:UDG196552 UNB196552:UNC196552 UWX196552:UWY196552 VGT196552:VGU196552 VQP196552:VQQ196552 WAL196552:WAM196552 WKH196552:WKI196552 WUD196552:WUE196552 L262090:M262090 HR262088:HS262088 RN262088:RO262088 ABJ262088:ABK262088 ALF262088:ALG262088 AVB262088:AVC262088 BEX262088:BEY262088 BOT262088:BOU262088 BYP262088:BYQ262088 CIL262088:CIM262088 CSH262088:CSI262088 DCD262088:DCE262088 DLZ262088:DMA262088 DVV262088:DVW262088 EFR262088:EFS262088 EPN262088:EPO262088 EZJ262088:EZK262088 FJF262088:FJG262088 FTB262088:FTC262088 GCX262088:GCY262088 GMT262088:GMU262088 GWP262088:GWQ262088 HGL262088:HGM262088 HQH262088:HQI262088 IAD262088:IAE262088 IJZ262088:IKA262088 ITV262088:ITW262088 JDR262088:JDS262088 JNN262088:JNO262088 JXJ262088:JXK262088 KHF262088:KHG262088 KRB262088:KRC262088 LAX262088:LAY262088 LKT262088:LKU262088 LUP262088:LUQ262088 MEL262088:MEM262088 MOH262088:MOI262088 MYD262088:MYE262088 NHZ262088:NIA262088 NRV262088:NRW262088 OBR262088:OBS262088 OLN262088:OLO262088 OVJ262088:OVK262088 PFF262088:PFG262088 PPB262088:PPC262088 PYX262088:PYY262088 QIT262088:QIU262088 QSP262088:QSQ262088 RCL262088:RCM262088 RMH262088:RMI262088 RWD262088:RWE262088 SFZ262088:SGA262088 SPV262088:SPW262088 SZR262088:SZS262088 TJN262088:TJO262088 TTJ262088:TTK262088 UDF262088:UDG262088 UNB262088:UNC262088 UWX262088:UWY262088 VGT262088:VGU262088 VQP262088:VQQ262088 WAL262088:WAM262088 WKH262088:WKI262088 WUD262088:WUE262088 L327626:M327626 HR327624:HS327624 RN327624:RO327624 ABJ327624:ABK327624 ALF327624:ALG327624 AVB327624:AVC327624 BEX327624:BEY327624 BOT327624:BOU327624 BYP327624:BYQ327624 CIL327624:CIM327624 CSH327624:CSI327624 DCD327624:DCE327624 DLZ327624:DMA327624 DVV327624:DVW327624 EFR327624:EFS327624 EPN327624:EPO327624 EZJ327624:EZK327624 FJF327624:FJG327624 FTB327624:FTC327624 GCX327624:GCY327624 GMT327624:GMU327624 GWP327624:GWQ327624 HGL327624:HGM327624 HQH327624:HQI327624 IAD327624:IAE327624 IJZ327624:IKA327624 ITV327624:ITW327624 JDR327624:JDS327624 JNN327624:JNO327624 JXJ327624:JXK327624 KHF327624:KHG327624 KRB327624:KRC327624 LAX327624:LAY327624 LKT327624:LKU327624 LUP327624:LUQ327624 MEL327624:MEM327624 MOH327624:MOI327624 MYD327624:MYE327624 NHZ327624:NIA327624 NRV327624:NRW327624 OBR327624:OBS327624 OLN327624:OLO327624 OVJ327624:OVK327624 PFF327624:PFG327624 PPB327624:PPC327624 PYX327624:PYY327624 QIT327624:QIU327624 QSP327624:QSQ327624 RCL327624:RCM327624 RMH327624:RMI327624 RWD327624:RWE327624 SFZ327624:SGA327624 SPV327624:SPW327624 SZR327624:SZS327624 TJN327624:TJO327624 TTJ327624:TTK327624 UDF327624:UDG327624 UNB327624:UNC327624 UWX327624:UWY327624 VGT327624:VGU327624 VQP327624:VQQ327624 WAL327624:WAM327624 WKH327624:WKI327624 WUD327624:WUE327624 L393162:M393162 HR393160:HS393160 RN393160:RO393160 ABJ393160:ABK393160 ALF393160:ALG393160 AVB393160:AVC393160 BEX393160:BEY393160 BOT393160:BOU393160 BYP393160:BYQ393160 CIL393160:CIM393160 CSH393160:CSI393160 DCD393160:DCE393160 DLZ393160:DMA393160 DVV393160:DVW393160 EFR393160:EFS393160 EPN393160:EPO393160 EZJ393160:EZK393160 FJF393160:FJG393160 FTB393160:FTC393160 GCX393160:GCY393160 GMT393160:GMU393160 GWP393160:GWQ393160 HGL393160:HGM393160 HQH393160:HQI393160 IAD393160:IAE393160 IJZ393160:IKA393160 ITV393160:ITW393160 JDR393160:JDS393160 JNN393160:JNO393160 JXJ393160:JXK393160 KHF393160:KHG393160 KRB393160:KRC393160 LAX393160:LAY393160 LKT393160:LKU393160 LUP393160:LUQ393160 MEL393160:MEM393160 MOH393160:MOI393160 MYD393160:MYE393160 NHZ393160:NIA393160 NRV393160:NRW393160 OBR393160:OBS393160 OLN393160:OLO393160 OVJ393160:OVK393160 PFF393160:PFG393160 PPB393160:PPC393160 PYX393160:PYY393160 QIT393160:QIU393160 QSP393160:QSQ393160 RCL393160:RCM393160 RMH393160:RMI393160 RWD393160:RWE393160 SFZ393160:SGA393160 SPV393160:SPW393160 SZR393160:SZS393160 TJN393160:TJO393160 TTJ393160:TTK393160 UDF393160:UDG393160 UNB393160:UNC393160 UWX393160:UWY393160 VGT393160:VGU393160 VQP393160:VQQ393160 WAL393160:WAM393160 WKH393160:WKI393160 WUD393160:WUE393160 L458698:M458698 HR458696:HS458696 RN458696:RO458696 ABJ458696:ABK458696 ALF458696:ALG458696 AVB458696:AVC458696 BEX458696:BEY458696 BOT458696:BOU458696 BYP458696:BYQ458696 CIL458696:CIM458696 CSH458696:CSI458696 DCD458696:DCE458696 DLZ458696:DMA458696 DVV458696:DVW458696 EFR458696:EFS458696 EPN458696:EPO458696 EZJ458696:EZK458696 FJF458696:FJG458696 FTB458696:FTC458696 GCX458696:GCY458696 GMT458696:GMU458696 GWP458696:GWQ458696 HGL458696:HGM458696 HQH458696:HQI458696 IAD458696:IAE458696 IJZ458696:IKA458696 ITV458696:ITW458696 JDR458696:JDS458696 JNN458696:JNO458696 JXJ458696:JXK458696 KHF458696:KHG458696 KRB458696:KRC458696 LAX458696:LAY458696 LKT458696:LKU458696 LUP458696:LUQ458696 MEL458696:MEM458696 MOH458696:MOI458696 MYD458696:MYE458696 NHZ458696:NIA458696 NRV458696:NRW458696 OBR458696:OBS458696 OLN458696:OLO458696 OVJ458696:OVK458696 PFF458696:PFG458696 PPB458696:PPC458696 PYX458696:PYY458696 QIT458696:QIU458696 QSP458696:QSQ458696 RCL458696:RCM458696 RMH458696:RMI458696 RWD458696:RWE458696 SFZ458696:SGA458696 SPV458696:SPW458696 SZR458696:SZS458696 TJN458696:TJO458696 TTJ458696:TTK458696 UDF458696:UDG458696 UNB458696:UNC458696 UWX458696:UWY458696 VGT458696:VGU458696 VQP458696:VQQ458696 WAL458696:WAM458696 WKH458696:WKI458696 WUD458696:WUE458696 L524234:M524234 HR524232:HS524232 RN524232:RO524232 ABJ524232:ABK524232 ALF524232:ALG524232 AVB524232:AVC524232 BEX524232:BEY524232 BOT524232:BOU524232 BYP524232:BYQ524232 CIL524232:CIM524232 CSH524232:CSI524232 DCD524232:DCE524232 DLZ524232:DMA524232 DVV524232:DVW524232 EFR524232:EFS524232 EPN524232:EPO524232 EZJ524232:EZK524232 FJF524232:FJG524232 FTB524232:FTC524232 GCX524232:GCY524232 GMT524232:GMU524232 GWP524232:GWQ524232 HGL524232:HGM524232 HQH524232:HQI524232 IAD524232:IAE524232 IJZ524232:IKA524232 ITV524232:ITW524232 JDR524232:JDS524232 JNN524232:JNO524232 JXJ524232:JXK524232 KHF524232:KHG524232 KRB524232:KRC524232 LAX524232:LAY524232 LKT524232:LKU524232 LUP524232:LUQ524232 MEL524232:MEM524232 MOH524232:MOI524232 MYD524232:MYE524232 NHZ524232:NIA524232 NRV524232:NRW524232 OBR524232:OBS524232 OLN524232:OLO524232 OVJ524232:OVK524232 PFF524232:PFG524232 PPB524232:PPC524232 PYX524232:PYY524232 QIT524232:QIU524232 QSP524232:QSQ524232 RCL524232:RCM524232 RMH524232:RMI524232 RWD524232:RWE524232 SFZ524232:SGA524232 SPV524232:SPW524232 SZR524232:SZS524232 TJN524232:TJO524232 TTJ524232:TTK524232 UDF524232:UDG524232 UNB524232:UNC524232 UWX524232:UWY524232 VGT524232:VGU524232 VQP524232:VQQ524232 WAL524232:WAM524232 WKH524232:WKI524232 WUD524232:WUE524232 L589770:M589770 HR589768:HS589768 RN589768:RO589768 ABJ589768:ABK589768 ALF589768:ALG589768 AVB589768:AVC589768 BEX589768:BEY589768 BOT589768:BOU589768 BYP589768:BYQ589768 CIL589768:CIM589768 CSH589768:CSI589768 DCD589768:DCE589768 DLZ589768:DMA589768 DVV589768:DVW589768 EFR589768:EFS589768 EPN589768:EPO589768 EZJ589768:EZK589768 FJF589768:FJG589768 FTB589768:FTC589768 GCX589768:GCY589768 GMT589768:GMU589768 GWP589768:GWQ589768 HGL589768:HGM589768 HQH589768:HQI589768 IAD589768:IAE589768 IJZ589768:IKA589768 ITV589768:ITW589768 JDR589768:JDS589768 JNN589768:JNO589768 JXJ589768:JXK589768 KHF589768:KHG589768 KRB589768:KRC589768 LAX589768:LAY589768 LKT589768:LKU589768 LUP589768:LUQ589768 MEL589768:MEM589768 MOH589768:MOI589768 MYD589768:MYE589768 NHZ589768:NIA589768 NRV589768:NRW589768 OBR589768:OBS589768 OLN589768:OLO589768 OVJ589768:OVK589768 PFF589768:PFG589768 PPB589768:PPC589768 PYX589768:PYY589768 QIT589768:QIU589768 QSP589768:QSQ589768 RCL589768:RCM589768 RMH589768:RMI589768 RWD589768:RWE589768 SFZ589768:SGA589768 SPV589768:SPW589768 SZR589768:SZS589768 TJN589768:TJO589768 TTJ589768:TTK589768 UDF589768:UDG589768 UNB589768:UNC589768 UWX589768:UWY589768 VGT589768:VGU589768 VQP589768:VQQ589768 WAL589768:WAM589768 WKH589768:WKI589768 WUD589768:WUE589768 L655306:M655306 HR655304:HS655304 RN655304:RO655304 ABJ655304:ABK655304 ALF655304:ALG655304 AVB655304:AVC655304 BEX655304:BEY655304 BOT655304:BOU655304 BYP655304:BYQ655304 CIL655304:CIM655304 CSH655304:CSI655304 DCD655304:DCE655304 DLZ655304:DMA655304 DVV655304:DVW655304 EFR655304:EFS655304 EPN655304:EPO655304 EZJ655304:EZK655304 FJF655304:FJG655304 FTB655304:FTC655304 GCX655304:GCY655304 GMT655304:GMU655304 GWP655304:GWQ655304 HGL655304:HGM655304 HQH655304:HQI655304 IAD655304:IAE655304 IJZ655304:IKA655304 ITV655304:ITW655304 JDR655304:JDS655304 JNN655304:JNO655304 JXJ655304:JXK655304 KHF655304:KHG655304 KRB655304:KRC655304 LAX655304:LAY655304 LKT655304:LKU655304 LUP655304:LUQ655304 MEL655304:MEM655304 MOH655304:MOI655304 MYD655304:MYE655304 NHZ655304:NIA655304 NRV655304:NRW655304 OBR655304:OBS655304 OLN655304:OLO655304 OVJ655304:OVK655304 PFF655304:PFG655304 PPB655304:PPC655304 PYX655304:PYY655304 QIT655304:QIU655304 QSP655304:QSQ655304 RCL655304:RCM655304 RMH655304:RMI655304 RWD655304:RWE655304 SFZ655304:SGA655304 SPV655304:SPW655304 SZR655304:SZS655304 TJN655304:TJO655304 TTJ655304:TTK655304 UDF655304:UDG655304 UNB655304:UNC655304 UWX655304:UWY655304 VGT655304:VGU655304 VQP655304:VQQ655304 WAL655304:WAM655304 WKH655304:WKI655304 WUD655304:WUE655304 L720842:M720842 HR720840:HS720840 RN720840:RO720840 ABJ720840:ABK720840 ALF720840:ALG720840 AVB720840:AVC720840 BEX720840:BEY720840 BOT720840:BOU720840 BYP720840:BYQ720840 CIL720840:CIM720840 CSH720840:CSI720840 DCD720840:DCE720840 DLZ720840:DMA720840 DVV720840:DVW720840 EFR720840:EFS720840 EPN720840:EPO720840 EZJ720840:EZK720840 FJF720840:FJG720840 FTB720840:FTC720840 GCX720840:GCY720840 GMT720840:GMU720840 GWP720840:GWQ720840 HGL720840:HGM720840 HQH720840:HQI720840 IAD720840:IAE720840 IJZ720840:IKA720840 ITV720840:ITW720840 JDR720840:JDS720840 JNN720840:JNO720840 JXJ720840:JXK720840 KHF720840:KHG720840 KRB720840:KRC720840 LAX720840:LAY720840 LKT720840:LKU720840 LUP720840:LUQ720840 MEL720840:MEM720840 MOH720840:MOI720840 MYD720840:MYE720840 NHZ720840:NIA720840 NRV720840:NRW720840 OBR720840:OBS720840 OLN720840:OLO720840 OVJ720840:OVK720840 PFF720840:PFG720840 PPB720840:PPC720840 PYX720840:PYY720840 QIT720840:QIU720840 QSP720840:QSQ720840 RCL720840:RCM720840 RMH720840:RMI720840 RWD720840:RWE720840 SFZ720840:SGA720840 SPV720840:SPW720840 SZR720840:SZS720840 TJN720840:TJO720840 TTJ720840:TTK720840 UDF720840:UDG720840 UNB720840:UNC720840 UWX720840:UWY720840 VGT720840:VGU720840 VQP720840:VQQ720840 WAL720840:WAM720840 WKH720840:WKI720840 WUD720840:WUE720840 L786378:M786378 HR786376:HS786376 RN786376:RO786376 ABJ786376:ABK786376 ALF786376:ALG786376 AVB786376:AVC786376 BEX786376:BEY786376 BOT786376:BOU786376 BYP786376:BYQ786376 CIL786376:CIM786376 CSH786376:CSI786376 DCD786376:DCE786376 DLZ786376:DMA786376 DVV786376:DVW786376 EFR786376:EFS786376 EPN786376:EPO786376 EZJ786376:EZK786376 FJF786376:FJG786376 FTB786376:FTC786376 GCX786376:GCY786376 GMT786376:GMU786376 GWP786376:GWQ786376 HGL786376:HGM786376 HQH786376:HQI786376 IAD786376:IAE786376 IJZ786376:IKA786376 ITV786376:ITW786376 JDR786376:JDS786376 JNN786376:JNO786376 JXJ786376:JXK786376 KHF786376:KHG786376 KRB786376:KRC786376 LAX786376:LAY786376 LKT786376:LKU786376 LUP786376:LUQ786376 MEL786376:MEM786376 MOH786376:MOI786376 MYD786376:MYE786376 NHZ786376:NIA786376 NRV786376:NRW786376 OBR786376:OBS786376 OLN786376:OLO786376 OVJ786376:OVK786376 PFF786376:PFG786376 PPB786376:PPC786376 PYX786376:PYY786376 QIT786376:QIU786376 QSP786376:QSQ786376 RCL786376:RCM786376 RMH786376:RMI786376 RWD786376:RWE786376 SFZ786376:SGA786376 SPV786376:SPW786376 SZR786376:SZS786376 TJN786376:TJO786376 TTJ786376:TTK786376 UDF786376:UDG786376 UNB786376:UNC786376 UWX786376:UWY786376 VGT786376:VGU786376 VQP786376:VQQ786376 WAL786376:WAM786376 WKH786376:WKI786376 WUD786376:WUE786376 L851914:M851914 HR851912:HS851912 RN851912:RO851912 ABJ851912:ABK851912 ALF851912:ALG851912 AVB851912:AVC851912 BEX851912:BEY851912 BOT851912:BOU851912 BYP851912:BYQ851912 CIL851912:CIM851912 CSH851912:CSI851912 DCD851912:DCE851912 DLZ851912:DMA851912 DVV851912:DVW851912 EFR851912:EFS851912 EPN851912:EPO851912 EZJ851912:EZK851912 FJF851912:FJG851912 FTB851912:FTC851912 GCX851912:GCY851912 GMT851912:GMU851912 GWP851912:GWQ851912 HGL851912:HGM851912 HQH851912:HQI851912 IAD851912:IAE851912 IJZ851912:IKA851912 ITV851912:ITW851912 JDR851912:JDS851912 JNN851912:JNO851912 JXJ851912:JXK851912 KHF851912:KHG851912 KRB851912:KRC851912 LAX851912:LAY851912 LKT851912:LKU851912 LUP851912:LUQ851912 MEL851912:MEM851912 MOH851912:MOI851912 MYD851912:MYE851912 NHZ851912:NIA851912 NRV851912:NRW851912 OBR851912:OBS851912 OLN851912:OLO851912 OVJ851912:OVK851912 PFF851912:PFG851912 PPB851912:PPC851912 PYX851912:PYY851912 QIT851912:QIU851912 QSP851912:QSQ851912 RCL851912:RCM851912 RMH851912:RMI851912 RWD851912:RWE851912 SFZ851912:SGA851912 SPV851912:SPW851912 SZR851912:SZS851912 TJN851912:TJO851912 TTJ851912:TTK851912 UDF851912:UDG851912 UNB851912:UNC851912 UWX851912:UWY851912 VGT851912:VGU851912 VQP851912:VQQ851912 WAL851912:WAM851912 WKH851912:WKI851912 WUD851912:WUE851912 L917450:M917450 HR917448:HS917448 RN917448:RO917448 ABJ917448:ABK917448 ALF917448:ALG917448 AVB917448:AVC917448 BEX917448:BEY917448 BOT917448:BOU917448 BYP917448:BYQ917448 CIL917448:CIM917448 CSH917448:CSI917448 DCD917448:DCE917448 DLZ917448:DMA917448 DVV917448:DVW917448 EFR917448:EFS917448 EPN917448:EPO917448 EZJ917448:EZK917448 FJF917448:FJG917448 FTB917448:FTC917448 GCX917448:GCY917448 GMT917448:GMU917448 GWP917448:GWQ917448 HGL917448:HGM917448 HQH917448:HQI917448 IAD917448:IAE917448 IJZ917448:IKA917448 ITV917448:ITW917448 JDR917448:JDS917448 JNN917448:JNO917448 JXJ917448:JXK917448 KHF917448:KHG917448 KRB917448:KRC917448 LAX917448:LAY917448 LKT917448:LKU917448 LUP917448:LUQ917448 MEL917448:MEM917448 MOH917448:MOI917448 MYD917448:MYE917448 NHZ917448:NIA917448 NRV917448:NRW917448 OBR917448:OBS917448 OLN917448:OLO917448 OVJ917448:OVK917448 PFF917448:PFG917448 PPB917448:PPC917448 PYX917448:PYY917448 QIT917448:QIU917448 QSP917448:QSQ917448 RCL917448:RCM917448 RMH917448:RMI917448 RWD917448:RWE917448 SFZ917448:SGA917448 SPV917448:SPW917448 SZR917448:SZS917448 TJN917448:TJO917448 TTJ917448:TTK917448 UDF917448:UDG917448 UNB917448:UNC917448 UWX917448:UWY917448 VGT917448:VGU917448 VQP917448:VQQ917448 WAL917448:WAM917448 WKH917448:WKI917448 WUD917448:WUE917448 L982986:M982986 HR982984:HS982984 RN982984:RO982984 ABJ982984:ABK982984 ALF982984:ALG982984 AVB982984:AVC982984 BEX982984:BEY982984 BOT982984:BOU982984 BYP982984:BYQ982984 CIL982984:CIM982984 CSH982984:CSI982984 DCD982984:DCE982984 DLZ982984:DMA982984 DVV982984:DVW982984 EFR982984:EFS982984 EPN982984:EPO982984 EZJ982984:EZK982984 FJF982984:FJG982984 FTB982984:FTC982984 GCX982984:GCY982984 GMT982984:GMU982984 GWP982984:GWQ982984 HGL982984:HGM982984 HQH982984:HQI982984 IAD982984:IAE982984 IJZ982984:IKA982984 ITV982984:ITW982984 JDR982984:JDS982984 JNN982984:JNO982984 JXJ982984:JXK982984 KHF982984:KHG982984 KRB982984:KRC982984 LAX982984:LAY982984 LKT982984:LKU982984 LUP982984:LUQ982984 MEL982984:MEM982984 MOH982984:MOI982984 MYD982984:MYE982984 NHZ982984:NIA982984 NRV982984:NRW982984 OBR982984:OBS982984 OLN982984:OLO982984 OVJ982984:OVK982984 PFF982984:PFG982984 PPB982984:PPC982984 PYX982984:PYY982984 QIT982984:QIU982984 QSP982984:QSQ982984 RCL982984:RCM982984 RMH982984:RMI982984 RWD982984:RWE982984 SFZ982984:SGA982984 SPV982984:SPW982984 SZR982984:SZS982984 TJN982984:TJO982984 TTJ982984:TTK982984 UDF982984:UDG982984 UNB982984:UNC982984 UWX982984:UWY982984 VGT982984:VGU982984 VQP982984:VQQ982984 WAL982984:WAM982984 WKH982984:WKI982984 WUD982984:WUE982984 H21 J12 H25 O12 P25 L25 K21" xr:uid="{B487222F-A945-4FA6-99F3-ED5DC9F2E20D}">
      <formula1>"□,■"</formula1>
    </dataValidation>
    <dataValidation type="list" allowBlank="1" showInputMessage="1" showErrorMessage="1" sqref="WUD982990:WUJ982990 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xr:uid="{DD6C125D-3254-4E52-B12D-3A5CFC5E973B}">
      <formula1>"専用,ハイブリット"</formula1>
    </dataValidation>
    <dataValidation type="list" allowBlank="1" showInputMessage="1" showErrorMessage="1" sqref="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Z65568 IF65566 SB65566 ABX65566 ALT65566 AVP65566 BFL65566 BPH65566 BZD65566 CIZ65566 CSV65566 DCR65566 DMN65566 DWJ65566 EGF65566 EQB65566 EZX65566 FJT65566 FTP65566 GDL65566 GNH65566 GXD65566 HGZ65566 HQV65566 IAR65566 IKN65566 IUJ65566 JEF65566 JOB65566 JXX65566 KHT65566 KRP65566 LBL65566 LLH65566 LVD65566 MEZ65566 MOV65566 MYR65566 NIN65566 NSJ65566 OCF65566 OMB65566 OVX65566 PFT65566 PPP65566 PZL65566 QJH65566 QTD65566 RCZ65566 RMV65566 RWR65566 SGN65566 SQJ65566 TAF65566 TKB65566 TTX65566 UDT65566 UNP65566 UXL65566 VHH65566 VRD65566 WAZ65566 WKV65566 WUR65566 Z131104 IF131102 SB131102 ABX131102 ALT131102 AVP131102 BFL131102 BPH131102 BZD131102 CIZ131102 CSV131102 DCR131102 DMN131102 DWJ131102 EGF131102 EQB131102 EZX131102 FJT131102 FTP131102 GDL131102 GNH131102 GXD131102 HGZ131102 HQV131102 IAR131102 IKN131102 IUJ131102 JEF131102 JOB131102 JXX131102 KHT131102 KRP131102 LBL131102 LLH131102 LVD131102 MEZ131102 MOV131102 MYR131102 NIN131102 NSJ131102 OCF131102 OMB131102 OVX131102 PFT131102 PPP131102 PZL131102 QJH131102 QTD131102 RCZ131102 RMV131102 RWR131102 SGN131102 SQJ131102 TAF131102 TKB131102 TTX131102 UDT131102 UNP131102 UXL131102 VHH131102 VRD131102 WAZ131102 WKV131102 WUR131102 Z196640 IF196638 SB196638 ABX196638 ALT196638 AVP196638 BFL196638 BPH196638 BZD196638 CIZ196638 CSV196638 DCR196638 DMN196638 DWJ196638 EGF196638 EQB196638 EZX196638 FJT196638 FTP196638 GDL196638 GNH196638 GXD196638 HGZ196638 HQV196638 IAR196638 IKN196638 IUJ196638 JEF196638 JOB196638 JXX196638 KHT196638 KRP196638 LBL196638 LLH196638 LVD196638 MEZ196638 MOV196638 MYR196638 NIN196638 NSJ196638 OCF196638 OMB196638 OVX196638 PFT196638 PPP196638 PZL196638 QJH196638 QTD196638 RCZ196638 RMV196638 RWR196638 SGN196638 SQJ196638 TAF196638 TKB196638 TTX196638 UDT196638 UNP196638 UXL196638 VHH196638 VRD196638 WAZ196638 WKV196638 WUR196638 Z262176 IF262174 SB262174 ABX262174 ALT262174 AVP262174 BFL262174 BPH262174 BZD262174 CIZ262174 CSV262174 DCR262174 DMN262174 DWJ262174 EGF262174 EQB262174 EZX262174 FJT262174 FTP262174 GDL262174 GNH262174 GXD262174 HGZ262174 HQV262174 IAR262174 IKN262174 IUJ262174 JEF262174 JOB262174 JXX262174 KHT262174 KRP262174 LBL262174 LLH262174 LVD262174 MEZ262174 MOV262174 MYR262174 NIN262174 NSJ262174 OCF262174 OMB262174 OVX262174 PFT262174 PPP262174 PZL262174 QJH262174 QTD262174 RCZ262174 RMV262174 RWR262174 SGN262174 SQJ262174 TAF262174 TKB262174 TTX262174 UDT262174 UNP262174 UXL262174 VHH262174 VRD262174 WAZ262174 WKV262174 WUR262174 Z327712 IF327710 SB327710 ABX327710 ALT327710 AVP327710 BFL327710 BPH327710 BZD327710 CIZ327710 CSV327710 DCR327710 DMN327710 DWJ327710 EGF327710 EQB327710 EZX327710 FJT327710 FTP327710 GDL327710 GNH327710 GXD327710 HGZ327710 HQV327710 IAR327710 IKN327710 IUJ327710 JEF327710 JOB327710 JXX327710 KHT327710 KRP327710 LBL327710 LLH327710 LVD327710 MEZ327710 MOV327710 MYR327710 NIN327710 NSJ327710 OCF327710 OMB327710 OVX327710 PFT327710 PPP327710 PZL327710 QJH327710 QTD327710 RCZ327710 RMV327710 RWR327710 SGN327710 SQJ327710 TAF327710 TKB327710 TTX327710 UDT327710 UNP327710 UXL327710 VHH327710 VRD327710 WAZ327710 WKV327710 WUR327710 Z393248 IF393246 SB393246 ABX393246 ALT393246 AVP393246 BFL393246 BPH393246 BZD393246 CIZ393246 CSV393246 DCR393246 DMN393246 DWJ393246 EGF393246 EQB393246 EZX393246 FJT393246 FTP393246 GDL393246 GNH393246 GXD393246 HGZ393246 HQV393246 IAR393246 IKN393246 IUJ393246 JEF393246 JOB393246 JXX393246 KHT393246 KRP393246 LBL393246 LLH393246 LVD393246 MEZ393246 MOV393246 MYR393246 NIN393246 NSJ393246 OCF393246 OMB393246 OVX393246 PFT393246 PPP393246 PZL393246 QJH393246 QTD393246 RCZ393246 RMV393246 RWR393246 SGN393246 SQJ393246 TAF393246 TKB393246 TTX393246 UDT393246 UNP393246 UXL393246 VHH393246 VRD393246 WAZ393246 WKV393246 WUR393246 Z458784 IF458782 SB458782 ABX458782 ALT458782 AVP458782 BFL458782 BPH458782 BZD458782 CIZ458782 CSV458782 DCR458782 DMN458782 DWJ458782 EGF458782 EQB458782 EZX458782 FJT458782 FTP458782 GDL458782 GNH458782 GXD458782 HGZ458782 HQV458782 IAR458782 IKN458782 IUJ458782 JEF458782 JOB458782 JXX458782 KHT458782 KRP458782 LBL458782 LLH458782 LVD458782 MEZ458782 MOV458782 MYR458782 NIN458782 NSJ458782 OCF458782 OMB458782 OVX458782 PFT458782 PPP458782 PZL458782 QJH458782 QTD458782 RCZ458782 RMV458782 RWR458782 SGN458782 SQJ458782 TAF458782 TKB458782 TTX458782 UDT458782 UNP458782 UXL458782 VHH458782 VRD458782 WAZ458782 WKV458782 WUR458782 Z524320 IF524318 SB524318 ABX524318 ALT524318 AVP524318 BFL524318 BPH524318 BZD524318 CIZ524318 CSV524318 DCR524318 DMN524318 DWJ524318 EGF524318 EQB524318 EZX524318 FJT524318 FTP524318 GDL524318 GNH524318 GXD524318 HGZ524318 HQV524318 IAR524318 IKN524318 IUJ524318 JEF524318 JOB524318 JXX524318 KHT524318 KRP524318 LBL524318 LLH524318 LVD524318 MEZ524318 MOV524318 MYR524318 NIN524318 NSJ524318 OCF524318 OMB524318 OVX524318 PFT524318 PPP524318 PZL524318 QJH524318 QTD524318 RCZ524318 RMV524318 RWR524318 SGN524318 SQJ524318 TAF524318 TKB524318 TTX524318 UDT524318 UNP524318 UXL524318 VHH524318 VRD524318 WAZ524318 WKV524318 WUR524318 Z589856 IF589854 SB589854 ABX589854 ALT589854 AVP589854 BFL589854 BPH589854 BZD589854 CIZ589854 CSV589854 DCR589854 DMN589854 DWJ589854 EGF589854 EQB589854 EZX589854 FJT589854 FTP589854 GDL589854 GNH589854 GXD589854 HGZ589854 HQV589854 IAR589854 IKN589854 IUJ589854 JEF589854 JOB589854 JXX589854 KHT589854 KRP589854 LBL589854 LLH589854 LVD589854 MEZ589854 MOV589854 MYR589854 NIN589854 NSJ589854 OCF589854 OMB589854 OVX589854 PFT589854 PPP589854 PZL589854 QJH589854 QTD589854 RCZ589854 RMV589854 RWR589854 SGN589854 SQJ589854 TAF589854 TKB589854 TTX589854 UDT589854 UNP589854 UXL589854 VHH589854 VRD589854 WAZ589854 WKV589854 WUR589854 Z655392 IF655390 SB655390 ABX655390 ALT655390 AVP655390 BFL655390 BPH655390 BZD655390 CIZ655390 CSV655390 DCR655390 DMN655390 DWJ655390 EGF655390 EQB655390 EZX655390 FJT655390 FTP655390 GDL655390 GNH655390 GXD655390 HGZ655390 HQV655390 IAR655390 IKN655390 IUJ655390 JEF655390 JOB655390 JXX655390 KHT655390 KRP655390 LBL655390 LLH655390 LVD655390 MEZ655390 MOV655390 MYR655390 NIN655390 NSJ655390 OCF655390 OMB655390 OVX655390 PFT655390 PPP655390 PZL655390 QJH655390 QTD655390 RCZ655390 RMV655390 RWR655390 SGN655390 SQJ655390 TAF655390 TKB655390 TTX655390 UDT655390 UNP655390 UXL655390 VHH655390 VRD655390 WAZ655390 WKV655390 WUR655390 Z720928 IF720926 SB720926 ABX720926 ALT720926 AVP720926 BFL720926 BPH720926 BZD720926 CIZ720926 CSV720926 DCR720926 DMN720926 DWJ720926 EGF720926 EQB720926 EZX720926 FJT720926 FTP720926 GDL720926 GNH720926 GXD720926 HGZ720926 HQV720926 IAR720926 IKN720926 IUJ720926 JEF720926 JOB720926 JXX720926 KHT720926 KRP720926 LBL720926 LLH720926 LVD720926 MEZ720926 MOV720926 MYR720926 NIN720926 NSJ720926 OCF720926 OMB720926 OVX720926 PFT720926 PPP720926 PZL720926 QJH720926 QTD720926 RCZ720926 RMV720926 RWR720926 SGN720926 SQJ720926 TAF720926 TKB720926 TTX720926 UDT720926 UNP720926 UXL720926 VHH720926 VRD720926 WAZ720926 WKV720926 WUR720926 Z786464 IF786462 SB786462 ABX786462 ALT786462 AVP786462 BFL786462 BPH786462 BZD786462 CIZ786462 CSV786462 DCR786462 DMN786462 DWJ786462 EGF786462 EQB786462 EZX786462 FJT786462 FTP786462 GDL786462 GNH786462 GXD786462 HGZ786462 HQV786462 IAR786462 IKN786462 IUJ786462 JEF786462 JOB786462 JXX786462 KHT786462 KRP786462 LBL786462 LLH786462 LVD786462 MEZ786462 MOV786462 MYR786462 NIN786462 NSJ786462 OCF786462 OMB786462 OVX786462 PFT786462 PPP786462 PZL786462 QJH786462 QTD786462 RCZ786462 RMV786462 RWR786462 SGN786462 SQJ786462 TAF786462 TKB786462 TTX786462 UDT786462 UNP786462 UXL786462 VHH786462 VRD786462 WAZ786462 WKV786462 WUR786462 Z852000 IF851998 SB851998 ABX851998 ALT851998 AVP851998 BFL851998 BPH851998 BZD851998 CIZ851998 CSV851998 DCR851998 DMN851998 DWJ851998 EGF851998 EQB851998 EZX851998 FJT851998 FTP851998 GDL851998 GNH851998 GXD851998 HGZ851998 HQV851998 IAR851998 IKN851998 IUJ851998 JEF851998 JOB851998 JXX851998 KHT851998 KRP851998 LBL851998 LLH851998 LVD851998 MEZ851998 MOV851998 MYR851998 NIN851998 NSJ851998 OCF851998 OMB851998 OVX851998 PFT851998 PPP851998 PZL851998 QJH851998 QTD851998 RCZ851998 RMV851998 RWR851998 SGN851998 SQJ851998 TAF851998 TKB851998 TTX851998 UDT851998 UNP851998 UXL851998 VHH851998 VRD851998 WAZ851998 WKV851998 WUR851998 Z917536 IF917534 SB917534 ABX917534 ALT917534 AVP917534 BFL917534 BPH917534 BZD917534 CIZ917534 CSV917534 DCR917534 DMN917534 DWJ917534 EGF917534 EQB917534 EZX917534 FJT917534 FTP917534 GDL917534 GNH917534 GXD917534 HGZ917534 HQV917534 IAR917534 IKN917534 IUJ917534 JEF917534 JOB917534 JXX917534 KHT917534 KRP917534 LBL917534 LLH917534 LVD917534 MEZ917534 MOV917534 MYR917534 NIN917534 NSJ917534 OCF917534 OMB917534 OVX917534 PFT917534 PPP917534 PZL917534 QJH917534 QTD917534 RCZ917534 RMV917534 RWR917534 SGN917534 SQJ917534 TAF917534 TKB917534 TTX917534 UDT917534 UNP917534 UXL917534 VHH917534 VRD917534 WAZ917534 WKV917534 WUR917534 Z983072 IF983070 SB983070 ABX983070 ALT983070 AVP983070 BFL983070 BPH983070 BZD983070 CIZ983070 CSV983070 DCR983070 DMN983070 DWJ983070 EGF983070 EQB983070 EZX983070 FJT983070 FTP983070 GDL983070 GNH983070 GXD983070 HGZ983070 HQV983070 IAR983070 IKN983070 IUJ983070 JEF983070 JOB983070 JXX983070 KHT983070 KRP983070 LBL983070 LLH983070 LVD983070 MEZ983070 MOV983070 MYR983070 NIN983070 NSJ983070 OCF983070 OMB983070 OVX983070 PFT983070 PPP983070 PZL983070 QJH983070 QTD983070 RCZ983070 RMV983070 RWR983070 SGN983070 SQJ983070 TAF983070 TKB983070 TTX983070 UDT983070 UNP983070 UXL983070 VHH983070 VRD983070 WAZ983070 WKV983070 WUR983070" xr:uid="{C86BE77B-B7DE-49C7-B1AB-A4C10D9D17C8}">
      <formula1>"無,有"</formula1>
    </dataValidation>
    <dataValidation type="custom" imeMode="disabled" allowBlank="1" showInputMessage="1" showErrorMessage="1" error="小数点以下は第一位まで、二位以下切り捨てで入力して下さい。" sqref="L65485:R65485 HR65483:HX65483 RN65483:RT65483 ABJ65483:ABP65483 ALF65483:ALL65483 AVB65483:AVH65483 BEX65483:BFD65483 BOT65483:BOZ65483 BYP65483:BYV65483 CIL65483:CIR65483 CSH65483:CSN65483 DCD65483:DCJ65483 DLZ65483:DMF65483 DVV65483:DWB65483 EFR65483:EFX65483 EPN65483:EPT65483 EZJ65483:EZP65483 FJF65483:FJL65483 FTB65483:FTH65483 GCX65483:GDD65483 GMT65483:GMZ65483 GWP65483:GWV65483 HGL65483:HGR65483 HQH65483:HQN65483 IAD65483:IAJ65483 IJZ65483:IKF65483 ITV65483:IUB65483 JDR65483:JDX65483 JNN65483:JNT65483 JXJ65483:JXP65483 KHF65483:KHL65483 KRB65483:KRH65483 LAX65483:LBD65483 LKT65483:LKZ65483 LUP65483:LUV65483 MEL65483:MER65483 MOH65483:MON65483 MYD65483:MYJ65483 NHZ65483:NIF65483 NRV65483:NSB65483 OBR65483:OBX65483 OLN65483:OLT65483 OVJ65483:OVP65483 PFF65483:PFL65483 PPB65483:PPH65483 PYX65483:PZD65483 QIT65483:QIZ65483 QSP65483:QSV65483 RCL65483:RCR65483 RMH65483:RMN65483 RWD65483:RWJ65483 SFZ65483:SGF65483 SPV65483:SQB65483 SZR65483:SZX65483 TJN65483:TJT65483 TTJ65483:TTP65483 UDF65483:UDL65483 UNB65483:UNH65483 UWX65483:UXD65483 VGT65483:VGZ65483 VQP65483:VQV65483 WAL65483:WAR65483 WKH65483:WKN65483 WUD65483:WUJ65483 L131021:R131021 HR131019:HX131019 RN131019:RT131019 ABJ131019:ABP131019 ALF131019:ALL131019 AVB131019:AVH131019 BEX131019:BFD131019 BOT131019:BOZ131019 BYP131019:BYV131019 CIL131019:CIR131019 CSH131019:CSN131019 DCD131019:DCJ131019 DLZ131019:DMF131019 DVV131019:DWB131019 EFR131019:EFX131019 EPN131019:EPT131019 EZJ131019:EZP131019 FJF131019:FJL131019 FTB131019:FTH131019 GCX131019:GDD131019 GMT131019:GMZ131019 GWP131019:GWV131019 HGL131019:HGR131019 HQH131019:HQN131019 IAD131019:IAJ131019 IJZ131019:IKF131019 ITV131019:IUB131019 JDR131019:JDX131019 JNN131019:JNT131019 JXJ131019:JXP131019 KHF131019:KHL131019 KRB131019:KRH131019 LAX131019:LBD131019 LKT131019:LKZ131019 LUP131019:LUV131019 MEL131019:MER131019 MOH131019:MON131019 MYD131019:MYJ131019 NHZ131019:NIF131019 NRV131019:NSB131019 OBR131019:OBX131019 OLN131019:OLT131019 OVJ131019:OVP131019 PFF131019:PFL131019 PPB131019:PPH131019 PYX131019:PZD131019 QIT131019:QIZ131019 QSP131019:QSV131019 RCL131019:RCR131019 RMH131019:RMN131019 RWD131019:RWJ131019 SFZ131019:SGF131019 SPV131019:SQB131019 SZR131019:SZX131019 TJN131019:TJT131019 TTJ131019:TTP131019 UDF131019:UDL131019 UNB131019:UNH131019 UWX131019:UXD131019 VGT131019:VGZ131019 VQP131019:VQV131019 WAL131019:WAR131019 WKH131019:WKN131019 WUD131019:WUJ131019 L196557:R196557 HR196555:HX196555 RN196555:RT196555 ABJ196555:ABP196555 ALF196555:ALL196555 AVB196555:AVH196555 BEX196555:BFD196555 BOT196555:BOZ196555 BYP196555:BYV196555 CIL196555:CIR196555 CSH196555:CSN196555 DCD196555:DCJ196555 DLZ196555:DMF196555 DVV196555:DWB196555 EFR196555:EFX196555 EPN196555:EPT196555 EZJ196555:EZP196555 FJF196555:FJL196555 FTB196555:FTH196555 GCX196555:GDD196555 GMT196555:GMZ196555 GWP196555:GWV196555 HGL196555:HGR196555 HQH196555:HQN196555 IAD196555:IAJ196555 IJZ196555:IKF196555 ITV196555:IUB196555 JDR196555:JDX196555 JNN196555:JNT196555 JXJ196555:JXP196555 KHF196555:KHL196555 KRB196555:KRH196555 LAX196555:LBD196555 LKT196555:LKZ196555 LUP196555:LUV196555 MEL196555:MER196555 MOH196555:MON196555 MYD196555:MYJ196555 NHZ196555:NIF196555 NRV196555:NSB196555 OBR196555:OBX196555 OLN196555:OLT196555 OVJ196555:OVP196555 PFF196555:PFL196555 PPB196555:PPH196555 PYX196555:PZD196555 QIT196555:QIZ196555 QSP196555:QSV196555 RCL196555:RCR196555 RMH196555:RMN196555 RWD196555:RWJ196555 SFZ196555:SGF196555 SPV196555:SQB196555 SZR196555:SZX196555 TJN196555:TJT196555 TTJ196555:TTP196555 UDF196555:UDL196555 UNB196555:UNH196555 UWX196555:UXD196555 VGT196555:VGZ196555 VQP196555:VQV196555 WAL196555:WAR196555 WKH196555:WKN196555 WUD196555:WUJ196555 L262093:R262093 HR262091:HX262091 RN262091:RT262091 ABJ262091:ABP262091 ALF262091:ALL262091 AVB262091:AVH262091 BEX262091:BFD262091 BOT262091:BOZ262091 BYP262091:BYV262091 CIL262091:CIR262091 CSH262091:CSN262091 DCD262091:DCJ262091 DLZ262091:DMF262091 DVV262091:DWB262091 EFR262091:EFX262091 EPN262091:EPT262091 EZJ262091:EZP262091 FJF262091:FJL262091 FTB262091:FTH262091 GCX262091:GDD262091 GMT262091:GMZ262091 GWP262091:GWV262091 HGL262091:HGR262091 HQH262091:HQN262091 IAD262091:IAJ262091 IJZ262091:IKF262091 ITV262091:IUB262091 JDR262091:JDX262091 JNN262091:JNT262091 JXJ262091:JXP262091 KHF262091:KHL262091 KRB262091:KRH262091 LAX262091:LBD262091 LKT262091:LKZ262091 LUP262091:LUV262091 MEL262091:MER262091 MOH262091:MON262091 MYD262091:MYJ262091 NHZ262091:NIF262091 NRV262091:NSB262091 OBR262091:OBX262091 OLN262091:OLT262091 OVJ262091:OVP262091 PFF262091:PFL262091 PPB262091:PPH262091 PYX262091:PZD262091 QIT262091:QIZ262091 QSP262091:QSV262091 RCL262091:RCR262091 RMH262091:RMN262091 RWD262091:RWJ262091 SFZ262091:SGF262091 SPV262091:SQB262091 SZR262091:SZX262091 TJN262091:TJT262091 TTJ262091:TTP262091 UDF262091:UDL262091 UNB262091:UNH262091 UWX262091:UXD262091 VGT262091:VGZ262091 VQP262091:VQV262091 WAL262091:WAR262091 WKH262091:WKN262091 WUD262091:WUJ262091 L327629:R327629 HR327627:HX327627 RN327627:RT327627 ABJ327627:ABP327627 ALF327627:ALL327627 AVB327627:AVH327627 BEX327627:BFD327627 BOT327627:BOZ327627 BYP327627:BYV327627 CIL327627:CIR327627 CSH327627:CSN327627 DCD327627:DCJ327627 DLZ327627:DMF327627 DVV327627:DWB327627 EFR327627:EFX327627 EPN327627:EPT327627 EZJ327627:EZP327627 FJF327627:FJL327627 FTB327627:FTH327627 GCX327627:GDD327627 GMT327627:GMZ327627 GWP327627:GWV327627 HGL327627:HGR327627 HQH327627:HQN327627 IAD327627:IAJ327627 IJZ327627:IKF327627 ITV327627:IUB327627 JDR327627:JDX327627 JNN327627:JNT327627 JXJ327627:JXP327627 KHF327627:KHL327627 KRB327627:KRH327627 LAX327627:LBD327627 LKT327627:LKZ327627 LUP327627:LUV327627 MEL327627:MER327627 MOH327627:MON327627 MYD327627:MYJ327627 NHZ327627:NIF327627 NRV327627:NSB327627 OBR327627:OBX327627 OLN327627:OLT327627 OVJ327627:OVP327627 PFF327627:PFL327627 PPB327627:PPH327627 PYX327627:PZD327627 QIT327627:QIZ327627 QSP327627:QSV327627 RCL327627:RCR327627 RMH327627:RMN327627 RWD327627:RWJ327627 SFZ327627:SGF327627 SPV327627:SQB327627 SZR327627:SZX327627 TJN327627:TJT327627 TTJ327627:TTP327627 UDF327627:UDL327627 UNB327627:UNH327627 UWX327627:UXD327627 VGT327627:VGZ327627 VQP327627:VQV327627 WAL327627:WAR327627 WKH327627:WKN327627 WUD327627:WUJ327627 L393165:R393165 HR393163:HX393163 RN393163:RT393163 ABJ393163:ABP393163 ALF393163:ALL393163 AVB393163:AVH393163 BEX393163:BFD393163 BOT393163:BOZ393163 BYP393163:BYV393163 CIL393163:CIR393163 CSH393163:CSN393163 DCD393163:DCJ393163 DLZ393163:DMF393163 DVV393163:DWB393163 EFR393163:EFX393163 EPN393163:EPT393163 EZJ393163:EZP393163 FJF393163:FJL393163 FTB393163:FTH393163 GCX393163:GDD393163 GMT393163:GMZ393163 GWP393163:GWV393163 HGL393163:HGR393163 HQH393163:HQN393163 IAD393163:IAJ393163 IJZ393163:IKF393163 ITV393163:IUB393163 JDR393163:JDX393163 JNN393163:JNT393163 JXJ393163:JXP393163 KHF393163:KHL393163 KRB393163:KRH393163 LAX393163:LBD393163 LKT393163:LKZ393163 LUP393163:LUV393163 MEL393163:MER393163 MOH393163:MON393163 MYD393163:MYJ393163 NHZ393163:NIF393163 NRV393163:NSB393163 OBR393163:OBX393163 OLN393163:OLT393163 OVJ393163:OVP393163 PFF393163:PFL393163 PPB393163:PPH393163 PYX393163:PZD393163 QIT393163:QIZ393163 QSP393163:QSV393163 RCL393163:RCR393163 RMH393163:RMN393163 RWD393163:RWJ393163 SFZ393163:SGF393163 SPV393163:SQB393163 SZR393163:SZX393163 TJN393163:TJT393163 TTJ393163:TTP393163 UDF393163:UDL393163 UNB393163:UNH393163 UWX393163:UXD393163 VGT393163:VGZ393163 VQP393163:VQV393163 WAL393163:WAR393163 WKH393163:WKN393163 WUD393163:WUJ393163 L458701:R458701 HR458699:HX458699 RN458699:RT458699 ABJ458699:ABP458699 ALF458699:ALL458699 AVB458699:AVH458699 BEX458699:BFD458699 BOT458699:BOZ458699 BYP458699:BYV458699 CIL458699:CIR458699 CSH458699:CSN458699 DCD458699:DCJ458699 DLZ458699:DMF458699 DVV458699:DWB458699 EFR458699:EFX458699 EPN458699:EPT458699 EZJ458699:EZP458699 FJF458699:FJL458699 FTB458699:FTH458699 GCX458699:GDD458699 GMT458699:GMZ458699 GWP458699:GWV458699 HGL458699:HGR458699 HQH458699:HQN458699 IAD458699:IAJ458699 IJZ458699:IKF458699 ITV458699:IUB458699 JDR458699:JDX458699 JNN458699:JNT458699 JXJ458699:JXP458699 KHF458699:KHL458699 KRB458699:KRH458699 LAX458699:LBD458699 LKT458699:LKZ458699 LUP458699:LUV458699 MEL458699:MER458699 MOH458699:MON458699 MYD458699:MYJ458699 NHZ458699:NIF458699 NRV458699:NSB458699 OBR458699:OBX458699 OLN458699:OLT458699 OVJ458699:OVP458699 PFF458699:PFL458699 PPB458699:PPH458699 PYX458699:PZD458699 QIT458699:QIZ458699 QSP458699:QSV458699 RCL458699:RCR458699 RMH458699:RMN458699 RWD458699:RWJ458699 SFZ458699:SGF458699 SPV458699:SQB458699 SZR458699:SZX458699 TJN458699:TJT458699 TTJ458699:TTP458699 UDF458699:UDL458699 UNB458699:UNH458699 UWX458699:UXD458699 VGT458699:VGZ458699 VQP458699:VQV458699 WAL458699:WAR458699 WKH458699:WKN458699 WUD458699:WUJ458699 L524237:R524237 HR524235:HX524235 RN524235:RT524235 ABJ524235:ABP524235 ALF524235:ALL524235 AVB524235:AVH524235 BEX524235:BFD524235 BOT524235:BOZ524235 BYP524235:BYV524235 CIL524235:CIR524235 CSH524235:CSN524235 DCD524235:DCJ524235 DLZ524235:DMF524235 DVV524235:DWB524235 EFR524235:EFX524235 EPN524235:EPT524235 EZJ524235:EZP524235 FJF524235:FJL524235 FTB524235:FTH524235 GCX524235:GDD524235 GMT524235:GMZ524235 GWP524235:GWV524235 HGL524235:HGR524235 HQH524235:HQN524235 IAD524235:IAJ524235 IJZ524235:IKF524235 ITV524235:IUB524235 JDR524235:JDX524235 JNN524235:JNT524235 JXJ524235:JXP524235 KHF524235:KHL524235 KRB524235:KRH524235 LAX524235:LBD524235 LKT524235:LKZ524235 LUP524235:LUV524235 MEL524235:MER524235 MOH524235:MON524235 MYD524235:MYJ524235 NHZ524235:NIF524235 NRV524235:NSB524235 OBR524235:OBX524235 OLN524235:OLT524235 OVJ524235:OVP524235 PFF524235:PFL524235 PPB524235:PPH524235 PYX524235:PZD524235 QIT524235:QIZ524235 QSP524235:QSV524235 RCL524235:RCR524235 RMH524235:RMN524235 RWD524235:RWJ524235 SFZ524235:SGF524235 SPV524235:SQB524235 SZR524235:SZX524235 TJN524235:TJT524235 TTJ524235:TTP524235 UDF524235:UDL524235 UNB524235:UNH524235 UWX524235:UXD524235 VGT524235:VGZ524235 VQP524235:VQV524235 WAL524235:WAR524235 WKH524235:WKN524235 WUD524235:WUJ524235 L589773:R589773 HR589771:HX589771 RN589771:RT589771 ABJ589771:ABP589771 ALF589771:ALL589771 AVB589771:AVH589771 BEX589771:BFD589771 BOT589771:BOZ589771 BYP589771:BYV589771 CIL589771:CIR589771 CSH589771:CSN589771 DCD589771:DCJ589771 DLZ589771:DMF589771 DVV589771:DWB589771 EFR589771:EFX589771 EPN589771:EPT589771 EZJ589771:EZP589771 FJF589771:FJL589771 FTB589771:FTH589771 GCX589771:GDD589771 GMT589771:GMZ589771 GWP589771:GWV589771 HGL589771:HGR589771 HQH589771:HQN589771 IAD589771:IAJ589771 IJZ589771:IKF589771 ITV589771:IUB589771 JDR589771:JDX589771 JNN589771:JNT589771 JXJ589771:JXP589771 KHF589771:KHL589771 KRB589771:KRH589771 LAX589771:LBD589771 LKT589771:LKZ589771 LUP589771:LUV589771 MEL589771:MER589771 MOH589771:MON589771 MYD589771:MYJ589771 NHZ589771:NIF589771 NRV589771:NSB589771 OBR589771:OBX589771 OLN589771:OLT589771 OVJ589771:OVP589771 PFF589771:PFL589771 PPB589771:PPH589771 PYX589771:PZD589771 QIT589771:QIZ589771 QSP589771:QSV589771 RCL589771:RCR589771 RMH589771:RMN589771 RWD589771:RWJ589771 SFZ589771:SGF589771 SPV589771:SQB589771 SZR589771:SZX589771 TJN589771:TJT589771 TTJ589771:TTP589771 UDF589771:UDL589771 UNB589771:UNH589771 UWX589771:UXD589771 VGT589771:VGZ589771 VQP589771:VQV589771 WAL589771:WAR589771 WKH589771:WKN589771 WUD589771:WUJ589771 L655309:R655309 HR655307:HX655307 RN655307:RT655307 ABJ655307:ABP655307 ALF655307:ALL655307 AVB655307:AVH655307 BEX655307:BFD655307 BOT655307:BOZ655307 BYP655307:BYV655307 CIL655307:CIR655307 CSH655307:CSN655307 DCD655307:DCJ655307 DLZ655307:DMF655307 DVV655307:DWB655307 EFR655307:EFX655307 EPN655307:EPT655307 EZJ655307:EZP655307 FJF655307:FJL655307 FTB655307:FTH655307 GCX655307:GDD655307 GMT655307:GMZ655307 GWP655307:GWV655307 HGL655307:HGR655307 HQH655307:HQN655307 IAD655307:IAJ655307 IJZ655307:IKF655307 ITV655307:IUB655307 JDR655307:JDX655307 JNN655307:JNT655307 JXJ655307:JXP655307 KHF655307:KHL655307 KRB655307:KRH655307 LAX655307:LBD655307 LKT655307:LKZ655307 LUP655307:LUV655307 MEL655307:MER655307 MOH655307:MON655307 MYD655307:MYJ655307 NHZ655307:NIF655307 NRV655307:NSB655307 OBR655307:OBX655307 OLN655307:OLT655307 OVJ655307:OVP655307 PFF655307:PFL655307 PPB655307:PPH655307 PYX655307:PZD655307 QIT655307:QIZ655307 QSP655307:QSV655307 RCL655307:RCR655307 RMH655307:RMN655307 RWD655307:RWJ655307 SFZ655307:SGF655307 SPV655307:SQB655307 SZR655307:SZX655307 TJN655307:TJT655307 TTJ655307:TTP655307 UDF655307:UDL655307 UNB655307:UNH655307 UWX655307:UXD655307 VGT655307:VGZ655307 VQP655307:VQV655307 WAL655307:WAR655307 WKH655307:WKN655307 WUD655307:WUJ655307 L720845:R720845 HR720843:HX720843 RN720843:RT720843 ABJ720843:ABP720843 ALF720843:ALL720843 AVB720843:AVH720843 BEX720843:BFD720843 BOT720843:BOZ720843 BYP720843:BYV720843 CIL720843:CIR720843 CSH720843:CSN720843 DCD720843:DCJ720843 DLZ720843:DMF720843 DVV720843:DWB720843 EFR720843:EFX720843 EPN720843:EPT720843 EZJ720843:EZP720843 FJF720843:FJL720843 FTB720843:FTH720843 GCX720843:GDD720843 GMT720843:GMZ720843 GWP720843:GWV720843 HGL720843:HGR720843 HQH720843:HQN720843 IAD720843:IAJ720843 IJZ720843:IKF720843 ITV720843:IUB720843 JDR720843:JDX720843 JNN720843:JNT720843 JXJ720843:JXP720843 KHF720843:KHL720843 KRB720843:KRH720843 LAX720843:LBD720843 LKT720843:LKZ720843 LUP720843:LUV720843 MEL720843:MER720843 MOH720843:MON720843 MYD720843:MYJ720843 NHZ720843:NIF720843 NRV720843:NSB720843 OBR720843:OBX720843 OLN720843:OLT720843 OVJ720843:OVP720843 PFF720843:PFL720843 PPB720843:PPH720843 PYX720843:PZD720843 QIT720843:QIZ720843 QSP720843:QSV720843 RCL720843:RCR720843 RMH720843:RMN720843 RWD720843:RWJ720843 SFZ720843:SGF720843 SPV720843:SQB720843 SZR720843:SZX720843 TJN720843:TJT720843 TTJ720843:TTP720843 UDF720843:UDL720843 UNB720843:UNH720843 UWX720843:UXD720843 VGT720843:VGZ720843 VQP720843:VQV720843 WAL720843:WAR720843 WKH720843:WKN720843 WUD720843:WUJ720843 L786381:R786381 HR786379:HX786379 RN786379:RT786379 ABJ786379:ABP786379 ALF786379:ALL786379 AVB786379:AVH786379 BEX786379:BFD786379 BOT786379:BOZ786379 BYP786379:BYV786379 CIL786379:CIR786379 CSH786379:CSN786379 DCD786379:DCJ786379 DLZ786379:DMF786379 DVV786379:DWB786379 EFR786379:EFX786379 EPN786379:EPT786379 EZJ786379:EZP786379 FJF786379:FJL786379 FTB786379:FTH786379 GCX786379:GDD786379 GMT786379:GMZ786379 GWP786379:GWV786379 HGL786379:HGR786379 HQH786379:HQN786379 IAD786379:IAJ786379 IJZ786379:IKF786379 ITV786379:IUB786379 JDR786379:JDX786379 JNN786379:JNT786379 JXJ786379:JXP786379 KHF786379:KHL786379 KRB786379:KRH786379 LAX786379:LBD786379 LKT786379:LKZ786379 LUP786379:LUV786379 MEL786379:MER786379 MOH786379:MON786379 MYD786379:MYJ786379 NHZ786379:NIF786379 NRV786379:NSB786379 OBR786379:OBX786379 OLN786379:OLT786379 OVJ786379:OVP786379 PFF786379:PFL786379 PPB786379:PPH786379 PYX786379:PZD786379 QIT786379:QIZ786379 QSP786379:QSV786379 RCL786379:RCR786379 RMH786379:RMN786379 RWD786379:RWJ786379 SFZ786379:SGF786379 SPV786379:SQB786379 SZR786379:SZX786379 TJN786379:TJT786379 TTJ786379:TTP786379 UDF786379:UDL786379 UNB786379:UNH786379 UWX786379:UXD786379 VGT786379:VGZ786379 VQP786379:VQV786379 WAL786379:WAR786379 WKH786379:WKN786379 WUD786379:WUJ786379 L851917:R851917 HR851915:HX851915 RN851915:RT851915 ABJ851915:ABP851915 ALF851915:ALL851915 AVB851915:AVH851915 BEX851915:BFD851915 BOT851915:BOZ851915 BYP851915:BYV851915 CIL851915:CIR851915 CSH851915:CSN851915 DCD851915:DCJ851915 DLZ851915:DMF851915 DVV851915:DWB851915 EFR851915:EFX851915 EPN851915:EPT851915 EZJ851915:EZP851915 FJF851915:FJL851915 FTB851915:FTH851915 GCX851915:GDD851915 GMT851915:GMZ851915 GWP851915:GWV851915 HGL851915:HGR851915 HQH851915:HQN851915 IAD851915:IAJ851915 IJZ851915:IKF851915 ITV851915:IUB851915 JDR851915:JDX851915 JNN851915:JNT851915 JXJ851915:JXP851915 KHF851915:KHL851915 KRB851915:KRH851915 LAX851915:LBD851915 LKT851915:LKZ851915 LUP851915:LUV851915 MEL851915:MER851915 MOH851915:MON851915 MYD851915:MYJ851915 NHZ851915:NIF851915 NRV851915:NSB851915 OBR851915:OBX851915 OLN851915:OLT851915 OVJ851915:OVP851915 PFF851915:PFL851915 PPB851915:PPH851915 PYX851915:PZD851915 QIT851915:QIZ851915 QSP851915:QSV851915 RCL851915:RCR851915 RMH851915:RMN851915 RWD851915:RWJ851915 SFZ851915:SGF851915 SPV851915:SQB851915 SZR851915:SZX851915 TJN851915:TJT851915 TTJ851915:TTP851915 UDF851915:UDL851915 UNB851915:UNH851915 UWX851915:UXD851915 VGT851915:VGZ851915 VQP851915:VQV851915 WAL851915:WAR851915 WKH851915:WKN851915 WUD851915:WUJ851915 L917453:R917453 HR917451:HX917451 RN917451:RT917451 ABJ917451:ABP917451 ALF917451:ALL917451 AVB917451:AVH917451 BEX917451:BFD917451 BOT917451:BOZ917451 BYP917451:BYV917451 CIL917451:CIR917451 CSH917451:CSN917451 DCD917451:DCJ917451 DLZ917451:DMF917451 DVV917451:DWB917451 EFR917451:EFX917451 EPN917451:EPT917451 EZJ917451:EZP917451 FJF917451:FJL917451 FTB917451:FTH917451 GCX917451:GDD917451 GMT917451:GMZ917451 GWP917451:GWV917451 HGL917451:HGR917451 HQH917451:HQN917451 IAD917451:IAJ917451 IJZ917451:IKF917451 ITV917451:IUB917451 JDR917451:JDX917451 JNN917451:JNT917451 JXJ917451:JXP917451 KHF917451:KHL917451 KRB917451:KRH917451 LAX917451:LBD917451 LKT917451:LKZ917451 LUP917451:LUV917451 MEL917451:MER917451 MOH917451:MON917451 MYD917451:MYJ917451 NHZ917451:NIF917451 NRV917451:NSB917451 OBR917451:OBX917451 OLN917451:OLT917451 OVJ917451:OVP917451 PFF917451:PFL917451 PPB917451:PPH917451 PYX917451:PZD917451 QIT917451:QIZ917451 QSP917451:QSV917451 RCL917451:RCR917451 RMH917451:RMN917451 RWD917451:RWJ917451 SFZ917451:SGF917451 SPV917451:SQB917451 SZR917451:SZX917451 TJN917451:TJT917451 TTJ917451:TTP917451 UDF917451:UDL917451 UNB917451:UNH917451 UWX917451:UXD917451 VGT917451:VGZ917451 VQP917451:VQV917451 WAL917451:WAR917451 WKH917451:WKN917451 WUD917451:WUJ917451 L982989:R982989 HR982987:HX982987 RN982987:RT982987 ABJ982987:ABP982987 ALF982987:ALL982987 AVB982987:AVH982987 BEX982987:BFD982987 BOT982987:BOZ982987 BYP982987:BYV982987 CIL982987:CIR982987 CSH982987:CSN982987 DCD982987:DCJ982987 DLZ982987:DMF982987 DVV982987:DWB982987 EFR982987:EFX982987 EPN982987:EPT982987 EZJ982987:EZP982987 FJF982987:FJL982987 FTB982987:FTH982987 GCX982987:GDD982987 GMT982987:GMZ982987 GWP982987:GWV982987 HGL982987:HGR982987 HQH982987:HQN982987 IAD982987:IAJ982987 IJZ982987:IKF982987 ITV982987:IUB982987 JDR982987:JDX982987 JNN982987:JNT982987 JXJ982987:JXP982987 KHF982987:KHL982987 KRB982987:KRH982987 LAX982987:LBD982987 LKT982987:LKZ982987 LUP982987:LUV982987 MEL982987:MER982987 MOH982987:MON982987 MYD982987:MYJ982987 NHZ982987:NIF982987 NRV982987:NSB982987 OBR982987:OBX982987 OLN982987:OLT982987 OVJ982987:OVP982987 PFF982987:PFL982987 PPB982987:PPH982987 PYX982987:PZD982987 QIT982987:QIZ982987 QSP982987:QSV982987 RCL982987:RCR982987 RMH982987:RMN982987 RWD982987:RWJ982987 SFZ982987:SGF982987 SPV982987:SQB982987 SZR982987:SZX982987 TJN982987:TJT982987 TTJ982987:TTP982987 UDF982987:UDL982987 UNB982987:UNH982987 UWX982987:UXD982987 VGT982987:VGZ982987 VQP982987:VQV982987 WAL982987:WAR982987 WKH982987:WKN982987 WUD982987:WUJ982987" xr:uid="{8660BD9A-D6FF-48C2-9499-3C28AB4B7A93}">
      <formula1>L65483-ROUNDDOWN(L65483,1)=0</formula1>
    </dataValidation>
  </dataValidations>
  <printOptions horizontalCentered="1"/>
  <pageMargins left="0.90551181102362199" right="0.47244094488188976" top="0.51181102362204722" bottom="0.19685039370078741" header="0.31496062992125984" footer="0.31496062992125984"/>
  <pageSetup paperSize="9"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4F3E861-28A8-4179-9349-C3EE09DCB519}">
          <xm:sqref>L65545:Z65546 HR65543:IJ65544 RN65543:SF65544 ABJ65543:ACB65544 ALF65543:ALX65544 AVB65543:AVT65544 BEX65543:BFP65544 BOT65543:BPL65544 BYP65543:BZH65544 CIL65543:CJD65544 CSH65543:CSZ65544 DCD65543:DCV65544 DLZ65543:DMR65544 DVV65543:DWN65544 EFR65543:EGJ65544 EPN65543:EQF65544 EZJ65543:FAB65544 FJF65543:FJX65544 FTB65543:FTT65544 GCX65543:GDP65544 GMT65543:GNL65544 GWP65543:GXH65544 HGL65543:HHD65544 HQH65543:HQZ65544 IAD65543:IAV65544 IJZ65543:IKR65544 ITV65543:IUN65544 JDR65543:JEJ65544 JNN65543:JOF65544 JXJ65543:JYB65544 KHF65543:KHX65544 KRB65543:KRT65544 LAX65543:LBP65544 LKT65543:LLL65544 LUP65543:LVH65544 MEL65543:MFD65544 MOH65543:MOZ65544 MYD65543:MYV65544 NHZ65543:NIR65544 NRV65543:NSN65544 OBR65543:OCJ65544 OLN65543:OMF65544 OVJ65543:OWB65544 PFF65543:PFX65544 PPB65543:PPT65544 PYX65543:PZP65544 QIT65543:QJL65544 QSP65543:QTH65544 RCL65543:RDD65544 RMH65543:RMZ65544 RWD65543:RWV65544 SFZ65543:SGR65544 SPV65543:SQN65544 SZR65543:TAJ65544 TJN65543:TKF65544 TTJ65543:TUB65544 UDF65543:UDX65544 UNB65543:UNT65544 UWX65543:UXP65544 VGT65543:VHL65544 VQP65543:VRH65544 WAL65543:WBD65544 WKH65543:WKZ65544 WUD65543:WUV65544 L131081:Z131082 HR131079:IJ131080 RN131079:SF131080 ABJ131079:ACB131080 ALF131079:ALX131080 AVB131079:AVT131080 BEX131079:BFP131080 BOT131079:BPL131080 BYP131079:BZH131080 CIL131079:CJD131080 CSH131079:CSZ131080 DCD131079:DCV131080 DLZ131079:DMR131080 DVV131079:DWN131080 EFR131079:EGJ131080 EPN131079:EQF131080 EZJ131079:FAB131080 FJF131079:FJX131080 FTB131079:FTT131080 GCX131079:GDP131080 GMT131079:GNL131080 GWP131079:GXH131080 HGL131079:HHD131080 HQH131079:HQZ131080 IAD131079:IAV131080 IJZ131079:IKR131080 ITV131079:IUN131080 JDR131079:JEJ131080 JNN131079:JOF131080 JXJ131079:JYB131080 KHF131079:KHX131080 KRB131079:KRT131080 LAX131079:LBP131080 LKT131079:LLL131080 LUP131079:LVH131080 MEL131079:MFD131080 MOH131079:MOZ131080 MYD131079:MYV131080 NHZ131079:NIR131080 NRV131079:NSN131080 OBR131079:OCJ131080 OLN131079:OMF131080 OVJ131079:OWB131080 PFF131079:PFX131080 PPB131079:PPT131080 PYX131079:PZP131080 QIT131079:QJL131080 QSP131079:QTH131080 RCL131079:RDD131080 RMH131079:RMZ131080 RWD131079:RWV131080 SFZ131079:SGR131080 SPV131079:SQN131080 SZR131079:TAJ131080 TJN131079:TKF131080 TTJ131079:TUB131080 UDF131079:UDX131080 UNB131079:UNT131080 UWX131079:UXP131080 VGT131079:VHL131080 VQP131079:VRH131080 WAL131079:WBD131080 WKH131079:WKZ131080 WUD131079:WUV131080 L196617:Z196618 HR196615:IJ196616 RN196615:SF196616 ABJ196615:ACB196616 ALF196615:ALX196616 AVB196615:AVT196616 BEX196615:BFP196616 BOT196615:BPL196616 BYP196615:BZH196616 CIL196615:CJD196616 CSH196615:CSZ196616 DCD196615:DCV196616 DLZ196615:DMR196616 DVV196615:DWN196616 EFR196615:EGJ196616 EPN196615:EQF196616 EZJ196615:FAB196616 FJF196615:FJX196616 FTB196615:FTT196616 GCX196615:GDP196616 GMT196615:GNL196616 GWP196615:GXH196616 HGL196615:HHD196616 HQH196615:HQZ196616 IAD196615:IAV196616 IJZ196615:IKR196616 ITV196615:IUN196616 JDR196615:JEJ196616 JNN196615:JOF196616 JXJ196615:JYB196616 KHF196615:KHX196616 KRB196615:KRT196616 LAX196615:LBP196616 LKT196615:LLL196616 LUP196615:LVH196616 MEL196615:MFD196616 MOH196615:MOZ196616 MYD196615:MYV196616 NHZ196615:NIR196616 NRV196615:NSN196616 OBR196615:OCJ196616 OLN196615:OMF196616 OVJ196615:OWB196616 PFF196615:PFX196616 PPB196615:PPT196616 PYX196615:PZP196616 QIT196615:QJL196616 QSP196615:QTH196616 RCL196615:RDD196616 RMH196615:RMZ196616 RWD196615:RWV196616 SFZ196615:SGR196616 SPV196615:SQN196616 SZR196615:TAJ196616 TJN196615:TKF196616 TTJ196615:TUB196616 UDF196615:UDX196616 UNB196615:UNT196616 UWX196615:UXP196616 VGT196615:VHL196616 VQP196615:VRH196616 WAL196615:WBD196616 WKH196615:WKZ196616 WUD196615:WUV196616 L262153:Z262154 HR262151:IJ262152 RN262151:SF262152 ABJ262151:ACB262152 ALF262151:ALX262152 AVB262151:AVT262152 BEX262151:BFP262152 BOT262151:BPL262152 BYP262151:BZH262152 CIL262151:CJD262152 CSH262151:CSZ262152 DCD262151:DCV262152 DLZ262151:DMR262152 DVV262151:DWN262152 EFR262151:EGJ262152 EPN262151:EQF262152 EZJ262151:FAB262152 FJF262151:FJX262152 FTB262151:FTT262152 GCX262151:GDP262152 GMT262151:GNL262152 GWP262151:GXH262152 HGL262151:HHD262152 HQH262151:HQZ262152 IAD262151:IAV262152 IJZ262151:IKR262152 ITV262151:IUN262152 JDR262151:JEJ262152 JNN262151:JOF262152 JXJ262151:JYB262152 KHF262151:KHX262152 KRB262151:KRT262152 LAX262151:LBP262152 LKT262151:LLL262152 LUP262151:LVH262152 MEL262151:MFD262152 MOH262151:MOZ262152 MYD262151:MYV262152 NHZ262151:NIR262152 NRV262151:NSN262152 OBR262151:OCJ262152 OLN262151:OMF262152 OVJ262151:OWB262152 PFF262151:PFX262152 PPB262151:PPT262152 PYX262151:PZP262152 QIT262151:QJL262152 QSP262151:QTH262152 RCL262151:RDD262152 RMH262151:RMZ262152 RWD262151:RWV262152 SFZ262151:SGR262152 SPV262151:SQN262152 SZR262151:TAJ262152 TJN262151:TKF262152 TTJ262151:TUB262152 UDF262151:UDX262152 UNB262151:UNT262152 UWX262151:UXP262152 VGT262151:VHL262152 VQP262151:VRH262152 WAL262151:WBD262152 WKH262151:WKZ262152 WUD262151:WUV262152 L327689:Z327690 HR327687:IJ327688 RN327687:SF327688 ABJ327687:ACB327688 ALF327687:ALX327688 AVB327687:AVT327688 BEX327687:BFP327688 BOT327687:BPL327688 BYP327687:BZH327688 CIL327687:CJD327688 CSH327687:CSZ327688 DCD327687:DCV327688 DLZ327687:DMR327688 DVV327687:DWN327688 EFR327687:EGJ327688 EPN327687:EQF327688 EZJ327687:FAB327688 FJF327687:FJX327688 FTB327687:FTT327688 GCX327687:GDP327688 GMT327687:GNL327688 GWP327687:GXH327688 HGL327687:HHD327688 HQH327687:HQZ327688 IAD327687:IAV327688 IJZ327687:IKR327688 ITV327687:IUN327688 JDR327687:JEJ327688 JNN327687:JOF327688 JXJ327687:JYB327688 KHF327687:KHX327688 KRB327687:KRT327688 LAX327687:LBP327688 LKT327687:LLL327688 LUP327687:LVH327688 MEL327687:MFD327688 MOH327687:MOZ327688 MYD327687:MYV327688 NHZ327687:NIR327688 NRV327687:NSN327688 OBR327687:OCJ327688 OLN327687:OMF327688 OVJ327687:OWB327688 PFF327687:PFX327688 PPB327687:PPT327688 PYX327687:PZP327688 QIT327687:QJL327688 QSP327687:QTH327688 RCL327687:RDD327688 RMH327687:RMZ327688 RWD327687:RWV327688 SFZ327687:SGR327688 SPV327687:SQN327688 SZR327687:TAJ327688 TJN327687:TKF327688 TTJ327687:TUB327688 UDF327687:UDX327688 UNB327687:UNT327688 UWX327687:UXP327688 VGT327687:VHL327688 VQP327687:VRH327688 WAL327687:WBD327688 WKH327687:WKZ327688 WUD327687:WUV327688 L393225:Z393226 HR393223:IJ393224 RN393223:SF393224 ABJ393223:ACB393224 ALF393223:ALX393224 AVB393223:AVT393224 BEX393223:BFP393224 BOT393223:BPL393224 BYP393223:BZH393224 CIL393223:CJD393224 CSH393223:CSZ393224 DCD393223:DCV393224 DLZ393223:DMR393224 DVV393223:DWN393224 EFR393223:EGJ393224 EPN393223:EQF393224 EZJ393223:FAB393224 FJF393223:FJX393224 FTB393223:FTT393224 GCX393223:GDP393224 GMT393223:GNL393224 GWP393223:GXH393224 HGL393223:HHD393224 HQH393223:HQZ393224 IAD393223:IAV393224 IJZ393223:IKR393224 ITV393223:IUN393224 JDR393223:JEJ393224 JNN393223:JOF393224 JXJ393223:JYB393224 KHF393223:KHX393224 KRB393223:KRT393224 LAX393223:LBP393224 LKT393223:LLL393224 LUP393223:LVH393224 MEL393223:MFD393224 MOH393223:MOZ393224 MYD393223:MYV393224 NHZ393223:NIR393224 NRV393223:NSN393224 OBR393223:OCJ393224 OLN393223:OMF393224 OVJ393223:OWB393224 PFF393223:PFX393224 PPB393223:PPT393224 PYX393223:PZP393224 QIT393223:QJL393224 QSP393223:QTH393224 RCL393223:RDD393224 RMH393223:RMZ393224 RWD393223:RWV393224 SFZ393223:SGR393224 SPV393223:SQN393224 SZR393223:TAJ393224 TJN393223:TKF393224 TTJ393223:TUB393224 UDF393223:UDX393224 UNB393223:UNT393224 UWX393223:UXP393224 VGT393223:VHL393224 VQP393223:VRH393224 WAL393223:WBD393224 WKH393223:WKZ393224 WUD393223:WUV393224 L458761:Z458762 HR458759:IJ458760 RN458759:SF458760 ABJ458759:ACB458760 ALF458759:ALX458760 AVB458759:AVT458760 BEX458759:BFP458760 BOT458759:BPL458760 BYP458759:BZH458760 CIL458759:CJD458760 CSH458759:CSZ458760 DCD458759:DCV458760 DLZ458759:DMR458760 DVV458759:DWN458760 EFR458759:EGJ458760 EPN458759:EQF458760 EZJ458759:FAB458760 FJF458759:FJX458760 FTB458759:FTT458760 GCX458759:GDP458760 GMT458759:GNL458760 GWP458759:GXH458760 HGL458759:HHD458760 HQH458759:HQZ458760 IAD458759:IAV458760 IJZ458759:IKR458760 ITV458759:IUN458760 JDR458759:JEJ458760 JNN458759:JOF458760 JXJ458759:JYB458760 KHF458759:KHX458760 KRB458759:KRT458760 LAX458759:LBP458760 LKT458759:LLL458760 LUP458759:LVH458760 MEL458759:MFD458760 MOH458759:MOZ458760 MYD458759:MYV458760 NHZ458759:NIR458760 NRV458759:NSN458760 OBR458759:OCJ458760 OLN458759:OMF458760 OVJ458759:OWB458760 PFF458759:PFX458760 PPB458759:PPT458760 PYX458759:PZP458760 QIT458759:QJL458760 QSP458759:QTH458760 RCL458759:RDD458760 RMH458759:RMZ458760 RWD458759:RWV458760 SFZ458759:SGR458760 SPV458759:SQN458760 SZR458759:TAJ458760 TJN458759:TKF458760 TTJ458759:TUB458760 UDF458759:UDX458760 UNB458759:UNT458760 UWX458759:UXP458760 VGT458759:VHL458760 VQP458759:VRH458760 WAL458759:WBD458760 WKH458759:WKZ458760 WUD458759:WUV458760 L524297:Z524298 HR524295:IJ524296 RN524295:SF524296 ABJ524295:ACB524296 ALF524295:ALX524296 AVB524295:AVT524296 BEX524295:BFP524296 BOT524295:BPL524296 BYP524295:BZH524296 CIL524295:CJD524296 CSH524295:CSZ524296 DCD524295:DCV524296 DLZ524295:DMR524296 DVV524295:DWN524296 EFR524295:EGJ524296 EPN524295:EQF524296 EZJ524295:FAB524296 FJF524295:FJX524296 FTB524295:FTT524296 GCX524295:GDP524296 GMT524295:GNL524296 GWP524295:GXH524296 HGL524295:HHD524296 HQH524295:HQZ524296 IAD524295:IAV524296 IJZ524295:IKR524296 ITV524295:IUN524296 JDR524295:JEJ524296 JNN524295:JOF524296 JXJ524295:JYB524296 KHF524295:KHX524296 KRB524295:KRT524296 LAX524295:LBP524296 LKT524295:LLL524296 LUP524295:LVH524296 MEL524295:MFD524296 MOH524295:MOZ524296 MYD524295:MYV524296 NHZ524295:NIR524296 NRV524295:NSN524296 OBR524295:OCJ524296 OLN524295:OMF524296 OVJ524295:OWB524296 PFF524295:PFX524296 PPB524295:PPT524296 PYX524295:PZP524296 QIT524295:QJL524296 QSP524295:QTH524296 RCL524295:RDD524296 RMH524295:RMZ524296 RWD524295:RWV524296 SFZ524295:SGR524296 SPV524295:SQN524296 SZR524295:TAJ524296 TJN524295:TKF524296 TTJ524295:TUB524296 UDF524295:UDX524296 UNB524295:UNT524296 UWX524295:UXP524296 VGT524295:VHL524296 VQP524295:VRH524296 WAL524295:WBD524296 WKH524295:WKZ524296 WUD524295:WUV524296 L589833:Z589834 HR589831:IJ589832 RN589831:SF589832 ABJ589831:ACB589832 ALF589831:ALX589832 AVB589831:AVT589832 BEX589831:BFP589832 BOT589831:BPL589832 BYP589831:BZH589832 CIL589831:CJD589832 CSH589831:CSZ589832 DCD589831:DCV589832 DLZ589831:DMR589832 DVV589831:DWN589832 EFR589831:EGJ589832 EPN589831:EQF589832 EZJ589831:FAB589832 FJF589831:FJX589832 FTB589831:FTT589832 GCX589831:GDP589832 GMT589831:GNL589832 GWP589831:GXH589832 HGL589831:HHD589832 HQH589831:HQZ589832 IAD589831:IAV589832 IJZ589831:IKR589832 ITV589831:IUN589832 JDR589831:JEJ589832 JNN589831:JOF589832 JXJ589831:JYB589832 KHF589831:KHX589832 KRB589831:KRT589832 LAX589831:LBP589832 LKT589831:LLL589832 LUP589831:LVH589832 MEL589831:MFD589832 MOH589831:MOZ589832 MYD589831:MYV589832 NHZ589831:NIR589832 NRV589831:NSN589832 OBR589831:OCJ589832 OLN589831:OMF589832 OVJ589831:OWB589832 PFF589831:PFX589832 PPB589831:PPT589832 PYX589831:PZP589832 QIT589831:QJL589832 QSP589831:QTH589832 RCL589831:RDD589832 RMH589831:RMZ589832 RWD589831:RWV589832 SFZ589831:SGR589832 SPV589831:SQN589832 SZR589831:TAJ589832 TJN589831:TKF589832 TTJ589831:TUB589832 UDF589831:UDX589832 UNB589831:UNT589832 UWX589831:UXP589832 VGT589831:VHL589832 VQP589831:VRH589832 WAL589831:WBD589832 WKH589831:WKZ589832 WUD589831:WUV589832 L655369:Z655370 HR655367:IJ655368 RN655367:SF655368 ABJ655367:ACB655368 ALF655367:ALX655368 AVB655367:AVT655368 BEX655367:BFP655368 BOT655367:BPL655368 BYP655367:BZH655368 CIL655367:CJD655368 CSH655367:CSZ655368 DCD655367:DCV655368 DLZ655367:DMR655368 DVV655367:DWN655368 EFR655367:EGJ655368 EPN655367:EQF655368 EZJ655367:FAB655368 FJF655367:FJX655368 FTB655367:FTT655368 GCX655367:GDP655368 GMT655367:GNL655368 GWP655367:GXH655368 HGL655367:HHD655368 HQH655367:HQZ655368 IAD655367:IAV655368 IJZ655367:IKR655368 ITV655367:IUN655368 JDR655367:JEJ655368 JNN655367:JOF655368 JXJ655367:JYB655368 KHF655367:KHX655368 KRB655367:KRT655368 LAX655367:LBP655368 LKT655367:LLL655368 LUP655367:LVH655368 MEL655367:MFD655368 MOH655367:MOZ655368 MYD655367:MYV655368 NHZ655367:NIR655368 NRV655367:NSN655368 OBR655367:OCJ655368 OLN655367:OMF655368 OVJ655367:OWB655368 PFF655367:PFX655368 PPB655367:PPT655368 PYX655367:PZP655368 QIT655367:QJL655368 QSP655367:QTH655368 RCL655367:RDD655368 RMH655367:RMZ655368 RWD655367:RWV655368 SFZ655367:SGR655368 SPV655367:SQN655368 SZR655367:TAJ655368 TJN655367:TKF655368 TTJ655367:TUB655368 UDF655367:UDX655368 UNB655367:UNT655368 UWX655367:UXP655368 VGT655367:VHL655368 VQP655367:VRH655368 WAL655367:WBD655368 WKH655367:WKZ655368 WUD655367:WUV655368 L720905:Z720906 HR720903:IJ720904 RN720903:SF720904 ABJ720903:ACB720904 ALF720903:ALX720904 AVB720903:AVT720904 BEX720903:BFP720904 BOT720903:BPL720904 BYP720903:BZH720904 CIL720903:CJD720904 CSH720903:CSZ720904 DCD720903:DCV720904 DLZ720903:DMR720904 DVV720903:DWN720904 EFR720903:EGJ720904 EPN720903:EQF720904 EZJ720903:FAB720904 FJF720903:FJX720904 FTB720903:FTT720904 GCX720903:GDP720904 GMT720903:GNL720904 GWP720903:GXH720904 HGL720903:HHD720904 HQH720903:HQZ720904 IAD720903:IAV720904 IJZ720903:IKR720904 ITV720903:IUN720904 JDR720903:JEJ720904 JNN720903:JOF720904 JXJ720903:JYB720904 KHF720903:KHX720904 KRB720903:KRT720904 LAX720903:LBP720904 LKT720903:LLL720904 LUP720903:LVH720904 MEL720903:MFD720904 MOH720903:MOZ720904 MYD720903:MYV720904 NHZ720903:NIR720904 NRV720903:NSN720904 OBR720903:OCJ720904 OLN720903:OMF720904 OVJ720903:OWB720904 PFF720903:PFX720904 PPB720903:PPT720904 PYX720903:PZP720904 QIT720903:QJL720904 QSP720903:QTH720904 RCL720903:RDD720904 RMH720903:RMZ720904 RWD720903:RWV720904 SFZ720903:SGR720904 SPV720903:SQN720904 SZR720903:TAJ720904 TJN720903:TKF720904 TTJ720903:TUB720904 UDF720903:UDX720904 UNB720903:UNT720904 UWX720903:UXP720904 VGT720903:VHL720904 VQP720903:VRH720904 WAL720903:WBD720904 WKH720903:WKZ720904 WUD720903:WUV720904 L786441:Z786442 HR786439:IJ786440 RN786439:SF786440 ABJ786439:ACB786440 ALF786439:ALX786440 AVB786439:AVT786440 BEX786439:BFP786440 BOT786439:BPL786440 BYP786439:BZH786440 CIL786439:CJD786440 CSH786439:CSZ786440 DCD786439:DCV786440 DLZ786439:DMR786440 DVV786439:DWN786440 EFR786439:EGJ786440 EPN786439:EQF786440 EZJ786439:FAB786440 FJF786439:FJX786440 FTB786439:FTT786440 GCX786439:GDP786440 GMT786439:GNL786440 GWP786439:GXH786440 HGL786439:HHD786440 HQH786439:HQZ786440 IAD786439:IAV786440 IJZ786439:IKR786440 ITV786439:IUN786440 JDR786439:JEJ786440 JNN786439:JOF786440 JXJ786439:JYB786440 KHF786439:KHX786440 KRB786439:KRT786440 LAX786439:LBP786440 LKT786439:LLL786440 LUP786439:LVH786440 MEL786439:MFD786440 MOH786439:MOZ786440 MYD786439:MYV786440 NHZ786439:NIR786440 NRV786439:NSN786440 OBR786439:OCJ786440 OLN786439:OMF786440 OVJ786439:OWB786440 PFF786439:PFX786440 PPB786439:PPT786440 PYX786439:PZP786440 QIT786439:QJL786440 QSP786439:QTH786440 RCL786439:RDD786440 RMH786439:RMZ786440 RWD786439:RWV786440 SFZ786439:SGR786440 SPV786439:SQN786440 SZR786439:TAJ786440 TJN786439:TKF786440 TTJ786439:TUB786440 UDF786439:UDX786440 UNB786439:UNT786440 UWX786439:UXP786440 VGT786439:VHL786440 VQP786439:VRH786440 WAL786439:WBD786440 WKH786439:WKZ786440 WUD786439:WUV786440 L851977:Z851978 HR851975:IJ851976 RN851975:SF851976 ABJ851975:ACB851976 ALF851975:ALX851976 AVB851975:AVT851976 BEX851975:BFP851976 BOT851975:BPL851976 BYP851975:BZH851976 CIL851975:CJD851976 CSH851975:CSZ851976 DCD851975:DCV851976 DLZ851975:DMR851976 DVV851975:DWN851976 EFR851975:EGJ851976 EPN851975:EQF851976 EZJ851975:FAB851976 FJF851975:FJX851976 FTB851975:FTT851976 GCX851975:GDP851976 GMT851975:GNL851976 GWP851975:GXH851976 HGL851975:HHD851976 HQH851975:HQZ851976 IAD851975:IAV851976 IJZ851975:IKR851976 ITV851975:IUN851976 JDR851975:JEJ851976 JNN851975:JOF851976 JXJ851975:JYB851976 KHF851975:KHX851976 KRB851975:KRT851976 LAX851975:LBP851976 LKT851975:LLL851976 LUP851975:LVH851976 MEL851975:MFD851976 MOH851975:MOZ851976 MYD851975:MYV851976 NHZ851975:NIR851976 NRV851975:NSN851976 OBR851975:OCJ851976 OLN851975:OMF851976 OVJ851975:OWB851976 PFF851975:PFX851976 PPB851975:PPT851976 PYX851975:PZP851976 QIT851975:QJL851976 QSP851975:QTH851976 RCL851975:RDD851976 RMH851975:RMZ851976 RWD851975:RWV851976 SFZ851975:SGR851976 SPV851975:SQN851976 SZR851975:TAJ851976 TJN851975:TKF851976 TTJ851975:TUB851976 UDF851975:UDX851976 UNB851975:UNT851976 UWX851975:UXP851976 VGT851975:VHL851976 VQP851975:VRH851976 WAL851975:WBD851976 WKH851975:WKZ851976 WUD851975:WUV851976 L917513:Z917514 HR917511:IJ917512 RN917511:SF917512 ABJ917511:ACB917512 ALF917511:ALX917512 AVB917511:AVT917512 BEX917511:BFP917512 BOT917511:BPL917512 BYP917511:BZH917512 CIL917511:CJD917512 CSH917511:CSZ917512 DCD917511:DCV917512 DLZ917511:DMR917512 DVV917511:DWN917512 EFR917511:EGJ917512 EPN917511:EQF917512 EZJ917511:FAB917512 FJF917511:FJX917512 FTB917511:FTT917512 GCX917511:GDP917512 GMT917511:GNL917512 GWP917511:GXH917512 HGL917511:HHD917512 HQH917511:HQZ917512 IAD917511:IAV917512 IJZ917511:IKR917512 ITV917511:IUN917512 JDR917511:JEJ917512 JNN917511:JOF917512 JXJ917511:JYB917512 KHF917511:KHX917512 KRB917511:KRT917512 LAX917511:LBP917512 LKT917511:LLL917512 LUP917511:LVH917512 MEL917511:MFD917512 MOH917511:MOZ917512 MYD917511:MYV917512 NHZ917511:NIR917512 NRV917511:NSN917512 OBR917511:OCJ917512 OLN917511:OMF917512 OVJ917511:OWB917512 PFF917511:PFX917512 PPB917511:PPT917512 PYX917511:PZP917512 QIT917511:QJL917512 QSP917511:QTH917512 RCL917511:RDD917512 RMH917511:RMZ917512 RWD917511:RWV917512 SFZ917511:SGR917512 SPV917511:SQN917512 SZR917511:TAJ917512 TJN917511:TKF917512 TTJ917511:TUB917512 UDF917511:UDX917512 UNB917511:UNT917512 UWX917511:UXP917512 VGT917511:VHL917512 VQP917511:VRH917512 WAL917511:WBD917512 WKH917511:WKZ917512 WUD917511:WUV917512 L983049:Z983050 HR983047:IJ983048 RN983047:SF983048 ABJ983047:ACB983048 ALF983047:ALX983048 AVB983047:AVT983048 BEX983047:BFP983048 BOT983047:BPL983048 BYP983047:BZH983048 CIL983047:CJD983048 CSH983047:CSZ983048 DCD983047:DCV983048 DLZ983047:DMR983048 DVV983047:DWN983048 EFR983047:EGJ983048 EPN983047:EQF983048 EZJ983047:FAB983048 FJF983047:FJX983048 FTB983047:FTT983048 GCX983047:GDP983048 GMT983047:GNL983048 GWP983047:GXH983048 HGL983047:HHD983048 HQH983047:HQZ983048 IAD983047:IAV983048 IJZ983047:IKR983048 ITV983047:IUN983048 JDR983047:JEJ983048 JNN983047:JOF983048 JXJ983047:JYB983048 KHF983047:KHX983048 KRB983047:KRT983048 LAX983047:LBP983048 LKT983047:LLL983048 LUP983047:LVH983048 MEL983047:MFD983048 MOH983047:MOZ983048 MYD983047:MYV983048 NHZ983047:NIR983048 NRV983047:NSN983048 OBR983047:OCJ983048 OLN983047:OMF983048 OVJ983047:OWB983048 PFF983047:PFX983048 PPB983047:PPT983048 PYX983047:PZP983048 QIT983047:QJL983048 QSP983047:QTH983048 RCL983047:RDD983048 RMH983047:RMZ983048 RWD983047:RWV983048 SFZ983047:SGR983048 SPV983047:SQN983048 SZR983047:TAJ983048 TJN983047:TKF983048 TTJ983047:TUB983048 UDF983047:UDX983048 UNB983047:UNT983048 UWX983047:UXP983048 VGT983047:VHL983048 VQP983047:VRH983048 WAL983047:WBD983048 WKH983047:WKZ983048 WUD983047:WUV983048 H65560:Z65560 HN65558:IJ65558 RJ65558:SF65558 ABF65558:ACB65558 ALB65558:ALX65558 AUX65558:AVT65558 BET65558:BFP65558 BOP65558:BPL65558 BYL65558:BZH65558 CIH65558:CJD65558 CSD65558:CSZ65558 DBZ65558:DCV65558 DLV65558:DMR65558 DVR65558:DWN65558 EFN65558:EGJ65558 EPJ65558:EQF65558 EZF65558:FAB65558 FJB65558:FJX65558 FSX65558:FTT65558 GCT65558:GDP65558 GMP65558:GNL65558 GWL65558:GXH65558 HGH65558:HHD65558 HQD65558:HQZ65558 HZZ65558:IAV65558 IJV65558:IKR65558 ITR65558:IUN65558 JDN65558:JEJ65558 JNJ65558:JOF65558 JXF65558:JYB65558 KHB65558:KHX65558 KQX65558:KRT65558 LAT65558:LBP65558 LKP65558:LLL65558 LUL65558:LVH65558 MEH65558:MFD65558 MOD65558:MOZ65558 MXZ65558:MYV65558 NHV65558:NIR65558 NRR65558:NSN65558 OBN65558:OCJ65558 OLJ65558:OMF65558 OVF65558:OWB65558 PFB65558:PFX65558 POX65558:PPT65558 PYT65558:PZP65558 QIP65558:QJL65558 QSL65558:QTH65558 RCH65558:RDD65558 RMD65558:RMZ65558 RVZ65558:RWV65558 SFV65558:SGR65558 SPR65558:SQN65558 SZN65558:TAJ65558 TJJ65558:TKF65558 TTF65558:TUB65558 UDB65558:UDX65558 UMX65558:UNT65558 UWT65558:UXP65558 VGP65558:VHL65558 VQL65558:VRH65558 WAH65558:WBD65558 WKD65558:WKZ65558 WTZ65558:WUV65558 H131096:Z131096 HN131094:IJ131094 RJ131094:SF131094 ABF131094:ACB131094 ALB131094:ALX131094 AUX131094:AVT131094 BET131094:BFP131094 BOP131094:BPL131094 BYL131094:BZH131094 CIH131094:CJD131094 CSD131094:CSZ131094 DBZ131094:DCV131094 DLV131094:DMR131094 DVR131094:DWN131094 EFN131094:EGJ131094 EPJ131094:EQF131094 EZF131094:FAB131094 FJB131094:FJX131094 FSX131094:FTT131094 GCT131094:GDP131094 GMP131094:GNL131094 GWL131094:GXH131094 HGH131094:HHD131094 HQD131094:HQZ131094 HZZ131094:IAV131094 IJV131094:IKR131094 ITR131094:IUN131094 JDN131094:JEJ131094 JNJ131094:JOF131094 JXF131094:JYB131094 KHB131094:KHX131094 KQX131094:KRT131094 LAT131094:LBP131094 LKP131094:LLL131094 LUL131094:LVH131094 MEH131094:MFD131094 MOD131094:MOZ131094 MXZ131094:MYV131094 NHV131094:NIR131094 NRR131094:NSN131094 OBN131094:OCJ131094 OLJ131094:OMF131094 OVF131094:OWB131094 PFB131094:PFX131094 POX131094:PPT131094 PYT131094:PZP131094 QIP131094:QJL131094 QSL131094:QTH131094 RCH131094:RDD131094 RMD131094:RMZ131094 RVZ131094:RWV131094 SFV131094:SGR131094 SPR131094:SQN131094 SZN131094:TAJ131094 TJJ131094:TKF131094 TTF131094:TUB131094 UDB131094:UDX131094 UMX131094:UNT131094 UWT131094:UXP131094 VGP131094:VHL131094 VQL131094:VRH131094 WAH131094:WBD131094 WKD131094:WKZ131094 WTZ131094:WUV131094 H196632:Z196632 HN196630:IJ196630 RJ196630:SF196630 ABF196630:ACB196630 ALB196630:ALX196630 AUX196630:AVT196630 BET196630:BFP196630 BOP196630:BPL196630 BYL196630:BZH196630 CIH196630:CJD196630 CSD196630:CSZ196630 DBZ196630:DCV196630 DLV196630:DMR196630 DVR196630:DWN196630 EFN196630:EGJ196630 EPJ196630:EQF196630 EZF196630:FAB196630 FJB196630:FJX196630 FSX196630:FTT196630 GCT196630:GDP196630 GMP196630:GNL196630 GWL196630:GXH196630 HGH196630:HHD196630 HQD196630:HQZ196630 HZZ196630:IAV196630 IJV196630:IKR196630 ITR196630:IUN196630 JDN196630:JEJ196630 JNJ196630:JOF196630 JXF196630:JYB196630 KHB196630:KHX196630 KQX196630:KRT196630 LAT196630:LBP196630 LKP196630:LLL196630 LUL196630:LVH196630 MEH196630:MFD196630 MOD196630:MOZ196630 MXZ196630:MYV196630 NHV196630:NIR196630 NRR196630:NSN196630 OBN196630:OCJ196630 OLJ196630:OMF196630 OVF196630:OWB196630 PFB196630:PFX196630 POX196630:PPT196630 PYT196630:PZP196630 QIP196630:QJL196630 QSL196630:QTH196630 RCH196630:RDD196630 RMD196630:RMZ196630 RVZ196630:RWV196630 SFV196630:SGR196630 SPR196630:SQN196630 SZN196630:TAJ196630 TJJ196630:TKF196630 TTF196630:TUB196630 UDB196630:UDX196630 UMX196630:UNT196630 UWT196630:UXP196630 VGP196630:VHL196630 VQL196630:VRH196630 WAH196630:WBD196630 WKD196630:WKZ196630 WTZ196630:WUV196630 H262168:Z262168 HN262166:IJ262166 RJ262166:SF262166 ABF262166:ACB262166 ALB262166:ALX262166 AUX262166:AVT262166 BET262166:BFP262166 BOP262166:BPL262166 BYL262166:BZH262166 CIH262166:CJD262166 CSD262166:CSZ262166 DBZ262166:DCV262166 DLV262166:DMR262166 DVR262166:DWN262166 EFN262166:EGJ262166 EPJ262166:EQF262166 EZF262166:FAB262166 FJB262166:FJX262166 FSX262166:FTT262166 GCT262166:GDP262166 GMP262166:GNL262166 GWL262166:GXH262166 HGH262166:HHD262166 HQD262166:HQZ262166 HZZ262166:IAV262166 IJV262166:IKR262166 ITR262166:IUN262166 JDN262166:JEJ262166 JNJ262166:JOF262166 JXF262166:JYB262166 KHB262166:KHX262166 KQX262166:KRT262166 LAT262166:LBP262166 LKP262166:LLL262166 LUL262166:LVH262166 MEH262166:MFD262166 MOD262166:MOZ262166 MXZ262166:MYV262166 NHV262166:NIR262166 NRR262166:NSN262166 OBN262166:OCJ262166 OLJ262166:OMF262166 OVF262166:OWB262166 PFB262166:PFX262166 POX262166:PPT262166 PYT262166:PZP262166 QIP262166:QJL262166 QSL262166:QTH262166 RCH262166:RDD262166 RMD262166:RMZ262166 RVZ262166:RWV262166 SFV262166:SGR262166 SPR262166:SQN262166 SZN262166:TAJ262166 TJJ262166:TKF262166 TTF262166:TUB262166 UDB262166:UDX262166 UMX262166:UNT262166 UWT262166:UXP262166 VGP262166:VHL262166 VQL262166:VRH262166 WAH262166:WBD262166 WKD262166:WKZ262166 WTZ262166:WUV262166 H327704:Z327704 HN327702:IJ327702 RJ327702:SF327702 ABF327702:ACB327702 ALB327702:ALX327702 AUX327702:AVT327702 BET327702:BFP327702 BOP327702:BPL327702 BYL327702:BZH327702 CIH327702:CJD327702 CSD327702:CSZ327702 DBZ327702:DCV327702 DLV327702:DMR327702 DVR327702:DWN327702 EFN327702:EGJ327702 EPJ327702:EQF327702 EZF327702:FAB327702 FJB327702:FJX327702 FSX327702:FTT327702 GCT327702:GDP327702 GMP327702:GNL327702 GWL327702:GXH327702 HGH327702:HHD327702 HQD327702:HQZ327702 HZZ327702:IAV327702 IJV327702:IKR327702 ITR327702:IUN327702 JDN327702:JEJ327702 JNJ327702:JOF327702 JXF327702:JYB327702 KHB327702:KHX327702 KQX327702:KRT327702 LAT327702:LBP327702 LKP327702:LLL327702 LUL327702:LVH327702 MEH327702:MFD327702 MOD327702:MOZ327702 MXZ327702:MYV327702 NHV327702:NIR327702 NRR327702:NSN327702 OBN327702:OCJ327702 OLJ327702:OMF327702 OVF327702:OWB327702 PFB327702:PFX327702 POX327702:PPT327702 PYT327702:PZP327702 QIP327702:QJL327702 QSL327702:QTH327702 RCH327702:RDD327702 RMD327702:RMZ327702 RVZ327702:RWV327702 SFV327702:SGR327702 SPR327702:SQN327702 SZN327702:TAJ327702 TJJ327702:TKF327702 TTF327702:TUB327702 UDB327702:UDX327702 UMX327702:UNT327702 UWT327702:UXP327702 VGP327702:VHL327702 VQL327702:VRH327702 WAH327702:WBD327702 WKD327702:WKZ327702 WTZ327702:WUV327702 H393240:Z393240 HN393238:IJ393238 RJ393238:SF393238 ABF393238:ACB393238 ALB393238:ALX393238 AUX393238:AVT393238 BET393238:BFP393238 BOP393238:BPL393238 BYL393238:BZH393238 CIH393238:CJD393238 CSD393238:CSZ393238 DBZ393238:DCV393238 DLV393238:DMR393238 DVR393238:DWN393238 EFN393238:EGJ393238 EPJ393238:EQF393238 EZF393238:FAB393238 FJB393238:FJX393238 FSX393238:FTT393238 GCT393238:GDP393238 GMP393238:GNL393238 GWL393238:GXH393238 HGH393238:HHD393238 HQD393238:HQZ393238 HZZ393238:IAV393238 IJV393238:IKR393238 ITR393238:IUN393238 JDN393238:JEJ393238 JNJ393238:JOF393238 JXF393238:JYB393238 KHB393238:KHX393238 KQX393238:KRT393238 LAT393238:LBP393238 LKP393238:LLL393238 LUL393238:LVH393238 MEH393238:MFD393238 MOD393238:MOZ393238 MXZ393238:MYV393238 NHV393238:NIR393238 NRR393238:NSN393238 OBN393238:OCJ393238 OLJ393238:OMF393238 OVF393238:OWB393238 PFB393238:PFX393238 POX393238:PPT393238 PYT393238:PZP393238 QIP393238:QJL393238 QSL393238:QTH393238 RCH393238:RDD393238 RMD393238:RMZ393238 RVZ393238:RWV393238 SFV393238:SGR393238 SPR393238:SQN393238 SZN393238:TAJ393238 TJJ393238:TKF393238 TTF393238:TUB393238 UDB393238:UDX393238 UMX393238:UNT393238 UWT393238:UXP393238 VGP393238:VHL393238 VQL393238:VRH393238 WAH393238:WBD393238 WKD393238:WKZ393238 WTZ393238:WUV393238 H458776:Z458776 HN458774:IJ458774 RJ458774:SF458774 ABF458774:ACB458774 ALB458774:ALX458774 AUX458774:AVT458774 BET458774:BFP458774 BOP458774:BPL458774 BYL458774:BZH458774 CIH458774:CJD458774 CSD458774:CSZ458774 DBZ458774:DCV458774 DLV458774:DMR458774 DVR458774:DWN458774 EFN458774:EGJ458774 EPJ458774:EQF458774 EZF458774:FAB458774 FJB458774:FJX458774 FSX458774:FTT458774 GCT458774:GDP458774 GMP458774:GNL458774 GWL458774:GXH458774 HGH458774:HHD458774 HQD458774:HQZ458774 HZZ458774:IAV458774 IJV458774:IKR458774 ITR458774:IUN458774 JDN458774:JEJ458774 JNJ458774:JOF458774 JXF458774:JYB458774 KHB458774:KHX458774 KQX458774:KRT458774 LAT458774:LBP458774 LKP458774:LLL458774 LUL458774:LVH458774 MEH458774:MFD458774 MOD458774:MOZ458774 MXZ458774:MYV458774 NHV458774:NIR458774 NRR458774:NSN458774 OBN458774:OCJ458774 OLJ458774:OMF458774 OVF458774:OWB458774 PFB458774:PFX458774 POX458774:PPT458774 PYT458774:PZP458774 QIP458774:QJL458774 QSL458774:QTH458774 RCH458774:RDD458774 RMD458774:RMZ458774 RVZ458774:RWV458774 SFV458774:SGR458774 SPR458774:SQN458774 SZN458774:TAJ458774 TJJ458774:TKF458774 TTF458774:TUB458774 UDB458774:UDX458774 UMX458774:UNT458774 UWT458774:UXP458774 VGP458774:VHL458774 VQL458774:VRH458774 WAH458774:WBD458774 WKD458774:WKZ458774 WTZ458774:WUV458774 H524312:Z524312 HN524310:IJ524310 RJ524310:SF524310 ABF524310:ACB524310 ALB524310:ALX524310 AUX524310:AVT524310 BET524310:BFP524310 BOP524310:BPL524310 BYL524310:BZH524310 CIH524310:CJD524310 CSD524310:CSZ524310 DBZ524310:DCV524310 DLV524310:DMR524310 DVR524310:DWN524310 EFN524310:EGJ524310 EPJ524310:EQF524310 EZF524310:FAB524310 FJB524310:FJX524310 FSX524310:FTT524310 GCT524310:GDP524310 GMP524310:GNL524310 GWL524310:GXH524310 HGH524310:HHD524310 HQD524310:HQZ524310 HZZ524310:IAV524310 IJV524310:IKR524310 ITR524310:IUN524310 JDN524310:JEJ524310 JNJ524310:JOF524310 JXF524310:JYB524310 KHB524310:KHX524310 KQX524310:KRT524310 LAT524310:LBP524310 LKP524310:LLL524310 LUL524310:LVH524310 MEH524310:MFD524310 MOD524310:MOZ524310 MXZ524310:MYV524310 NHV524310:NIR524310 NRR524310:NSN524310 OBN524310:OCJ524310 OLJ524310:OMF524310 OVF524310:OWB524310 PFB524310:PFX524310 POX524310:PPT524310 PYT524310:PZP524310 QIP524310:QJL524310 QSL524310:QTH524310 RCH524310:RDD524310 RMD524310:RMZ524310 RVZ524310:RWV524310 SFV524310:SGR524310 SPR524310:SQN524310 SZN524310:TAJ524310 TJJ524310:TKF524310 TTF524310:TUB524310 UDB524310:UDX524310 UMX524310:UNT524310 UWT524310:UXP524310 VGP524310:VHL524310 VQL524310:VRH524310 WAH524310:WBD524310 WKD524310:WKZ524310 WTZ524310:WUV524310 H589848:Z589848 HN589846:IJ589846 RJ589846:SF589846 ABF589846:ACB589846 ALB589846:ALX589846 AUX589846:AVT589846 BET589846:BFP589846 BOP589846:BPL589846 BYL589846:BZH589846 CIH589846:CJD589846 CSD589846:CSZ589846 DBZ589846:DCV589846 DLV589846:DMR589846 DVR589846:DWN589846 EFN589846:EGJ589846 EPJ589846:EQF589846 EZF589846:FAB589846 FJB589846:FJX589846 FSX589846:FTT589846 GCT589846:GDP589846 GMP589846:GNL589846 GWL589846:GXH589846 HGH589846:HHD589846 HQD589846:HQZ589846 HZZ589846:IAV589846 IJV589846:IKR589846 ITR589846:IUN589846 JDN589846:JEJ589846 JNJ589846:JOF589846 JXF589846:JYB589846 KHB589846:KHX589846 KQX589846:KRT589846 LAT589846:LBP589846 LKP589846:LLL589846 LUL589846:LVH589846 MEH589846:MFD589846 MOD589846:MOZ589846 MXZ589846:MYV589846 NHV589846:NIR589846 NRR589846:NSN589846 OBN589846:OCJ589846 OLJ589846:OMF589846 OVF589846:OWB589846 PFB589846:PFX589846 POX589846:PPT589846 PYT589846:PZP589846 QIP589846:QJL589846 QSL589846:QTH589846 RCH589846:RDD589846 RMD589846:RMZ589846 RVZ589846:RWV589846 SFV589846:SGR589846 SPR589846:SQN589846 SZN589846:TAJ589846 TJJ589846:TKF589846 TTF589846:TUB589846 UDB589846:UDX589846 UMX589846:UNT589846 UWT589846:UXP589846 VGP589846:VHL589846 VQL589846:VRH589846 WAH589846:WBD589846 WKD589846:WKZ589846 WTZ589846:WUV589846 H655384:Z655384 HN655382:IJ655382 RJ655382:SF655382 ABF655382:ACB655382 ALB655382:ALX655382 AUX655382:AVT655382 BET655382:BFP655382 BOP655382:BPL655382 BYL655382:BZH655382 CIH655382:CJD655382 CSD655382:CSZ655382 DBZ655382:DCV655382 DLV655382:DMR655382 DVR655382:DWN655382 EFN655382:EGJ655382 EPJ655382:EQF655382 EZF655382:FAB655382 FJB655382:FJX655382 FSX655382:FTT655382 GCT655382:GDP655382 GMP655382:GNL655382 GWL655382:GXH655382 HGH655382:HHD655382 HQD655382:HQZ655382 HZZ655382:IAV655382 IJV655382:IKR655382 ITR655382:IUN655382 JDN655382:JEJ655382 JNJ655382:JOF655382 JXF655382:JYB655382 KHB655382:KHX655382 KQX655382:KRT655382 LAT655382:LBP655382 LKP655382:LLL655382 LUL655382:LVH655382 MEH655382:MFD655382 MOD655382:MOZ655382 MXZ655382:MYV655382 NHV655382:NIR655382 NRR655382:NSN655382 OBN655382:OCJ655382 OLJ655382:OMF655382 OVF655382:OWB655382 PFB655382:PFX655382 POX655382:PPT655382 PYT655382:PZP655382 QIP655382:QJL655382 QSL655382:QTH655382 RCH655382:RDD655382 RMD655382:RMZ655382 RVZ655382:RWV655382 SFV655382:SGR655382 SPR655382:SQN655382 SZN655382:TAJ655382 TJJ655382:TKF655382 TTF655382:TUB655382 UDB655382:UDX655382 UMX655382:UNT655382 UWT655382:UXP655382 VGP655382:VHL655382 VQL655382:VRH655382 WAH655382:WBD655382 WKD655382:WKZ655382 WTZ655382:WUV655382 H720920:Z720920 HN720918:IJ720918 RJ720918:SF720918 ABF720918:ACB720918 ALB720918:ALX720918 AUX720918:AVT720918 BET720918:BFP720918 BOP720918:BPL720918 BYL720918:BZH720918 CIH720918:CJD720918 CSD720918:CSZ720918 DBZ720918:DCV720918 DLV720918:DMR720918 DVR720918:DWN720918 EFN720918:EGJ720918 EPJ720918:EQF720918 EZF720918:FAB720918 FJB720918:FJX720918 FSX720918:FTT720918 GCT720918:GDP720918 GMP720918:GNL720918 GWL720918:GXH720918 HGH720918:HHD720918 HQD720918:HQZ720918 HZZ720918:IAV720918 IJV720918:IKR720918 ITR720918:IUN720918 JDN720918:JEJ720918 JNJ720918:JOF720918 JXF720918:JYB720918 KHB720918:KHX720918 KQX720918:KRT720918 LAT720918:LBP720918 LKP720918:LLL720918 LUL720918:LVH720918 MEH720918:MFD720918 MOD720918:MOZ720918 MXZ720918:MYV720918 NHV720918:NIR720918 NRR720918:NSN720918 OBN720918:OCJ720918 OLJ720918:OMF720918 OVF720918:OWB720918 PFB720918:PFX720918 POX720918:PPT720918 PYT720918:PZP720918 QIP720918:QJL720918 QSL720918:QTH720918 RCH720918:RDD720918 RMD720918:RMZ720918 RVZ720918:RWV720918 SFV720918:SGR720918 SPR720918:SQN720918 SZN720918:TAJ720918 TJJ720918:TKF720918 TTF720918:TUB720918 UDB720918:UDX720918 UMX720918:UNT720918 UWT720918:UXP720918 VGP720918:VHL720918 VQL720918:VRH720918 WAH720918:WBD720918 WKD720918:WKZ720918 WTZ720918:WUV720918 H786456:Z786456 HN786454:IJ786454 RJ786454:SF786454 ABF786454:ACB786454 ALB786454:ALX786454 AUX786454:AVT786454 BET786454:BFP786454 BOP786454:BPL786454 BYL786454:BZH786454 CIH786454:CJD786454 CSD786454:CSZ786454 DBZ786454:DCV786454 DLV786454:DMR786454 DVR786454:DWN786454 EFN786454:EGJ786454 EPJ786454:EQF786454 EZF786454:FAB786454 FJB786454:FJX786454 FSX786454:FTT786454 GCT786454:GDP786454 GMP786454:GNL786454 GWL786454:GXH786454 HGH786454:HHD786454 HQD786454:HQZ786454 HZZ786454:IAV786454 IJV786454:IKR786454 ITR786454:IUN786454 JDN786454:JEJ786454 JNJ786454:JOF786454 JXF786454:JYB786454 KHB786454:KHX786454 KQX786454:KRT786454 LAT786454:LBP786454 LKP786454:LLL786454 LUL786454:LVH786454 MEH786454:MFD786454 MOD786454:MOZ786454 MXZ786454:MYV786454 NHV786454:NIR786454 NRR786454:NSN786454 OBN786454:OCJ786454 OLJ786454:OMF786454 OVF786454:OWB786454 PFB786454:PFX786454 POX786454:PPT786454 PYT786454:PZP786454 QIP786454:QJL786454 QSL786454:QTH786454 RCH786454:RDD786454 RMD786454:RMZ786454 RVZ786454:RWV786454 SFV786454:SGR786454 SPR786454:SQN786454 SZN786454:TAJ786454 TJJ786454:TKF786454 TTF786454:TUB786454 UDB786454:UDX786454 UMX786454:UNT786454 UWT786454:UXP786454 VGP786454:VHL786454 VQL786454:VRH786454 WAH786454:WBD786454 WKD786454:WKZ786454 WTZ786454:WUV786454 H851992:Z851992 HN851990:IJ851990 RJ851990:SF851990 ABF851990:ACB851990 ALB851990:ALX851990 AUX851990:AVT851990 BET851990:BFP851990 BOP851990:BPL851990 BYL851990:BZH851990 CIH851990:CJD851990 CSD851990:CSZ851990 DBZ851990:DCV851990 DLV851990:DMR851990 DVR851990:DWN851990 EFN851990:EGJ851990 EPJ851990:EQF851990 EZF851990:FAB851990 FJB851990:FJX851990 FSX851990:FTT851990 GCT851990:GDP851990 GMP851990:GNL851990 GWL851990:GXH851990 HGH851990:HHD851990 HQD851990:HQZ851990 HZZ851990:IAV851990 IJV851990:IKR851990 ITR851990:IUN851990 JDN851990:JEJ851990 JNJ851990:JOF851990 JXF851990:JYB851990 KHB851990:KHX851990 KQX851990:KRT851990 LAT851990:LBP851990 LKP851990:LLL851990 LUL851990:LVH851990 MEH851990:MFD851990 MOD851990:MOZ851990 MXZ851990:MYV851990 NHV851990:NIR851990 NRR851990:NSN851990 OBN851990:OCJ851990 OLJ851990:OMF851990 OVF851990:OWB851990 PFB851990:PFX851990 POX851990:PPT851990 PYT851990:PZP851990 QIP851990:QJL851990 QSL851990:QTH851990 RCH851990:RDD851990 RMD851990:RMZ851990 RVZ851990:RWV851990 SFV851990:SGR851990 SPR851990:SQN851990 SZN851990:TAJ851990 TJJ851990:TKF851990 TTF851990:TUB851990 UDB851990:UDX851990 UMX851990:UNT851990 UWT851990:UXP851990 VGP851990:VHL851990 VQL851990:VRH851990 WAH851990:WBD851990 WKD851990:WKZ851990 WTZ851990:WUV851990 H917528:Z917528 HN917526:IJ917526 RJ917526:SF917526 ABF917526:ACB917526 ALB917526:ALX917526 AUX917526:AVT917526 BET917526:BFP917526 BOP917526:BPL917526 BYL917526:BZH917526 CIH917526:CJD917526 CSD917526:CSZ917526 DBZ917526:DCV917526 DLV917526:DMR917526 DVR917526:DWN917526 EFN917526:EGJ917526 EPJ917526:EQF917526 EZF917526:FAB917526 FJB917526:FJX917526 FSX917526:FTT917526 GCT917526:GDP917526 GMP917526:GNL917526 GWL917526:GXH917526 HGH917526:HHD917526 HQD917526:HQZ917526 HZZ917526:IAV917526 IJV917526:IKR917526 ITR917526:IUN917526 JDN917526:JEJ917526 JNJ917526:JOF917526 JXF917526:JYB917526 KHB917526:KHX917526 KQX917526:KRT917526 LAT917526:LBP917526 LKP917526:LLL917526 LUL917526:LVH917526 MEH917526:MFD917526 MOD917526:MOZ917526 MXZ917526:MYV917526 NHV917526:NIR917526 NRR917526:NSN917526 OBN917526:OCJ917526 OLJ917526:OMF917526 OVF917526:OWB917526 PFB917526:PFX917526 POX917526:PPT917526 PYT917526:PZP917526 QIP917526:QJL917526 QSL917526:QTH917526 RCH917526:RDD917526 RMD917526:RMZ917526 RVZ917526:RWV917526 SFV917526:SGR917526 SPR917526:SQN917526 SZN917526:TAJ917526 TJJ917526:TKF917526 TTF917526:TUB917526 UDB917526:UDX917526 UMX917526:UNT917526 UWT917526:UXP917526 VGP917526:VHL917526 VQL917526:VRH917526 WAH917526:WBD917526 WKD917526:WKZ917526 WTZ917526:WUV917526 H983064:Z983064 HN983062:IJ983062 RJ983062:SF983062 ABF983062:ACB983062 ALB983062:ALX983062 AUX983062:AVT983062 BET983062:BFP983062 BOP983062:BPL983062 BYL983062:BZH983062 CIH983062:CJD983062 CSD983062:CSZ983062 DBZ983062:DCV983062 DLV983062:DMR983062 DVR983062:DWN983062 EFN983062:EGJ983062 EPJ983062:EQF983062 EZF983062:FAB983062 FJB983062:FJX983062 FSX983062:FTT983062 GCT983062:GDP983062 GMP983062:GNL983062 GWL983062:GXH983062 HGH983062:HHD983062 HQD983062:HQZ983062 HZZ983062:IAV983062 IJV983062:IKR983062 ITR983062:IUN983062 JDN983062:JEJ983062 JNJ983062:JOF983062 JXF983062:JYB983062 KHB983062:KHX983062 KQX983062:KRT983062 LAT983062:LBP983062 LKP983062:LLL983062 LUL983062:LVH983062 MEH983062:MFD983062 MOD983062:MOZ983062 MXZ983062:MYV983062 NHV983062:NIR983062 NRR983062:NSN983062 OBN983062:OCJ983062 OLJ983062:OMF983062 OVF983062:OWB983062 PFB983062:PFX983062 POX983062:PPT983062 PYT983062:PZP983062 QIP983062:QJL983062 QSL983062:QTH983062 RCH983062:RDD983062 RMD983062:RMZ983062 RVZ983062:RWV983062 SFV983062:SGR983062 SPR983062:SQN983062 SZN983062:TAJ983062 TJJ983062:TKF983062 TTF983062:TUB983062 UDB983062:UDX983062 UMX983062:UNT983062 UWT983062:UXP983062 VGP983062:VHL983062 VQL983062:VRH983062 WAH983062:WBD983062 WKD983062:WKZ983062 WTZ983062:WUV983062 L65555:Z65556 HR65553:IJ65554 RN65553:SF65554 ABJ65553:ACB65554 ALF65553:ALX65554 AVB65553:AVT65554 BEX65553:BFP65554 BOT65553:BPL65554 BYP65553:BZH65554 CIL65553:CJD65554 CSH65553:CSZ65554 DCD65553:DCV65554 DLZ65553:DMR65554 DVV65553:DWN65554 EFR65553:EGJ65554 EPN65553:EQF65554 EZJ65553:FAB65554 FJF65553:FJX65554 FTB65553:FTT65554 GCX65553:GDP65554 GMT65553:GNL65554 GWP65553:GXH65554 HGL65553:HHD65554 HQH65553:HQZ65554 IAD65553:IAV65554 IJZ65553:IKR65554 ITV65553:IUN65554 JDR65553:JEJ65554 JNN65553:JOF65554 JXJ65553:JYB65554 KHF65553:KHX65554 KRB65553:KRT65554 LAX65553:LBP65554 LKT65553:LLL65554 LUP65553:LVH65554 MEL65553:MFD65554 MOH65553:MOZ65554 MYD65553:MYV65554 NHZ65553:NIR65554 NRV65553:NSN65554 OBR65553:OCJ65554 OLN65553:OMF65554 OVJ65553:OWB65554 PFF65553:PFX65554 PPB65553:PPT65554 PYX65553:PZP65554 QIT65553:QJL65554 QSP65553:QTH65554 RCL65553:RDD65554 RMH65553:RMZ65554 RWD65553:RWV65554 SFZ65553:SGR65554 SPV65553:SQN65554 SZR65553:TAJ65554 TJN65553:TKF65554 TTJ65553:TUB65554 UDF65553:UDX65554 UNB65553:UNT65554 UWX65553:UXP65554 VGT65553:VHL65554 VQP65553:VRH65554 WAL65553:WBD65554 WKH65553:WKZ65554 WUD65553:WUV65554 L131091:Z131092 HR131089:IJ131090 RN131089:SF131090 ABJ131089:ACB131090 ALF131089:ALX131090 AVB131089:AVT131090 BEX131089:BFP131090 BOT131089:BPL131090 BYP131089:BZH131090 CIL131089:CJD131090 CSH131089:CSZ131090 DCD131089:DCV131090 DLZ131089:DMR131090 DVV131089:DWN131090 EFR131089:EGJ131090 EPN131089:EQF131090 EZJ131089:FAB131090 FJF131089:FJX131090 FTB131089:FTT131090 GCX131089:GDP131090 GMT131089:GNL131090 GWP131089:GXH131090 HGL131089:HHD131090 HQH131089:HQZ131090 IAD131089:IAV131090 IJZ131089:IKR131090 ITV131089:IUN131090 JDR131089:JEJ131090 JNN131089:JOF131090 JXJ131089:JYB131090 KHF131089:KHX131090 KRB131089:KRT131090 LAX131089:LBP131090 LKT131089:LLL131090 LUP131089:LVH131090 MEL131089:MFD131090 MOH131089:MOZ131090 MYD131089:MYV131090 NHZ131089:NIR131090 NRV131089:NSN131090 OBR131089:OCJ131090 OLN131089:OMF131090 OVJ131089:OWB131090 PFF131089:PFX131090 PPB131089:PPT131090 PYX131089:PZP131090 QIT131089:QJL131090 QSP131089:QTH131090 RCL131089:RDD131090 RMH131089:RMZ131090 RWD131089:RWV131090 SFZ131089:SGR131090 SPV131089:SQN131090 SZR131089:TAJ131090 TJN131089:TKF131090 TTJ131089:TUB131090 UDF131089:UDX131090 UNB131089:UNT131090 UWX131089:UXP131090 VGT131089:VHL131090 VQP131089:VRH131090 WAL131089:WBD131090 WKH131089:WKZ131090 WUD131089:WUV131090 L196627:Z196628 HR196625:IJ196626 RN196625:SF196626 ABJ196625:ACB196626 ALF196625:ALX196626 AVB196625:AVT196626 BEX196625:BFP196626 BOT196625:BPL196626 BYP196625:BZH196626 CIL196625:CJD196626 CSH196625:CSZ196626 DCD196625:DCV196626 DLZ196625:DMR196626 DVV196625:DWN196626 EFR196625:EGJ196626 EPN196625:EQF196626 EZJ196625:FAB196626 FJF196625:FJX196626 FTB196625:FTT196626 GCX196625:GDP196626 GMT196625:GNL196626 GWP196625:GXH196626 HGL196625:HHD196626 HQH196625:HQZ196626 IAD196625:IAV196626 IJZ196625:IKR196626 ITV196625:IUN196626 JDR196625:JEJ196626 JNN196625:JOF196626 JXJ196625:JYB196626 KHF196625:KHX196626 KRB196625:KRT196626 LAX196625:LBP196626 LKT196625:LLL196626 LUP196625:LVH196626 MEL196625:MFD196626 MOH196625:MOZ196626 MYD196625:MYV196626 NHZ196625:NIR196626 NRV196625:NSN196626 OBR196625:OCJ196626 OLN196625:OMF196626 OVJ196625:OWB196626 PFF196625:PFX196626 PPB196625:PPT196626 PYX196625:PZP196626 QIT196625:QJL196626 QSP196625:QTH196626 RCL196625:RDD196626 RMH196625:RMZ196626 RWD196625:RWV196626 SFZ196625:SGR196626 SPV196625:SQN196626 SZR196625:TAJ196626 TJN196625:TKF196626 TTJ196625:TUB196626 UDF196625:UDX196626 UNB196625:UNT196626 UWX196625:UXP196626 VGT196625:VHL196626 VQP196625:VRH196626 WAL196625:WBD196626 WKH196625:WKZ196626 WUD196625:WUV196626 L262163:Z262164 HR262161:IJ262162 RN262161:SF262162 ABJ262161:ACB262162 ALF262161:ALX262162 AVB262161:AVT262162 BEX262161:BFP262162 BOT262161:BPL262162 BYP262161:BZH262162 CIL262161:CJD262162 CSH262161:CSZ262162 DCD262161:DCV262162 DLZ262161:DMR262162 DVV262161:DWN262162 EFR262161:EGJ262162 EPN262161:EQF262162 EZJ262161:FAB262162 FJF262161:FJX262162 FTB262161:FTT262162 GCX262161:GDP262162 GMT262161:GNL262162 GWP262161:GXH262162 HGL262161:HHD262162 HQH262161:HQZ262162 IAD262161:IAV262162 IJZ262161:IKR262162 ITV262161:IUN262162 JDR262161:JEJ262162 JNN262161:JOF262162 JXJ262161:JYB262162 KHF262161:KHX262162 KRB262161:KRT262162 LAX262161:LBP262162 LKT262161:LLL262162 LUP262161:LVH262162 MEL262161:MFD262162 MOH262161:MOZ262162 MYD262161:MYV262162 NHZ262161:NIR262162 NRV262161:NSN262162 OBR262161:OCJ262162 OLN262161:OMF262162 OVJ262161:OWB262162 PFF262161:PFX262162 PPB262161:PPT262162 PYX262161:PZP262162 QIT262161:QJL262162 QSP262161:QTH262162 RCL262161:RDD262162 RMH262161:RMZ262162 RWD262161:RWV262162 SFZ262161:SGR262162 SPV262161:SQN262162 SZR262161:TAJ262162 TJN262161:TKF262162 TTJ262161:TUB262162 UDF262161:UDX262162 UNB262161:UNT262162 UWX262161:UXP262162 VGT262161:VHL262162 VQP262161:VRH262162 WAL262161:WBD262162 WKH262161:WKZ262162 WUD262161:WUV262162 L327699:Z327700 HR327697:IJ327698 RN327697:SF327698 ABJ327697:ACB327698 ALF327697:ALX327698 AVB327697:AVT327698 BEX327697:BFP327698 BOT327697:BPL327698 BYP327697:BZH327698 CIL327697:CJD327698 CSH327697:CSZ327698 DCD327697:DCV327698 DLZ327697:DMR327698 DVV327697:DWN327698 EFR327697:EGJ327698 EPN327697:EQF327698 EZJ327697:FAB327698 FJF327697:FJX327698 FTB327697:FTT327698 GCX327697:GDP327698 GMT327697:GNL327698 GWP327697:GXH327698 HGL327697:HHD327698 HQH327697:HQZ327698 IAD327697:IAV327698 IJZ327697:IKR327698 ITV327697:IUN327698 JDR327697:JEJ327698 JNN327697:JOF327698 JXJ327697:JYB327698 KHF327697:KHX327698 KRB327697:KRT327698 LAX327697:LBP327698 LKT327697:LLL327698 LUP327697:LVH327698 MEL327697:MFD327698 MOH327697:MOZ327698 MYD327697:MYV327698 NHZ327697:NIR327698 NRV327697:NSN327698 OBR327697:OCJ327698 OLN327697:OMF327698 OVJ327697:OWB327698 PFF327697:PFX327698 PPB327697:PPT327698 PYX327697:PZP327698 QIT327697:QJL327698 QSP327697:QTH327698 RCL327697:RDD327698 RMH327697:RMZ327698 RWD327697:RWV327698 SFZ327697:SGR327698 SPV327697:SQN327698 SZR327697:TAJ327698 TJN327697:TKF327698 TTJ327697:TUB327698 UDF327697:UDX327698 UNB327697:UNT327698 UWX327697:UXP327698 VGT327697:VHL327698 VQP327697:VRH327698 WAL327697:WBD327698 WKH327697:WKZ327698 WUD327697:WUV327698 L393235:Z393236 HR393233:IJ393234 RN393233:SF393234 ABJ393233:ACB393234 ALF393233:ALX393234 AVB393233:AVT393234 BEX393233:BFP393234 BOT393233:BPL393234 BYP393233:BZH393234 CIL393233:CJD393234 CSH393233:CSZ393234 DCD393233:DCV393234 DLZ393233:DMR393234 DVV393233:DWN393234 EFR393233:EGJ393234 EPN393233:EQF393234 EZJ393233:FAB393234 FJF393233:FJX393234 FTB393233:FTT393234 GCX393233:GDP393234 GMT393233:GNL393234 GWP393233:GXH393234 HGL393233:HHD393234 HQH393233:HQZ393234 IAD393233:IAV393234 IJZ393233:IKR393234 ITV393233:IUN393234 JDR393233:JEJ393234 JNN393233:JOF393234 JXJ393233:JYB393234 KHF393233:KHX393234 KRB393233:KRT393234 LAX393233:LBP393234 LKT393233:LLL393234 LUP393233:LVH393234 MEL393233:MFD393234 MOH393233:MOZ393234 MYD393233:MYV393234 NHZ393233:NIR393234 NRV393233:NSN393234 OBR393233:OCJ393234 OLN393233:OMF393234 OVJ393233:OWB393234 PFF393233:PFX393234 PPB393233:PPT393234 PYX393233:PZP393234 QIT393233:QJL393234 QSP393233:QTH393234 RCL393233:RDD393234 RMH393233:RMZ393234 RWD393233:RWV393234 SFZ393233:SGR393234 SPV393233:SQN393234 SZR393233:TAJ393234 TJN393233:TKF393234 TTJ393233:TUB393234 UDF393233:UDX393234 UNB393233:UNT393234 UWX393233:UXP393234 VGT393233:VHL393234 VQP393233:VRH393234 WAL393233:WBD393234 WKH393233:WKZ393234 WUD393233:WUV393234 L458771:Z458772 HR458769:IJ458770 RN458769:SF458770 ABJ458769:ACB458770 ALF458769:ALX458770 AVB458769:AVT458770 BEX458769:BFP458770 BOT458769:BPL458770 BYP458769:BZH458770 CIL458769:CJD458770 CSH458769:CSZ458770 DCD458769:DCV458770 DLZ458769:DMR458770 DVV458769:DWN458770 EFR458769:EGJ458770 EPN458769:EQF458770 EZJ458769:FAB458770 FJF458769:FJX458770 FTB458769:FTT458770 GCX458769:GDP458770 GMT458769:GNL458770 GWP458769:GXH458770 HGL458769:HHD458770 HQH458769:HQZ458770 IAD458769:IAV458770 IJZ458769:IKR458770 ITV458769:IUN458770 JDR458769:JEJ458770 JNN458769:JOF458770 JXJ458769:JYB458770 KHF458769:KHX458770 KRB458769:KRT458770 LAX458769:LBP458770 LKT458769:LLL458770 LUP458769:LVH458770 MEL458769:MFD458770 MOH458769:MOZ458770 MYD458769:MYV458770 NHZ458769:NIR458770 NRV458769:NSN458770 OBR458769:OCJ458770 OLN458769:OMF458770 OVJ458769:OWB458770 PFF458769:PFX458770 PPB458769:PPT458770 PYX458769:PZP458770 QIT458769:QJL458770 QSP458769:QTH458770 RCL458769:RDD458770 RMH458769:RMZ458770 RWD458769:RWV458770 SFZ458769:SGR458770 SPV458769:SQN458770 SZR458769:TAJ458770 TJN458769:TKF458770 TTJ458769:TUB458770 UDF458769:UDX458770 UNB458769:UNT458770 UWX458769:UXP458770 VGT458769:VHL458770 VQP458769:VRH458770 WAL458769:WBD458770 WKH458769:WKZ458770 WUD458769:WUV458770 L524307:Z524308 HR524305:IJ524306 RN524305:SF524306 ABJ524305:ACB524306 ALF524305:ALX524306 AVB524305:AVT524306 BEX524305:BFP524306 BOT524305:BPL524306 BYP524305:BZH524306 CIL524305:CJD524306 CSH524305:CSZ524306 DCD524305:DCV524306 DLZ524305:DMR524306 DVV524305:DWN524306 EFR524305:EGJ524306 EPN524305:EQF524306 EZJ524305:FAB524306 FJF524305:FJX524306 FTB524305:FTT524306 GCX524305:GDP524306 GMT524305:GNL524306 GWP524305:GXH524306 HGL524305:HHD524306 HQH524305:HQZ524306 IAD524305:IAV524306 IJZ524305:IKR524306 ITV524305:IUN524306 JDR524305:JEJ524306 JNN524305:JOF524306 JXJ524305:JYB524306 KHF524305:KHX524306 KRB524305:KRT524306 LAX524305:LBP524306 LKT524305:LLL524306 LUP524305:LVH524306 MEL524305:MFD524306 MOH524305:MOZ524306 MYD524305:MYV524306 NHZ524305:NIR524306 NRV524305:NSN524306 OBR524305:OCJ524306 OLN524305:OMF524306 OVJ524305:OWB524306 PFF524305:PFX524306 PPB524305:PPT524306 PYX524305:PZP524306 QIT524305:QJL524306 QSP524305:QTH524306 RCL524305:RDD524306 RMH524305:RMZ524306 RWD524305:RWV524306 SFZ524305:SGR524306 SPV524305:SQN524306 SZR524305:TAJ524306 TJN524305:TKF524306 TTJ524305:TUB524306 UDF524305:UDX524306 UNB524305:UNT524306 UWX524305:UXP524306 VGT524305:VHL524306 VQP524305:VRH524306 WAL524305:WBD524306 WKH524305:WKZ524306 WUD524305:WUV524306 L589843:Z589844 HR589841:IJ589842 RN589841:SF589842 ABJ589841:ACB589842 ALF589841:ALX589842 AVB589841:AVT589842 BEX589841:BFP589842 BOT589841:BPL589842 BYP589841:BZH589842 CIL589841:CJD589842 CSH589841:CSZ589842 DCD589841:DCV589842 DLZ589841:DMR589842 DVV589841:DWN589842 EFR589841:EGJ589842 EPN589841:EQF589842 EZJ589841:FAB589842 FJF589841:FJX589842 FTB589841:FTT589842 GCX589841:GDP589842 GMT589841:GNL589842 GWP589841:GXH589842 HGL589841:HHD589842 HQH589841:HQZ589842 IAD589841:IAV589842 IJZ589841:IKR589842 ITV589841:IUN589842 JDR589841:JEJ589842 JNN589841:JOF589842 JXJ589841:JYB589842 KHF589841:KHX589842 KRB589841:KRT589842 LAX589841:LBP589842 LKT589841:LLL589842 LUP589841:LVH589842 MEL589841:MFD589842 MOH589841:MOZ589842 MYD589841:MYV589842 NHZ589841:NIR589842 NRV589841:NSN589842 OBR589841:OCJ589842 OLN589841:OMF589842 OVJ589841:OWB589842 PFF589841:PFX589842 PPB589841:PPT589842 PYX589841:PZP589842 QIT589841:QJL589842 QSP589841:QTH589842 RCL589841:RDD589842 RMH589841:RMZ589842 RWD589841:RWV589842 SFZ589841:SGR589842 SPV589841:SQN589842 SZR589841:TAJ589842 TJN589841:TKF589842 TTJ589841:TUB589842 UDF589841:UDX589842 UNB589841:UNT589842 UWX589841:UXP589842 VGT589841:VHL589842 VQP589841:VRH589842 WAL589841:WBD589842 WKH589841:WKZ589842 WUD589841:WUV589842 L655379:Z655380 HR655377:IJ655378 RN655377:SF655378 ABJ655377:ACB655378 ALF655377:ALX655378 AVB655377:AVT655378 BEX655377:BFP655378 BOT655377:BPL655378 BYP655377:BZH655378 CIL655377:CJD655378 CSH655377:CSZ655378 DCD655377:DCV655378 DLZ655377:DMR655378 DVV655377:DWN655378 EFR655377:EGJ655378 EPN655377:EQF655378 EZJ655377:FAB655378 FJF655377:FJX655378 FTB655377:FTT655378 GCX655377:GDP655378 GMT655377:GNL655378 GWP655377:GXH655378 HGL655377:HHD655378 HQH655377:HQZ655378 IAD655377:IAV655378 IJZ655377:IKR655378 ITV655377:IUN655378 JDR655377:JEJ655378 JNN655377:JOF655378 JXJ655377:JYB655378 KHF655377:KHX655378 KRB655377:KRT655378 LAX655377:LBP655378 LKT655377:LLL655378 LUP655377:LVH655378 MEL655377:MFD655378 MOH655377:MOZ655378 MYD655377:MYV655378 NHZ655377:NIR655378 NRV655377:NSN655378 OBR655377:OCJ655378 OLN655377:OMF655378 OVJ655377:OWB655378 PFF655377:PFX655378 PPB655377:PPT655378 PYX655377:PZP655378 QIT655377:QJL655378 QSP655377:QTH655378 RCL655377:RDD655378 RMH655377:RMZ655378 RWD655377:RWV655378 SFZ655377:SGR655378 SPV655377:SQN655378 SZR655377:TAJ655378 TJN655377:TKF655378 TTJ655377:TUB655378 UDF655377:UDX655378 UNB655377:UNT655378 UWX655377:UXP655378 VGT655377:VHL655378 VQP655377:VRH655378 WAL655377:WBD655378 WKH655377:WKZ655378 WUD655377:WUV655378 L720915:Z720916 HR720913:IJ720914 RN720913:SF720914 ABJ720913:ACB720914 ALF720913:ALX720914 AVB720913:AVT720914 BEX720913:BFP720914 BOT720913:BPL720914 BYP720913:BZH720914 CIL720913:CJD720914 CSH720913:CSZ720914 DCD720913:DCV720914 DLZ720913:DMR720914 DVV720913:DWN720914 EFR720913:EGJ720914 EPN720913:EQF720914 EZJ720913:FAB720914 FJF720913:FJX720914 FTB720913:FTT720914 GCX720913:GDP720914 GMT720913:GNL720914 GWP720913:GXH720914 HGL720913:HHD720914 HQH720913:HQZ720914 IAD720913:IAV720914 IJZ720913:IKR720914 ITV720913:IUN720914 JDR720913:JEJ720914 JNN720913:JOF720914 JXJ720913:JYB720914 KHF720913:KHX720914 KRB720913:KRT720914 LAX720913:LBP720914 LKT720913:LLL720914 LUP720913:LVH720914 MEL720913:MFD720914 MOH720913:MOZ720914 MYD720913:MYV720914 NHZ720913:NIR720914 NRV720913:NSN720914 OBR720913:OCJ720914 OLN720913:OMF720914 OVJ720913:OWB720914 PFF720913:PFX720914 PPB720913:PPT720914 PYX720913:PZP720914 QIT720913:QJL720914 QSP720913:QTH720914 RCL720913:RDD720914 RMH720913:RMZ720914 RWD720913:RWV720914 SFZ720913:SGR720914 SPV720913:SQN720914 SZR720913:TAJ720914 TJN720913:TKF720914 TTJ720913:TUB720914 UDF720913:UDX720914 UNB720913:UNT720914 UWX720913:UXP720914 VGT720913:VHL720914 VQP720913:VRH720914 WAL720913:WBD720914 WKH720913:WKZ720914 WUD720913:WUV720914 L786451:Z786452 HR786449:IJ786450 RN786449:SF786450 ABJ786449:ACB786450 ALF786449:ALX786450 AVB786449:AVT786450 BEX786449:BFP786450 BOT786449:BPL786450 BYP786449:BZH786450 CIL786449:CJD786450 CSH786449:CSZ786450 DCD786449:DCV786450 DLZ786449:DMR786450 DVV786449:DWN786450 EFR786449:EGJ786450 EPN786449:EQF786450 EZJ786449:FAB786450 FJF786449:FJX786450 FTB786449:FTT786450 GCX786449:GDP786450 GMT786449:GNL786450 GWP786449:GXH786450 HGL786449:HHD786450 HQH786449:HQZ786450 IAD786449:IAV786450 IJZ786449:IKR786450 ITV786449:IUN786450 JDR786449:JEJ786450 JNN786449:JOF786450 JXJ786449:JYB786450 KHF786449:KHX786450 KRB786449:KRT786450 LAX786449:LBP786450 LKT786449:LLL786450 LUP786449:LVH786450 MEL786449:MFD786450 MOH786449:MOZ786450 MYD786449:MYV786450 NHZ786449:NIR786450 NRV786449:NSN786450 OBR786449:OCJ786450 OLN786449:OMF786450 OVJ786449:OWB786450 PFF786449:PFX786450 PPB786449:PPT786450 PYX786449:PZP786450 QIT786449:QJL786450 QSP786449:QTH786450 RCL786449:RDD786450 RMH786449:RMZ786450 RWD786449:RWV786450 SFZ786449:SGR786450 SPV786449:SQN786450 SZR786449:TAJ786450 TJN786449:TKF786450 TTJ786449:TUB786450 UDF786449:UDX786450 UNB786449:UNT786450 UWX786449:UXP786450 VGT786449:VHL786450 VQP786449:VRH786450 WAL786449:WBD786450 WKH786449:WKZ786450 WUD786449:WUV786450 L851987:Z851988 HR851985:IJ851986 RN851985:SF851986 ABJ851985:ACB851986 ALF851985:ALX851986 AVB851985:AVT851986 BEX851985:BFP851986 BOT851985:BPL851986 BYP851985:BZH851986 CIL851985:CJD851986 CSH851985:CSZ851986 DCD851985:DCV851986 DLZ851985:DMR851986 DVV851985:DWN851986 EFR851985:EGJ851986 EPN851985:EQF851986 EZJ851985:FAB851986 FJF851985:FJX851986 FTB851985:FTT851986 GCX851985:GDP851986 GMT851985:GNL851986 GWP851985:GXH851986 HGL851985:HHD851986 HQH851985:HQZ851986 IAD851985:IAV851986 IJZ851985:IKR851986 ITV851985:IUN851986 JDR851985:JEJ851986 JNN851985:JOF851986 JXJ851985:JYB851986 KHF851985:KHX851986 KRB851985:KRT851986 LAX851985:LBP851986 LKT851985:LLL851986 LUP851985:LVH851986 MEL851985:MFD851986 MOH851985:MOZ851986 MYD851985:MYV851986 NHZ851985:NIR851986 NRV851985:NSN851986 OBR851985:OCJ851986 OLN851985:OMF851986 OVJ851985:OWB851986 PFF851985:PFX851986 PPB851985:PPT851986 PYX851985:PZP851986 QIT851985:QJL851986 QSP851985:QTH851986 RCL851985:RDD851986 RMH851985:RMZ851986 RWD851985:RWV851986 SFZ851985:SGR851986 SPV851985:SQN851986 SZR851985:TAJ851986 TJN851985:TKF851986 TTJ851985:TUB851986 UDF851985:UDX851986 UNB851985:UNT851986 UWX851985:UXP851986 VGT851985:VHL851986 VQP851985:VRH851986 WAL851985:WBD851986 WKH851985:WKZ851986 WUD851985:WUV851986 L917523:Z917524 HR917521:IJ917522 RN917521:SF917522 ABJ917521:ACB917522 ALF917521:ALX917522 AVB917521:AVT917522 BEX917521:BFP917522 BOT917521:BPL917522 BYP917521:BZH917522 CIL917521:CJD917522 CSH917521:CSZ917522 DCD917521:DCV917522 DLZ917521:DMR917522 DVV917521:DWN917522 EFR917521:EGJ917522 EPN917521:EQF917522 EZJ917521:FAB917522 FJF917521:FJX917522 FTB917521:FTT917522 GCX917521:GDP917522 GMT917521:GNL917522 GWP917521:GXH917522 HGL917521:HHD917522 HQH917521:HQZ917522 IAD917521:IAV917522 IJZ917521:IKR917522 ITV917521:IUN917522 JDR917521:JEJ917522 JNN917521:JOF917522 JXJ917521:JYB917522 KHF917521:KHX917522 KRB917521:KRT917522 LAX917521:LBP917522 LKT917521:LLL917522 LUP917521:LVH917522 MEL917521:MFD917522 MOH917521:MOZ917522 MYD917521:MYV917522 NHZ917521:NIR917522 NRV917521:NSN917522 OBR917521:OCJ917522 OLN917521:OMF917522 OVJ917521:OWB917522 PFF917521:PFX917522 PPB917521:PPT917522 PYX917521:PZP917522 QIT917521:QJL917522 QSP917521:QTH917522 RCL917521:RDD917522 RMH917521:RMZ917522 RWD917521:RWV917522 SFZ917521:SGR917522 SPV917521:SQN917522 SZR917521:TAJ917522 TJN917521:TKF917522 TTJ917521:TUB917522 UDF917521:UDX917522 UNB917521:UNT917522 UWX917521:UXP917522 VGT917521:VHL917522 VQP917521:VRH917522 WAL917521:WBD917522 WKH917521:WKZ917522 WUD917521:WUV917522 L983059:Z983060 HR983057:IJ983058 RN983057:SF983058 ABJ983057:ACB983058 ALF983057:ALX983058 AVB983057:AVT983058 BEX983057:BFP983058 BOT983057:BPL983058 BYP983057:BZH983058 CIL983057:CJD983058 CSH983057:CSZ983058 DCD983057:DCV983058 DLZ983057:DMR983058 DVV983057:DWN983058 EFR983057:EGJ983058 EPN983057:EQF983058 EZJ983057:FAB983058 FJF983057:FJX983058 FTB983057:FTT983058 GCX983057:GDP983058 GMT983057:GNL983058 GWP983057:GXH983058 HGL983057:HHD983058 HQH983057:HQZ983058 IAD983057:IAV983058 IJZ983057:IKR983058 ITV983057:IUN983058 JDR983057:JEJ983058 JNN983057:JOF983058 JXJ983057:JYB983058 KHF983057:KHX983058 KRB983057:KRT983058 LAX983057:LBP983058 LKT983057:LLL983058 LUP983057:LVH983058 MEL983057:MFD983058 MOH983057:MOZ983058 MYD983057:MYV983058 NHZ983057:NIR983058 NRV983057:NSN983058 OBR983057:OCJ983058 OLN983057:OMF983058 OVJ983057:OWB983058 PFF983057:PFX983058 PPB983057:PPT983058 PYX983057:PZP983058 QIT983057:QJL983058 QSP983057:QTH983058 RCL983057:RDD983058 RMH983057:RMZ983058 RWD983057:RWV983058 SFZ983057:SGR983058 SPV983057:SQN983058 SZR983057:TAJ983058 TJN983057:TKF983058 TTJ983057:TUB983058 UDF983057:UDX983058 UNB983057:UNT983058 UWX983057:UXP983058 VGT983057:VHL983058 VQP983057:VRH983058 WAL983057:WBD983058 WKH983057:WKZ983058 WUD983057:WUV983058 O65550:O65553 HU65548:HU65551 RQ65548:RQ65551 ABM65548:ABM65551 ALI65548:ALI65551 AVE65548:AVE65551 BFA65548:BFA65551 BOW65548:BOW65551 BYS65548:BYS65551 CIO65548:CIO65551 CSK65548:CSK65551 DCG65548:DCG65551 DMC65548:DMC65551 DVY65548:DVY65551 EFU65548:EFU65551 EPQ65548:EPQ65551 EZM65548:EZM65551 FJI65548:FJI65551 FTE65548:FTE65551 GDA65548:GDA65551 GMW65548:GMW65551 GWS65548:GWS65551 HGO65548:HGO65551 HQK65548:HQK65551 IAG65548:IAG65551 IKC65548:IKC65551 ITY65548:ITY65551 JDU65548:JDU65551 JNQ65548:JNQ65551 JXM65548:JXM65551 KHI65548:KHI65551 KRE65548:KRE65551 LBA65548:LBA65551 LKW65548:LKW65551 LUS65548:LUS65551 MEO65548:MEO65551 MOK65548:MOK65551 MYG65548:MYG65551 NIC65548:NIC65551 NRY65548:NRY65551 OBU65548:OBU65551 OLQ65548:OLQ65551 OVM65548:OVM65551 PFI65548:PFI65551 PPE65548:PPE65551 PZA65548:PZA65551 QIW65548:QIW65551 QSS65548:QSS65551 RCO65548:RCO65551 RMK65548:RMK65551 RWG65548:RWG65551 SGC65548:SGC65551 SPY65548:SPY65551 SZU65548:SZU65551 TJQ65548:TJQ65551 TTM65548:TTM65551 UDI65548:UDI65551 UNE65548:UNE65551 UXA65548:UXA65551 VGW65548:VGW65551 VQS65548:VQS65551 WAO65548:WAO65551 WKK65548:WKK65551 WUG65548:WUG65551 O131086:O131089 HU131084:HU131087 RQ131084:RQ131087 ABM131084:ABM131087 ALI131084:ALI131087 AVE131084:AVE131087 BFA131084:BFA131087 BOW131084:BOW131087 BYS131084:BYS131087 CIO131084:CIO131087 CSK131084:CSK131087 DCG131084:DCG131087 DMC131084:DMC131087 DVY131084:DVY131087 EFU131084:EFU131087 EPQ131084:EPQ131087 EZM131084:EZM131087 FJI131084:FJI131087 FTE131084:FTE131087 GDA131084:GDA131087 GMW131084:GMW131087 GWS131084:GWS131087 HGO131084:HGO131087 HQK131084:HQK131087 IAG131084:IAG131087 IKC131084:IKC131087 ITY131084:ITY131087 JDU131084:JDU131087 JNQ131084:JNQ131087 JXM131084:JXM131087 KHI131084:KHI131087 KRE131084:KRE131087 LBA131084:LBA131087 LKW131084:LKW131087 LUS131084:LUS131087 MEO131084:MEO131087 MOK131084:MOK131087 MYG131084:MYG131087 NIC131084:NIC131087 NRY131084:NRY131087 OBU131084:OBU131087 OLQ131084:OLQ131087 OVM131084:OVM131087 PFI131084:PFI131087 PPE131084:PPE131087 PZA131084:PZA131087 QIW131084:QIW131087 QSS131084:QSS131087 RCO131084:RCO131087 RMK131084:RMK131087 RWG131084:RWG131087 SGC131084:SGC131087 SPY131084:SPY131087 SZU131084:SZU131087 TJQ131084:TJQ131087 TTM131084:TTM131087 UDI131084:UDI131087 UNE131084:UNE131087 UXA131084:UXA131087 VGW131084:VGW131087 VQS131084:VQS131087 WAO131084:WAO131087 WKK131084:WKK131087 WUG131084:WUG131087 O196622:O196625 HU196620:HU196623 RQ196620:RQ196623 ABM196620:ABM196623 ALI196620:ALI196623 AVE196620:AVE196623 BFA196620:BFA196623 BOW196620:BOW196623 BYS196620:BYS196623 CIO196620:CIO196623 CSK196620:CSK196623 DCG196620:DCG196623 DMC196620:DMC196623 DVY196620:DVY196623 EFU196620:EFU196623 EPQ196620:EPQ196623 EZM196620:EZM196623 FJI196620:FJI196623 FTE196620:FTE196623 GDA196620:GDA196623 GMW196620:GMW196623 GWS196620:GWS196623 HGO196620:HGO196623 HQK196620:HQK196623 IAG196620:IAG196623 IKC196620:IKC196623 ITY196620:ITY196623 JDU196620:JDU196623 JNQ196620:JNQ196623 JXM196620:JXM196623 KHI196620:KHI196623 KRE196620:KRE196623 LBA196620:LBA196623 LKW196620:LKW196623 LUS196620:LUS196623 MEO196620:MEO196623 MOK196620:MOK196623 MYG196620:MYG196623 NIC196620:NIC196623 NRY196620:NRY196623 OBU196620:OBU196623 OLQ196620:OLQ196623 OVM196620:OVM196623 PFI196620:PFI196623 PPE196620:PPE196623 PZA196620:PZA196623 QIW196620:QIW196623 QSS196620:QSS196623 RCO196620:RCO196623 RMK196620:RMK196623 RWG196620:RWG196623 SGC196620:SGC196623 SPY196620:SPY196623 SZU196620:SZU196623 TJQ196620:TJQ196623 TTM196620:TTM196623 UDI196620:UDI196623 UNE196620:UNE196623 UXA196620:UXA196623 VGW196620:VGW196623 VQS196620:VQS196623 WAO196620:WAO196623 WKK196620:WKK196623 WUG196620:WUG196623 O262158:O262161 HU262156:HU262159 RQ262156:RQ262159 ABM262156:ABM262159 ALI262156:ALI262159 AVE262156:AVE262159 BFA262156:BFA262159 BOW262156:BOW262159 BYS262156:BYS262159 CIO262156:CIO262159 CSK262156:CSK262159 DCG262156:DCG262159 DMC262156:DMC262159 DVY262156:DVY262159 EFU262156:EFU262159 EPQ262156:EPQ262159 EZM262156:EZM262159 FJI262156:FJI262159 FTE262156:FTE262159 GDA262156:GDA262159 GMW262156:GMW262159 GWS262156:GWS262159 HGO262156:HGO262159 HQK262156:HQK262159 IAG262156:IAG262159 IKC262156:IKC262159 ITY262156:ITY262159 JDU262156:JDU262159 JNQ262156:JNQ262159 JXM262156:JXM262159 KHI262156:KHI262159 KRE262156:KRE262159 LBA262156:LBA262159 LKW262156:LKW262159 LUS262156:LUS262159 MEO262156:MEO262159 MOK262156:MOK262159 MYG262156:MYG262159 NIC262156:NIC262159 NRY262156:NRY262159 OBU262156:OBU262159 OLQ262156:OLQ262159 OVM262156:OVM262159 PFI262156:PFI262159 PPE262156:PPE262159 PZA262156:PZA262159 QIW262156:QIW262159 QSS262156:QSS262159 RCO262156:RCO262159 RMK262156:RMK262159 RWG262156:RWG262159 SGC262156:SGC262159 SPY262156:SPY262159 SZU262156:SZU262159 TJQ262156:TJQ262159 TTM262156:TTM262159 UDI262156:UDI262159 UNE262156:UNE262159 UXA262156:UXA262159 VGW262156:VGW262159 VQS262156:VQS262159 WAO262156:WAO262159 WKK262156:WKK262159 WUG262156:WUG262159 O327694:O327697 HU327692:HU327695 RQ327692:RQ327695 ABM327692:ABM327695 ALI327692:ALI327695 AVE327692:AVE327695 BFA327692:BFA327695 BOW327692:BOW327695 BYS327692:BYS327695 CIO327692:CIO327695 CSK327692:CSK327695 DCG327692:DCG327695 DMC327692:DMC327695 DVY327692:DVY327695 EFU327692:EFU327695 EPQ327692:EPQ327695 EZM327692:EZM327695 FJI327692:FJI327695 FTE327692:FTE327695 GDA327692:GDA327695 GMW327692:GMW327695 GWS327692:GWS327695 HGO327692:HGO327695 HQK327692:HQK327695 IAG327692:IAG327695 IKC327692:IKC327695 ITY327692:ITY327695 JDU327692:JDU327695 JNQ327692:JNQ327695 JXM327692:JXM327695 KHI327692:KHI327695 KRE327692:KRE327695 LBA327692:LBA327695 LKW327692:LKW327695 LUS327692:LUS327695 MEO327692:MEO327695 MOK327692:MOK327695 MYG327692:MYG327695 NIC327692:NIC327695 NRY327692:NRY327695 OBU327692:OBU327695 OLQ327692:OLQ327695 OVM327692:OVM327695 PFI327692:PFI327695 PPE327692:PPE327695 PZA327692:PZA327695 QIW327692:QIW327695 QSS327692:QSS327695 RCO327692:RCO327695 RMK327692:RMK327695 RWG327692:RWG327695 SGC327692:SGC327695 SPY327692:SPY327695 SZU327692:SZU327695 TJQ327692:TJQ327695 TTM327692:TTM327695 UDI327692:UDI327695 UNE327692:UNE327695 UXA327692:UXA327695 VGW327692:VGW327695 VQS327692:VQS327695 WAO327692:WAO327695 WKK327692:WKK327695 WUG327692:WUG327695 O393230:O393233 HU393228:HU393231 RQ393228:RQ393231 ABM393228:ABM393231 ALI393228:ALI393231 AVE393228:AVE393231 BFA393228:BFA393231 BOW393228:BOW393231 BYS393228:BYS393231 CIO393228:CIO393231 CSK393228:CSK393231 DCG393228:DCG393231 DMC393228:DMC393231 DVY393228:DVY393231 EFU393228:EFU393231 EPQ393228:EPQ393231 EZM393228:EZM393231 FJI393228:FJI393231 FTE393228:FTE393231 GDA393228:GDA393231 GMW393228:GMW393231 GWS393228:GWS393231 HGO393228:HGO393231 HQK393228:HQK393231 IAG393228:IAG393231 IKC393228:IKC393231 ITY393228:ITY393231 JDU393228:JDU393231 JNQ393228:JNQ393231 JXM393228:JXM393231 KHI393228:KHI393231 KRE393228:KRE393231 LBA393228:LBA393231 LKW393228:LKW393231 LUS393228:LUS393231 MEO393228:MEO393231 MOK393228:MOK393231 MYG393228:MYG393231 NIC393228:NIC393231 NRY393228:NRY393231 OBU393228:OBU393231 OLQ393228:OLQ393231 OVM393228:OVM393231 PFI393228:PFI393231 PPE393228:PPE393231 PZA393228:PZA393231 QIW393228:QIW393231 QSS393228:QSS393231 RCO393228:RCO393231 RMK393228:RMK393231 RWG393228:RWG393231 SGC393228:SGC393231 SPY393228:SPY393231 SZU393228:SZU393231 TJQ393228:TJQ393231 TTM393228:TTM393231 UDI393228:UDI393231 UNE393228:UNE393231 UXA393228:UXA393231 VGW393228:VGW393231 VQS393228:VQS393231 WAO393228:WAO393231 WKK393228:WKK393231 WUG393228:WUG393231 O458766:O458769 HU458764:HU458767 RQ458764:RQ458767 ABM458764:ABM458767 ALI458764:ALI458767 AVE458764:AVE458767 BFA458764:BFA458767 BOW458764:BOW458767 BYS458764:BYS458767 CIO458764:CIO458767 CSK458764:CSK458767 DCG458764:DCG458767 DMC458764:DMC458767 DVY458764:DVY458767 EFU458764:EFU458767 EPQ458764:EPQ458767 EZM458764:EZM458767 FJI458764:FJI458767 FTE458764:FTE458767 GDA458764:GDA458767 GMW458764:GMW458767 GWS458764:GWS458767 HGO458764:HGO458767 HQK458764:HQK458767 IAG458764:IAG458767 IKC458764:IKC458767 ITY458764:ITY458767 JDU458764:JDU458767 JNQ458764:JNQ458767 JXM458764:JXM458767 KHI458764:KHI458767 KRE458764:KRE458767 LBA458764:LBA458767 LKW458764:LKW458767 LUS458764:LUS458767 MEO458764:MEO458767 MOK458764:MOK458767 MYG458764:MYG458767 NIC458764:NIC458767 NRY458764:NRY458767 OBU458764:OBU458767 OLQ458764:OLQ458767 OVM458764:OVM458767 PFI458764:PFI458767 PPE458764:PPE458767 PZA458764:PZA458767 QIW458764:QIW458767 QSS458764:QSS458767 RCO458764:RCO458767 RMK458764:RMK458767 RWG458764:RWG458767 SGC458764:SGC458767 SPY458764:SPY458767 SZU458764:SZU458767 TJQ458764:TJQ458767 TTM458764:TTM458767 UDI458764:UDI458767 UNE458764:UNE458767 UXA458764:UXA458767 VGW458764:VGW458767 VQS458764:VQS458767 WAO458764:WAO458767 WKK458764:WKK458767 WUG458764:WUG458767 O524302:O524305 HU524300:HU524303 RQ524300:RQ524303 ABM524300:ABM524303 ALI524300:ALI524303 AVE524300:AVE524303 BFA524300:BFA524303 BOW524300:BOW524303 BYS524300:BYS524303 CIO524300:CIO524303 CSK524300:CSK524303 DCG524300:DCG524303 DMC524300:DMC524303 DVY524300:DVY524303 EFU524300:EFU524303 EPQ524300:EPQ524303 EZM524300:EZM524303 FJI524300:FJI524303 FTE524300:FTE524303 GDA524300:GDA524303 GMW524300:GMW524303 GWS524300:GWS524303 HGO524300:HGO524303 HQK524300:HQK524303 IAG524300:IAG524303 IKC524300:IKC524303 ITY524300:ITY524303 JDU524300:JDU524303 JNQ524300:JNQ524303 JXM524300:JXM524303 KHI524300:KHI524303 KRE524300:KRE524303 LBA524300:LBA524303 LKW524300:LKW524303 LUS524300:LUS524303 MEO524300:MEO524303 MOK524300:MOK524303 MYG524300:MYG524303 NIC524300:NIC524303 NRY524300:NRY524303 OBU524300:OBU524303 OLQ524300:OLQ524303 OVM524300:OVM524303 PFI524300:PFI524303 PPE524300:PPE524303 PZA524300:PZA524303 QIW524300:QIW524303 QSS524300:QSS524303 RCO524300:RCO524303 RMK524300:RMK524303 RWG524300:RWG524303 SGC524300:SGC524303 SPY524300:SPY524303 SZU524300:SZU524303 TJQ524300:TJQ524303 TTM524300:TTM524303 UDI524300:UDI524303 UNE524300:UNE524303 UXA524300:UXA524303 VGW524300:VGW524303 VQS524300:VQS524303 WAO524300:WAO524303 WKK524300:WKK524303 WUG524300:WUG524303 O589838:O589841 HU589836:HU589839 RQ589836:RQ589839 ABM589836:ABM589839 ALI589836:ALI589839 AVE589836:AVE589839 BFA589836:BFA589839 BOW589836:BOW589839 BYS589836:BYS589839 CIO589836:CIO589839 CSK589836:CSK589839 DCG589836:DCG589839 DMC589836:DMC589839 DVY589836:DVY589839 EFU589836:EFU589839 EPQ589836:EPQ589839 EZM589836:EZM589839 FJI589836:FJI589839 FTE589836:FTE589839 GDA589836:GDA589839 GMW589836:GMW589839 GWS589836:GWS589839 HGO589836:HGO589839 HQK589836:HQK589839 IAG589836:IAG589839 IKC589836:IKC589839 ITY589836:ITY589839 JDU589836:JDU589839 JNQ589836:JNQ589839 JXM589836:JXM589839 KHI589836:KHI589839 KRE589836:KRE589839 LBA589836:LBA589839 LKW589836:LKW589839 LUS589836:LUS589839 MEO589836:MEO589839 MOK589836:MOK589839 MYG589836:MYG589839 NIC589836:NIC589839 NRY589836:NRY589839 OBU589836:OBU589839 OLQ589836:OLQ589839 OVM589836:OVM589839 PFI589836:PFI589839 PPE589836:PPE589839 PZA589836:PZA589839 QIW589836:QIW589839 QSS589836:QSS589839 RCO589836:RCO589839 RMK589836:RMK589839 RWG589836:RWG589839 SGC589836:SGC589839 SPY589836:SPY589839 SZU589836:SZU589839 TJQ589836:TJQ589839 TTM589836:TTM589839 UDI589836:UDI589839 UNE589836:UNE589839 UXA589836:UXA589839 VGW589836:VGW589839 VQS589836:VQS589839 WAO589836:WAO589839 WKK589836:WKK589839 WUG589836:WUG589839 O655374:O655377 HU655372:HU655375 RQ655372:RQ655375 ABM655372:ABM655375 ALI655372:ALI655375 AVE655372:AVE655375 BFA655372:BFA655375 BOW655372:BOW655375 BYS655372:BYS655375 CIO655372:CIO655375 CSK655372:CSK655375 DCG655372:DCG655375 DMC655372:DMC655375 DVY655372:DVY655375 EFU655372:EFU655375 EPQ655372:EPQ655375 EZM655372:EZM655375 FJI655372:FJI655375 FTE655372:FTE655375 GDA655372:GDA655375 GMW655372:GMW655375 GWS655372:GWS655375 HGO655372:HGO655375 HQK655372:HQK655375 IAG655372:IAG655375 IKC655372:IKC655375 ITY655372:ITY655375 JDU655372:JDU655375 JNQ655372:JNQ655375 JXM655372:JXM655375 KHI655372:KHI655375 KRE655372:KRE655375 LBA655372:LBA655375 LKW655372:LKW655375 LUS655372:LUS655375 MEO655372:MEO655375 MOK655372:MOK655375 MYG655372:MYG655375 NIC655372:NIC655375 NRY655372:NRY655375 OBU655372:OBU655375 OLQ655372:OLQ655375 OVM655372:OVM655375 PFI655372:PFI655375 PPE655372:PPE655375 PZA655372:PZA655375 QIW655372:QIW655375 QSS655372:QSS655375 RCO655372:RCO655375 RMK655372:RMK655375 RWG655372:RWG655375 SGC655372:SGC655375 SPY655372:SPY655375 SZU655372:SZU655375 TJQ655372:TJQ655375 TTM655372:TTM655375 UDI655372:UDI655375 UNE655372:UNE655375 UXA655372:UXA655375 VGW655372:VGW655375 VQS655372:VQS655375 WAO655372:WAO655375 WKK655372:WKK655375 WUG655372:WUG655375 O720910:O720913 HU720908:HU720911 RQ720908:RQ720911 ABM720908:ABM720911 ALI720908:ALI720911 AVE720908:AVE720911 BFA720908:BFA720911 BOW720908:BOW720911 BYS720908:BYS720911 CIO720908:CIO720911 CSK720908:CSK720911 DCG720908:DCG720911 DMC720908:DMC720911 DVY720908:DVY720911 EFU720908:EFU720911 EPQ720908:EPQ720911 EZM720908:EZM720911 FJI720908:FJI720911 FTE720908:FTE720911 GDA720908:GDA720911 GMW720908:GMW720911 GWS720908:GWS720911 HGO720908:HGO720911 HQK720908:HQK720911 IAG720908:IAG720911 IKC720908:IKC720911 ITY720908:ITY720911 JDU720908:JDU720911 JNQ720908:JNQ720911 JXM720908:JXM720911 KHI720908:KHI720911 KRE720908:KRE720911 LBA720908:LBA720911 LKW720908:LKW720911 LUS720908:LUS720911 MEO720908:MEO720911 MOK720908:MOK720911 MYG720908:MYG720911 NIC720908:NIC720911 NRY720908:NRY720911 OBU720908:OBU720911 OLQ720908:OLQ720911 OVM720908:OVM720911 PFI720908:PFI720911 PPE720908:PPE720911 PZA720908:PZA720911 QIW720908:QIW720911 QSS720908:QSS720911 RCO720908:RCO720911 RMK720908:RMK720911 RWG720908:RWG720911 SGC720908:SGC720911 SPY720908:SPY720911 SZU720908:SZU720911 TJQ720908:TJQ720911 TTM720908:TTM720911 UDI720908:UDI720911 UNE720908:UNE720911 UXA720908:UXA720911 VGW720908:VGW720911 VQS720908:VQS720911 WAO720908:WAO720911 WKK720908:WKK720911 WUG720908:WUG720911 O786446:O786449 HU786444:HU786447 RQ786444:RQ786447 ABM786444:ABM786447 ALI786444:ALI786447 AVE786444:AVE786447 BFA786444:BFA786447 BOW786444:BOW786447 BYS786444:BYS786447 CIO786444:CIO786447 CSK786444:CSK786447 DCG786444:DCG786447 DMC786444:DMC786447 DVY786444:DVY786447 EFU786444:EFU786447 EPQ786444:EPQ786447 EZM786444:EZM786447 FJI786444:FJI786447 FTE786444:FTE786447 GDA786444:GDA786447 GMW786444:GMW786447 GWS786444:GWS786447 HGO786444:HGO786447 HQK786444:HQK786447 IAG786444:IAG786447 IKC786444:IKC786447 ITY786444:ITY786447 JDU786444:JDU786447 JNQ786444:JNQ786447 JXM786444:JXM786447 KHI786444:KHI786447 KRE786444:KRE786447 LBA786444:LBA786447 LKW786444:LKW786447 LUS786444:LUS786447 MEO786444:MEO786447 MOK786444:MOK786447 MYG786444:MYG786447 NIC786444:NIC786447 NRY786444:NRY786447 OBU786444:OBU786447 OLQ786444:OLQ786447 OVM786444:OVM786447 PFI786444:PFI786447 PPE786444:PPE786447 PZA786444:PZA786447 QIW786444:QIW786447 QSS786444:QSS786447 RCO786444:RCO786447 RMK786444:RMK786447 RWG786444:RWG786447 SGC786444:SGC786447 SPY786444:SPY786447 SZU786444:SZU786447 TJQ786444:TJQ786447 TTM786444:TTM786447 UDI786444:UDI786447 UNE786444:UNE786447 UXA786444:UXA786447 VGW786444:VGW786447 VQS786444:VQS786447 WAO786444:WAO786447 WKK786444:WKK786447 WUG786444:WUG786447 O851982:O851985 HU851980:HU851983 RQ851980:RQ851983 ABM851980:ABM851983 ALI851980:ALI851983 AVE851980:AVE851983 BFA851980:BFA851983 BOW851980:BOW851983 BYS851980:BYS851983 CIO851980:CIO851983 CSK851980:CSK851983 DCG851980:DCG851983 DMC851980:DMC851983 DVY851980:DVY851983 EFU851980:EFU851983 EPQ851980:EPQ851983 EZM851980:EZM851983 FJI851980:FJI851983 FTE851980:FTE851983 GDA851980:GDA851983 GMW851980:GMW851983 GWS851980:GWS851983 HGO851980:HGO851983 HQK851980:HQK851983 IAG851980:IAG851983 IKC851980:IKC851983 ITY851980:ITY851983 JDU851980:JDU851983 JNQ851980:JNQ851983 JXM851980:JXM851983 KHI851980:KHI851983 KRE851980:KRE851983 LBA851980:LBA851983 LKW851980:LKW851983 LUS851980:LUS851983 MEO851980:MEO851983 MOK851980:MOK851983 MYG851980:MYG851983 NIC851980:NIC851983 NRY851980:NRY851983 OBU851980:OBU851983 OLQ851980:OLQ851983 OVM851980:OVM851983 PFI851980:PFI851983 PPE851980:PPE851983 PZA851980:PZA851983 QIW851980:QIW851983 QSS851980:QSS851983 RCO851980:RCO851983 RMK851980:RMK851983 RWG851980:RWG851983 SGC851980:SGC851983 SPY851980:SPY851983 SZU851980:SZU851983 TJQ851980:TJQ851983 TTM851980:TTM851983 UDI851980:UDI851983 UNE851980:UNE851983 UXA851980:UXA851983 VGW851980:VGW851983 VQS851980:VQS851983 WAO851980:WAO851983 WKK851980:WKK851983 WUG851980:WUG851983 O917518:O917521 HU917516:HU917519 RQ917516:RQ917519 ABM917516:ABM917519 ALI917516:ALI917519 AVE917516:AVE917519 BFA917516:BFA917519 BOW917516:BOW917519 BYS917516:BYS917519 CIO917516:CIO917519 CSK917516:CSK917519 DCG917516:DCG917519 DMC917516:DMC917519 DVY917516:DVY917519 EFU917516:EFU917519 EPQ917516:EPQ917519 EZM917516:EZM917519 FJI917516:FJI917519 FTE917516:FTE917519 GDA917516:GDA917519 GMW917516:GMW917519 GWS917516:GWS917519 HGO917516:HGO917519 HQK917516:HQK917519 IAG917516:IAG917519 IKC917516:IKC917519 ITY917516:ITY917519 JDU917516:JDU917519 JNQ917516:JNQ917519 JXM917516:JXM917519 KHI917516:KHI917519 KRE917516:KRE917519 LBA917516:LBA917519 LKW917516:LKW917519 LUS917516:LUS917519 MEO917516:MEO917519 MOK917516:MOK917519 MYG917516:MYG917519 NIC917516:NIC917519 NRY917516:NRY917519 OBU917516:OBU917519 OLQ917516:OLQ917519 OVM917516:OVM917519 PFI917516:PFI917519 PPE917516:PPE917519 PZA917516:PZA917519 QIW917516:QIW917519 QSS917516:QSS917519 RCO917516:RCO917519 RMK917516:RMK917519 RWG917516:RWG917519 SGC917516:SGC917519 SPY917516:SPY917519 SZU917516:SZU917519 TJQ917516:TJQ917519 TTM917516:TTM917519 UDI917516:UDI917519 UNE917516:UNE917519 UXA917516:UXA917519 VGW917516:VGW917519 VQS917516:VQS917519 WAO917516:WAO917519 WKK917516:WKK917519 WUG917516:WUG917519 O983054:O983057 HU983052:HU983055 RQ983052:RQ983055 ABM983052:ABM983055 ALI983052:ALI983055 AVE983052:AVE983055 BFA983052:BFA983055 BOW983052:BOW983055 BYS983052:BYS983055 CIO983052:CIO983055 CSK983052:CSK983055 DCG983052:DCG983055 DMC983052:DMC983055 DVY983052:DVY983055 EFU983052:EFU983055 EPQ983052:EPQ983055 EZM983052:EZM983055 FJI983052:FJI983055 FTE983052:FTE983055 GDA983052:GDA983055 GMW983052:GMW983055 GWS983052:GWS983055 HGO983052:HGO983055 HQK983052:HQK983055 IAG983052:IAG983055 IKC983052:IKC983055 ITY983052:ITY983055 JDU983052:JDU983055 JNQ983052:JNQ983055 JXM983052:JXM983055 KHI983052:KHI983055 KRE983052:KRE983055 LBA983052:LBA983055 LKW983052:LKW983055 LUS983052:LUS983055 MEO983052:MEO983055 MOK983052:MOK983055 MYG983052:MYG983055 NIC983052:NIC983055 NRY983052:NRY983055 OBU983052:OBU983055 OLQ983052:OLQ983055 OVM983052:OVM983055 PFI983052:PFI983055 PPE983052:PPE983055 PZA983052:PZA983055 QIW983052:QIW983055 QSS983052:QSS983055 RCO983052:RCO983055 RMK983052:RMK983055 RWG983052:RWG983055 SGC983052:SGC983055 SPY983052:SPY983055 SZU983052:SZU983055 TJQ983052:TJQ983055 TTM983052:TTM983055 UDI983052:UDI983055 UNE983052:UNE983055 UXA983052:UXA983055 VGW983052:VGW983055 VQS983052:VQS983055 WAO983052:WAO983055 WKK983052:WKK983055 WUG983052:WUG983055 H65564:Z65566 HN65562:IJ65564 RJ65562:SF65564 ABF65562:ACB65564 ALB65562:ALX65564 AUX65562:AVT65564 BET65562:BFP65564 BOP65562:BPL65564 BYL65562:BZH65564 CIH65562:CJD65564 CSD65562:CSZ65564 DBZ65562:DCV65564 DLV65562:DMR65564 DVR65562:DWN65564 EFN65562:EGJ65564 EPJ65562:EQF65564 EZF65562:FAB65564 FJB65562:FJX65564 FSX65562:FTT65564 GCT65562:GDP65564 GMP65562:GNL65564 GWL65562:GXH65564 HGH65562:HHD65564 HQD65562:HQZ65564 HZZ65562:IAV65564 IJV65562:IKR65564 ITR65562:IUN65564 JDN65562:JEJ65564 JNJ65562:JOF65564 JXF65562:JYB65564 KHB65562:KHX65564 KQX65562:KRT65564 LAT65562:LBP65564 LKP65562:LLL65564 LUL65562:LVH65564 MEH65562:MFD65564 MOD65562:MOZ65564 MXZ65562:MYV65564 NHV65562:NIR65564 NRR65562:NSN65564 OBN65562:OCJ65564 OLJ65562:OMF65564 OVF65562:OWB65564 PFB65562:PFX65564 POX65562:PPT65564 PYT65562:PZP65564 QIP65562:QJL65564 QSL65562:QTH65564 RCH65562:RDD65564 RMD65562:RMZ65564 RVZ65562:RWV65564 SFV65562:SGR65564 SPR65562:SQN65564 SZN65562:TAJ65564 TJJ65562:TKF65564 TTF65562:TUB65564 UDB65562:UDX65564 UMX65562:UNT65564 UWT65562:UXP65564 VGP65562:VHL65564 VQL65562:VRH65564 WAH65562:WBD65564 WKD65562:WKZ65564 WTZ65562:WUV65564 H131100:Z131102 HN131098:IJ131100 RJ131098:SF131100 ABF131098:ACB131100 ALB131098:ALX131100 AUX131098:AVT131100 BET131098:BFP131100 BOP131098:BPL131100 BYL131098:BZH131100 CIH131098:CJD131100 CSD131098:CSZ131100 DBZ131098:DCV131100 DLV131098:DMR131100 DVR131098:DWN131100 EFN131098:EGJ131100 EPJ131098:EQF131100 EZF131098:FAB131100 FJB131098:FJX131100 FSX131098:FTT131100 GCT131098:GDP131100 GMP131098:GNL131100 GWL131098:GXH131100 HGH131098:HHD131100 HQD131098:HQZ131100 HZZ131098:IAV131100 IJV131098:IKR131100 ITR131098:IUN131100 JDN131098:JEJ131100 JNJ131098:JOF131100 JXF131098:JYB131100 KHB131098:KHX131100 KQX131098:KRT131100 LAT131098:LBP131100 LKP131098:LLL131100 LUL131098:LVH131100 MEH131098:MFD131100 MOD131098:MOZ131100 MXZ131098:MYV131100 NHV131098:NIR131100 NRR131098:NSN131100 OBN131098:OCJ131100 OLJ131098:OMF131100 OVF131098:OWB131100 PFB131098:PFX131100 POX131098:PPT131100 PYT131098:PZP131100 QIP131098:QJL131100 QSL131098:QTH131100 RCH131098:RDD131100 RMD131098:RMZ131100 RVZ131098:RWV131100 SFV131098:SGR131100 SPR131098:SQN131100 SZN131098:TAJ131100 TJJ131098:TKF131100 TTF131098:TUB131100 UDB131098:UDX131100 UMX131098:UNT131100 UWT131098:UXP131100 VGP131098:VHL131100 VQL131098:VRH131100 WAH131098:WBD131100 WKD131098:WKZ131100 WTZ131098:WUV131100 H196636:Z196638 HN196634:IJ196636 RJ196634:SF196636 ABF196634:ACB196636 ALB196634:ALX196636 AUX196634:AVT196636 BET196634:BFP196636 BOP196634:BPL196636 BYL196634:BZH196636 CIH196634:CJD196636 CSD196634:CSZ196636 DBZ196634:DCV196636 DLV196634:DMR196636 DVR196634:DWN196636 EFN196634:EGJ196636 EPJ196634:EQF196636 EZF196634:FAB196636 FJB196634:FJX196636 FSX196634:FTT196636 GCT196634:GDP196636 GMP196634:GNL196636 GWL196634:GXH196636 HGH196634:HHD196636 HQD196634:HQZ196636 HZZ196634:IAV196636 IJV196634:IKR196636 ITR196634:IUN196636 JDN196634:JEJ196636 JNJ196634:JOF196636 JXF196634:JYB196636 KHB196634:KHX196636 KQX196634:KRT196636 LAT196634:LBP196636 LKP196634:LLL196636 LUL196634:LVH196636 MEH196634:MFD196636 MOD196634:MOZ196636 MXZ196634:MYV196636 NHV196634:NIR196636 NRR196634:NSN196636 OBN196634:OCJ196636 OLJ196634:OMF196636 OVF196634:OWB196636 PFB196634:PFX196636 POX196634:PPT196636 PYT196634:PZP196636 QIP196634:QJL196636 QSL196634:QTH196636 RCH196634:RDD196636 RMD196634:RMZ196636 RVZ196634:RWV196636 SFV196634:SGR196636 SPR196634:SQN196636 SZN196634:TAJ196636 TJJ196634:TKF196636 TTF196634:TUB196636 UDB196634:UDX196636 UMX196634:UNT196636 UWT196634:UXP196636 VGP196634:VHL196636 VQL196634:VRH196636 WAH196634:WBD196636 WKD196634:WKZ196636 WTZ196634:WUV196636 H262172:Z262174 HN262170:IJ262172 RJ262170:SF262172 ABF262170:ACB262172 ALB262170:ALX262172 AUX262170:AVT262172 BET262170:BFP262172 BOP262170:BPL262172 BYL262170:BZH262172 CIH262170:CJD262172 CSD262170:CSZ262172 DBZ262170:DCV262172 DLV262170:DMR262172 DVR262170:DWN262172 EFN262170:EGJ262172 EPJ262170:EQF262172 EZF262170:FAB262172 FJB262170:FJX262172 FSX262170:FTT262172 GCT262170:GDP262172 GMP262170:GNL262172 GWL262170:GXH262172 HGH262170:HHD262172 HQD262170:HQZ262172 HZZ262170:IAV262172 IJV262170:IKR262172 ITR262170:IUN262172 JDN262170:JEJ262172 JNJ262170:JOF262172 JXF262170:JYB262172 KHB262170:KHX262172 KQX262170:KRT262172 LAT262170:LBP262172 LKP262170:LLL262172 LUL262170:LVH262172 MEH262170:MFD262172 MOD262170:MOZ262172 MXZ262170:MYV262172 NHV262170:NIR262172 NRR262170:NSN262172 OBN262170:OCJ262172 OLJ262170:OMF262172 OVF262170:OWB262172 PFB262170:PFX262172 POX262170:PPT262172 PYT262170:PZP262172 QIP262170:QJL262172 QSL262170:QTH262172 RCH262170:RDD262172 RMD262170:RMZ262172 RVZ262170:RWV262172 SFV262170:SGR262172 SPR262170:SQN262172 SZN262170:TAJ262172 TJJ262170:TKF262172 TTF262170:TUB262172 UDB262170:UDX262172 UMX262170:UNT262172 UWT262170:UXP262172 VGP262170:VHL262172 VQL262170:VRH262172 WAH262170:WBD262172 WKD262170:WKZ262172 WTZ262170:WUV262172 H327708:Z327710 HN327706:IJ327708 RJ327706:SF327708 ABF327706:ACB327708 ALB327706:ALX327708 AUX327706:AVT327708 BET327706:BFP327708 BOP327706:BPL327708 BYL327706:BZH327708 CIH327706:CJD327708 CSD327706:CSZ327708 DBZ327706:DCV327708 DLV327706:DMR327708 DVR327706:DWN327708 EFN327706:EGJ327708 EPJ327706:EQF327708 EZF327706:FAB327708 FJB327706:FJX327708 FSX327706:FTT327708 GCT327706:GDP327708 GMP327706:GNL327708 GWL327706:GXH327708 HGH327706:HHD327708 HQD327706:HQZ327708 HZZ327706:IAV327708 IJV327706:IKR327708 ITR327706:IUN327708 JDN327706:JEJ327708 JNJ327706:JOF327708 JXF327706:JYB327708 KHB327706:KHX327708 KQX327706:KRT327708 LAT327706:LBP327708 LKP327706:LLL327708 LUL327706:LVH327708 MEH327706:MFD327708 MOD327706:MOZ327708 MXZ327706:MYV327708 NHV327706:NIR327708 NRR327706:NSN327708 OBN327706:OCJ327708 OLJ327706:OMF327708 OVF327706:OWB327708 PFB327706:PFX327708 POX327706:PPT327708 PYT327706:PZP327708 QIP327706:QJL327708 QSL327706:QTH327708 RCH327706:RDD327708 RMD327706:RMZ327708 RVZ327706:RWV327708 SFV327706:SGR327708 SPR327706:SQN327708 SZN327706:TAJ327708 TJJ327706:TKF327708 TTF327706:TUB327708 UDB327706:UDX327708 UMX327706:UNT327708 UWT327706:UXP327708 VGP327706:VHL327708 VQL327706:VRH327708 WAH327706:WBD327708 WKD327706:WKZ327708 WTZ327706:WUV327708 H393244:Z393246 HN393242:IJ393244 RJ393242:SF393244 ABF393242:ACB393244 ALB393242:ALX393244 AUX393242:AVT393244 BET393242:BFP393244 BOP393242:BPL393244 BYL393242:BZH393244 CIH393242:CJD393244 CSD393242:CSZ393244 DBZ393242:DCV393244 DLV393242:DMR393244 DVR393242:DWN393244 EFN393242:EGJ393244 EPJ393242:EQF393244 EZF393242:FAB393244 FJB393242:FJX393244 FSX393242:FTT393244 GCT393242:GDP393244 GMP393242:GNL393244 GWL393242:GXH393244 HGH393242:HHD393244 HQD393242:HQZ393244 HZZ393242:IAV393244 IJV393242:IKR393244 ITR393242:IUN393244 JDN393242:JEJ393244 JNJ393242:JOF393244 JXF393242:JYB393244 KHB393242:KHX393244 KQX393242:KRT393244 LAT393242:LBP393244 LKP393242:LLL393244 LUL393242:LVH393244 MEH393242:MFD393244 MOD393242:MOZ393244 MXZ393242:MYV393244 NHV393242:NIR393244 NRR393242:NSN393244 OBN393242:OCJ393244 OLJ393242:OMF393244 OVF393242:OWB393244 PFB393242:PFX393244 POX393242:PPT393244 PYT393242:PZP393244 QIP393242:QJL393244 QSL393242:QTH393244 RCH393242:RDD393244 RMD393242:RMZ393244 RVZ393242:RWV393244 SFV393242:SGR393244 SPR393242:SQN393244 SZN393242:TAJ393244 TJJ393242:TKF393244 TTF393242:TUB393244 UDB393242:UDX393244 UMX393242:UNT393244 UWT393242:UXP393244 VGP393242:VHL393244 VQL393242:VRH393244 WAH393242:WBD393244 WKD393242:WKZ393244 WTZ393242:WUV393244 H458780:Z458782 HN458778:IJ458780 RJ458778:SF458780 ABF458778:ACB458780 ALB458778:ALX458780 AUX458778:AVT458780 BET458778:BFP458780 BOP458778:BPL458780 BYL458778:BZH458780 CIH458778:CJD458780 CSD458778:CSZ458780 DBZ458778:DCV458780 DLV458778:DMR458780 DVR458778:DWN458780 EFN458778:EGJ458780 EPJ458778:EQF458780 EZF458778:FAB458780 FJB458778:FJX458780 FSX458778:FTT458780 GCT458778:GDP458780 GMP458778:GNL458780 GWL458778:GXH458780 HGH458778:HHD458780 HQD458778:HQZ458780 HZZ458778:IAV458780 IJV458778:IKR458780 ITR458778:IUN458780 JDN458778:JEJ458780 JNJ458778:JOF458780 JXF458778:JYB458780 KHB458778:KHX458780 KQX458778:KRT458780 LAT458778:LBP458780 LKP458778:LLL458780 LUL458778:LVH458780 MEH458778:MFD458780 MOD458778:MOZ458780 MXZ458778:MYV458780 NHV458778:NIR458780 NRR458778:NSN458780 OBN458778:OCJ458780 OLJ458778:OMF458780 OVF458778:OWB458780 PFB458778:PFX458780 POX458778:PPT458780 PYT458778:PZP458780 QIP458778:QJL458780 QSL458778:QTH458780 RCH458778:RDD458780 RMD458778:RMZ458780 RVZ458778:RWV458780 SFV458778:SGR458780 SPR458778:SQN458780 SZN458778:TAJ458780 TJJ458778:TKF458780 TTF458778:TUB458780 UDB458778:UDX458780 UMX458778:UNT458780 UWT458778:UXP458780 VGP458778:VHL458780 VQL458778:VRH458780 WAH458778:WBD458780 WKD458778:WKZ458780 WTZ458778:WUV458780 H524316:Z524318 HN524314:IJ524316 RJ524314:SF524316 ABF524314:ACB524316 ALB524314:ALX524316 AUX524314:AVT524316 BET524314:BFP524316 BOP524314:BPL524316 BYL524314:BZH524316 CIH524314:CJD524316 CSD524314:CSZ524316 DBZ524314:DCV524316 DLV524314:DMR524316 DVR524314:DWN524316 EFN524314:EGJ524316 EPJ524314:EQF524316 EZF524314:FAB524316 FJB524314:FJX524316 FSX524314:FTT524316 GCT524314:GDP524316 GMP524314:GNL524316 GWL524314:GXH524316 HGH524314:HHD524316 HQD524314:HQZ524316 HZZ524314:IAV524316 IJV524314:IKR524316 ITR524314:IUN524316 JDN524314:JEJ524316 JNJ524314:JOF524316 JXF524314:JYB524316 KHB524314:KHX524316 KQX524314:KRT524316 LAT524314:LBP524316 LKP524314:LLL524316 LUL524314:LVH524316 MEH524314:MFD524316 MOD524314:MOZ524316 MXZ524314:MYV524316 NHV524314:NIR524316 NRR524314:NSN524316 OBN524314:OCJ524316 OLJ524314:OMF524316 OVF524314:OWB524316 PFB524314:PFX524316 POX524314:PPT524316 PYT524314:PZP524316 QIP524314:QJL524316 QSL524314:QTH524316 RCH524314:RDD524316 RMD524314:RMZ524316 RVZ524314:RWV524316 SFV524314:SGR524316 SPR524314:SQN524316 SZN524314:TAJ524316 TJJ524314:TKF524316 TTF524314:TUB524316 UDB524314:UDX524316 UMX524314:UNT524316 UWT524314:UXP524316 VGP524314:VHL524316 VQL524314:VRH524316 WAH524314:WBD524316 WKD524314:WKZ524316 WTZ524314:WUV524316 H589852:Z589854 HN589850:IJ589852 RJ589850:SF589852 ABF589850:ACB589852 ALB589850:ALX589852 AUX589850:AVT589852 BET589850:BFP589852 BOP589850:BPL589852 BYL589850:BZH589852 CIH589850:CJD589852 CSD589850:CSZ589852 DBZ589850:DCV589852 DLV589850:DMR589852 DVR589850:DWN589852 EFN589850:EGJ589852 EPJ589850:EQF589852 EZF589850:FAB589852 FJB589850:FJX589852 FSX589850:FTT589852 GCT589850:GDP589852 GMP589850:GNL589852 GWL589850:GXH589852 HGH589850:HHD589852 HQD589850:HQZ589852 HZZ589850:IAV589852 IJV589850:IKR589852 ITR589850:IUN589852 JDN589850:JEJ589852 JNJ589850:JOF589852 JXF589850:JYB589852 KHB589850:KHX589852 KQX589850:KRT589852 LAT589850:LBP589852 LKP589850:LLL589852 LUL589850:LVH589852 MEH589850:MFD589852 MOD589850:MOZ589852 MXZ589850:MYV589852 NHV589850:NIR589852 NRR589850:NSN589852 OBN589850:OCJ589852 OLJ589850:OMF589852 OVF589850:OWB589852 PFB589850:PFX589852 POX589850:PPT589852 PYT589850:PZP589852 QIP589850:QJL589852 QSL589850:QTH589852 RCH589850:RDD589852 RMD589850:RMZ589852 RVZ589850:RWV589852 SFV589850:SGR589852 SPR589850:SQN589852 SZN589850:TAJ589852 TJJ589850:TKF589852 TTF589850:TUB589852 UDB589850:UDX589852 UMX589850:UNT589852 UWT589850:UXP589852 VGP589850:VHL589852 VQL589850:VRH589852 WAH589850:WBD589852 WKD589850:WKZ589852 WTZ589850:WUV589852 H655388:Z655390 HN655386:IJ655388 RJ655386:SF655388 ABF655386:ACB655388 ALB655386:ALX655388 AUX655386:AVT655388 BET655386:BFP655388 BOP655386:BPL655388 BYL655386:BZH655388 CIH655386:CJD655388 CSD655386:CSZ655388 DBZ655386:DCV655388 DLV655386:DMR655388 DVR655386:DWN655388 EFN655386:EGJ655388 EPJ655386:EQF655388 EZF655386:FAB655388 FJB655386:FJX655388 FSX655386:FTT655388 GCT655386:GDP655388 GMP655386:GNL655388 GWL655386:GXH655388 HGH655386:HHD655388 HQD655386:HQZ655388 HZZ655386:IAV655388 IJV655386:IKR655388 ITR655386:IUN655388 JDN655386:JEJ655388 JNJ655386:JOF655388 JXF655386:JYB655388 KHB655386:KHX655388 KQX655386:KRT655388 LAT655386:LBP655388 LKP655386:LLL655388 LUL655386:LVH655388 MEH655386:MFD655388 MOD655386:MOZ655388 MXZ655386:MYV655388 NHV655386:NIR655388 NRR655386:NSN655388 OBN655386:OCJ655388 OLJ655386:OMF655388 OVF655386:OWB655388 PFB655386:PFX655388 POX655386:PPT655388 PYT655386:PZP655388 QIP655386:QJL655388 QSL655386:QTH655388 RCH655386:RDD655388 RMD655386:RMZ655388 RVZ655386:RWV655388 SFV655386:SGR655388 SPR655386:SQN655388 SZN655386:TAJ655388 TJJ655386:TKF655388 TTF655386:TUB655388 UDB655386:UDX655388 UMX655386:UNT655388 UWT655386:UXP655388 VGP655386:VHL655388 VQL655386:VRH655388 WAH655386:WBD655388 WKD655386:WKZ655388 WTZ655386:WUV655388 H720924:Z720926 HN720922:IJ720924 RJ720922:SF720924 ABF720922:ACB720924 ALB720922:ALX720924 AUX720922:AVT720924 BET720922:BFP720924 BOP720922:BPL720924 BYL720922:BZH720924 CIH720922:CJD720924 CSD720922:CSZ720924 DBZ720922:DCV720924 DLV720922:DMR720924 DVR720922:DWN720924 EFN720922:EGJ720924 EPJ720922:EQF720924 EZF720922:FAB720924 FJB720922:FJX720924 FSX720922:FTT720924 GCT720922:GDP720924 GMP720922:GNL720924 GWL720922:GXH720924 HGH720922:HHD720924 HQD720922:HQZ720924 HZZ720922:IAV720924 IJV720922:IKR720924 ITR720922:IUN720924 JDN720922:JEJ720924 JNJ720922:JOF720924 JXF720922:JYB720924 KHB720922:KHX720924 KQX720922:KRT720924 LAT720922:LBP720924 LKP720922:LLL720924 LUL720922:LVH720924 MEH720922:MFD720924 MOD720922:MOZ720924 MXZ720922:MYV720924 NHV720922:NIR720924 NRR720922:NSN720924 OBN720922:OCJ720924 OLJ720922:OMF720924 OVF720922:OWB720924 PFB720922:PFX720924 POX720922:PPT720924 PYT720922:PZP720924 QIP720922:QJL720924 QSL720922:QTH720924 RCH720922:RDD720924 RMD720922:RMZ720924 RVZ720922:RWV720924 SFV720922:SGR720924 SPR720922:SQN720924 SZN720922:TAJ720924 TJJ720922:TKF720924 TTF720922:TUB720924 UDB720922:UDX720924 UMX720922:UNT720924 UWT720922:UXP720924 VGP720922:VHL720924 VQL720922:VRH720924 WAH720922:WBD720924 WKD720922:WKZ720924 WTZ720922:WUV720924 H786460:Z786462 HN786458:IJ786460 RJ786458:SF786460 ABF786458:ACB786460 ALB786458:ALX786460 AUX786458:AVT786460 BET786458:BFP786460 BOP786458:BPL786460 BYL786458:BZH786460 CIH786458:CJD786460 CSD786458:CSZ786460 DBZ786458:DCV786460 DLV786458:DMR786460 DVR786458:DWN786460 EFN786458:EGJ786460 EPJ786458:EQF786460 EZF786458:FAB786460 FJB786458:FJX786460 FSX786458:FTT786460 GCT786458:GDP786460 GMP786458:GNL786460 GWL786458:GXH786460 HGH786458:HHD786460 HQD786458:HQZ786460 HZZ786458:IAV786460 IJV786458:IKR786460 ITR786458:IUN786460 JDN786458:JEJ786460 JNJ786458:JOF786460 JXF786458:JYB786460 KHB786458:KHX786460 KQX786458:KRT786460 LAT786458:LBP786460 LKP786458:LLL786460 LUL786458:LVH786460 MEH786458:MFD786460 MOD786458:MOZ786460 MXZ786458:MYV786460 NHV786458:NIR786460 NRR786458:NSN786460 OBN786458:OCJ786460 OLJ786458:OMF786460 OVF786458:OWB786460 PFB786458:PFX786460 POX786458:PPT786460 PYT786458:PZP786460 QIP786458:QJL786460 QSL786458:QTH786460 RCH786458:RDD786460 RMD786458:RMZ786460 RVZ786458:RWV786460 SFV786458:SGR786460 SPR786458:SQN786460 SZN786458:TAJ786460 TJJ786458:TKF786460 TTF786458:TUB786460 UDB786458:UDX786460 UMX786458:UNT786460 UWT786458:UXP786460 VGP786458:VHL786460 VQL786458:VRH786460 WAH786458:WBD786460 WKD786458:WKZ786460 WTZ786458:WUV786460 H851996:Z851998 HN851994:IJ851996 RJ851994:SF851996 ABF851994:ACB851996 ALB851994:ALX851996 AUX851994:AVT851996 BET851994:BFP851996 BOP851994:BPL851996 BYL851994:BZH851996 CIH851994:CJD851996 CSD851994:CSZ851996 DBZ851994:DCV851996 DLV851994:DMR851996 DVR851994:DWN851996 EFN851994:EGJ851996 EPJ851994:EQF851996 EZF851994:FAB851996 FJB851994:FJX851996 FSX851994:FTT851996 GCT851994:GDP851996 GMP851994:GNL851996 GWL851994:GXH851996 HGH851994:HHD851996 HQD851994:HQZ851996 HZZ851994:IAV851996 IJV851994:IKR851996 ITR851994:IUN851996 JDN851994:JEJ851996 JNJ851994:JOF851996 JXF851994:JYB851996 KHB851994:KHX851996 KQX851994:KRT851996 LAT851994:LBP851996 LKP851994:LLL851996 LUL851994:LVH851996 MEH851994:MFD851996 MOD851994:MOZ851996 MXZ851994:MYV851996 NHV851994:NIR851996 NRR851994:NSN851996 OBN851994:OCJ851996 OLJ851994:OMF851996 OVF851994:OWB851996 PFB851994:PFX851996 POX851994:PPT851996 PYT851994:PZP851996 QIP851994:QJL851996 QSL851994:QTH851996 RCH851994:RDD851996 RMD851994:RMZ851996 RVZ851994:RWV851996 SFV851994:SGR851996 SPR851994:SQN851996 SZN851994:TAJ851996 TJJ851994:TKF851996 TTF851994:TUB851996 UDB851994:UDX851996 UMX851994:UNT851996 UWT851994:UXP851996 VGP851994:VHL851996 VQL851994:VRH851996 WAH851994:WBD851996 WKD851994:WKZ851996 WTZ851994:WUV851996 H917532:Z917534 HN917530:IJ917532 RJ917530:SF917532 ABF917530:ACB917532 ALB917530:ALX917532 AUX917530:AVT917532 BET917530:BFP917532 BOP917530:BPL917532 BYL917530:BZH917532 CIH917530:CJD917532 CSD917530:CSZ917532 DBZ917530:DCV917532 DLV917530:DMR917532 DVR917530:DWN917532 EFN917530:EGJ917532 EPJ917530:EQF917532 EZF917530:FAB917532 FJB917530:FJX917532 FSX917530:FTT917532 GCT917530:GDP917532 GMP917530:GNL917532 GWL917530:GXH917532 HGH917530:HHD917532 HQD917530:HQZ917532 HZZ917530:IAV917532 IJV917530:IKR917532 ITR917530:IUN917532 JDN917530:JEJ917532 JNJ917530:JOF917532 JXF917530:JYB917532 KHB917530:KHX917532 KQX917530:KRT917532 LAT917530:LBP917532 LKP917530:LLL917532 LUL917530:LVH917532 MEH917530:MFD917532 MOD917530:MOZ917532 MXZ917530:MYV917532 NHV917530:NIR917532 NRR917530:NSN917532 OBN917530:OCJ917532 OLJ917530:OMF917532 OVF917530:OWB917532 PFB917530:PFX917532 POX917530:PPT917532 PYT917530:PZP917532 QIP917530:QJL917532 QSL917530:QTH917532 RCH917530:RDD917532 RMD917530:RMZ917532 RVZ917530:RWV917532 SFV917530:SGR917532 SPR917530:SQN917532 SZN917530:TAJ917532 TJJ917530:TKF917532 TTF917530:TUB917532 UDB917530:UDX917532 UMX917530:UNT917532 UWT917530:UXP917532 VGP917530:VHL917532 VQL917530:VRH917532 WAH917530:WBD917532 WKD917530:WKZ917532 WTZ917530:WUV917532 H983068:Z983070 HN983066:IJ983068 RJ983066:SF983068 ABF983066:ACB983068 ALB983066:ALX983068 AUX983066:AVT983068 BET983066:BFP983068 BOP983066:BPL983068 BYL983066:BZH983068 CIH983066:CJD983068 CSD983066:CSZ983068 DBZ983066:DCV983068 DLV983066:DMR983068 DVR983066:DWN983068 EFN983066:EGJ983068 EPJ983066:EQF983068 EZF983066:FAB983068 FJB983066:FJX983068 FSX983066:FTT983068 GCT983066:GDP983068 GMP983066:GNL983068 GWL983066:GXH983068 HGH983066:HHD983068 HQD983066:HQZ983068 HZZ983066:IAV983068 IJV983066:IKR983068 ITR983066:IUN983068 JDN983066:JEJ983068 JNJ983066:JOF983068 JXF983066:JYB983068 KHB983066:KHX983068 KQX983066:KRT983068 LAT983066:LBP983068 LKP983066:LLL983068 LUL983066:LVH983068 MEH983066:MFD983068 MOD983066:MOZ983068 MXZ983066:MYV983068 NHV983066:NIR983068 NRR983066:NSN983068 OBN983066:OCJ983068 OLJ983066:OMF983068 OVF983066:OWB983068 PFB983066:PFX983068 POX983066:PPT983068 PYT983066:PZP983068 QIP983066:QJL983068 QSL983066:QTH983068 RCH983066:RDD983068 RMD983066:RMZ983068 RVZ983066:RWV983068 SFV983066:SGR983068 SPR983066:SQN983068 SZN983066:TAJ983068 TJJ983066:TKF983068 TTF983066:TUB983068 UDB983066:UDX983068 UMX983066:UNT983068 UWT983066:UXP983068 VGP983066:VHL983068 VQL983066:VRH983068 WAH983066:WBD983068 WKD983066:WKZ983068 WTZ983066:WUV983068 O65547:O65548 HU65545:HU65546 RQ65545:RQ65546 ABM65545:ABM65546 ALI65545:ALI65546 AVE65545:AVE65546 BFA65545:BFA65546 BOW65545:BOW65546 BYS65545:BYS65546 CIO65545:CIO65546 CSK65545:CSK65546 DCG65545:DCG65546 DMC65545:DMC65546 DVY65545:DVY65546 EFU65545:EFU65546 EPQ65545:EPQ65546 EZM65545:EZM65546 FJI65545:FJI65546 FTE65545:FTE65546 GDA65545:GDA65546 GMW65545:GMW65546 GWS65545:GWS65546 HGO65545:HGO65546 HQK65545:HQK65546 IAG65545:IAG65546 IKC65545:IKC65546 ITY65545:ITY65546 JDU65545:JDU65546 JNQ65545:JNQ65546 JXM65545:JXM65546 KHI65545:KHI65546 KRE65545:KRE65546 LBA65545:LBA65546 LKW65545:LKW65546 LUS65545:LUS65546 MEO65545:MEO65546 MOK65545:MOK65546 MYG65545:MYG65546 NIC65545:NIC65546 NRY65545:NRY65546 OBU65545:OBU65546 OLQ65545:OLQ65546 OVM65545:OVM65546 PFI65545:PFI65546 PPE65545:PPE65546 PZA65545:PZA65546 QIW65545:QIW65546 QSS65545:QSS65546 RCO65545:RCO65546 RMK65545:RMK65546 RWG65545:RWG65546 SGC65545:SGC65546 SPY65545:SPY65546 SZU65545:SZU65546 TJQ65545:TJQ65546 TTM65545:TTM65546 UDI65545:UDI65546 UNE65545:UNE65546 UXA65545:UXA65546 VGW65545:VGW65546 VQS65545:VQS65546 WAO65545:WAO65546 WKK65545:WKK65546 WUG65545:WUG65546 O131083:O131084 HU131081:HU131082 RQ131081:RQ131082 ABM131081:ABM131082 ALI131081:ALI131082 AVE131081:AVE131082 BFA131081:BFA131082 BOW131081:BOW131082 BYS131081:BYS131082 CIO131081:CIO131082 CSK131081:CSK131082 DCG131081:DCG131082 DMC131081:DMC131082 DVY131081:DVY131082 EFU131081:EFU131082 EPQ131081:EPQ131082 EZM131081:EZM131082 FJI131081:FJI131082 FTE131081:FTE131082 GDA131081:GDA131082 GMW131081:GMW131082 GWS131081:GWS131082 HGO131081:HGO131082 HQK131081:HQK131082 IAG131081:IAG131082 IKC131081:IKC131082 ITY131081:ITY131082 JDU131081:JDU131082 JNQ131081:JNQ131082 JXM131081:JXM131082 KHI131081:KHI131082 KRE131081:KRE131082 LBA131081:LBA131082 LKW131081:LKW131082 LUS131081:LUS131082 MEO131081:MEO131082 MOK131081:MOK131082 MYG131081:MYG131082 NIC131081:NIC131082 NRY131081:NRY131082 OBU131081:OBU131082 OLQ131081:OLQ131082 OVM131081:OVM131082 PFI131081:PFI131082 PPE131081:PPE131082 PZA131081:PZA131082 QIW131081:QIW131082 QSS131081:QSS131082 RCO131081:RCO131082 RMK131081:RMK131082 RWG131081:RWG131082 SGC131081:SGC131082 SPY131081:SPY131082 SZU131081:SZU131082 TJQ131081:TJQ131082 TTM131081:TTM131082 UDI131081:UDI131082 UNE131081:UNE131082 UXA131081:UXA131082 VGW131081:VGW131082 VQS131081:VQS131082 WAO131081:WAO131082 WKK131081:WKK131082 WUG131081:WUG131082 O196619:O196620 HU196617:HU196618 RQ196617:RQ196618 ABM196617:ABM196618 ALI196617:ALI196618 AVE196617:AVE196618 BFA196617:BFA196618 BOW196617:BOW196618 BYS196617:BYS196618 CIO196617:CIO196618 CSK196617:CSK196618 DCG196617:DCG196618 DMC196617:DMC196618 DVY196617:DVY196618 EFU196617:EFU196618 EPQ196617:EPQ196618 EZM196617:EZM196618 FJI196617:FJI196618 FTE196617:FTE196618 GDA196617:GDA196618 GMW196617:GMW196618 GWS196617:GWS196618 HGO196617:HGO196618 HQK196617:HQK196618 IAG196617:IAG196618 IKC196617:IKC196618 ITY196617:ITY196618 JDU196617:JDU196618 JNQ196617:JNQ196618 JXM196617:JXM196618 KHI196617:KHI196618 KRE196617:KRE196618 LBA196617:LBA196618 LKW196617:LKW196618 LUS196617:LUS196618 MEO196617:MEO196618 MOK196617:MOK196618 MYG196617:MYG196618 NIC196617:NIC196618 NRY196617:NRY196618 OBU196617:OBU196618 OLQ196617:OLQ196618 OVM196617:OVM196618 PFI196617:PFI196618 PPE196617:PPE196618 PZA196617:PZA196618 QIW196617:QIW196618 QSS196617:QSS196618 RCO196617:RCO196618 RMK196617:RMK196618 RWG196617:RWG196618 SGC196617:SGC196618 SPY196617:SPY196618 SZU196617:SZU196618 TJQ196617:TJQ196618 TTM196617:TTM196618 UDI196617:UDI196618 UNE196617:UNE196618 UXA196617:UXA196618 VGW196617:VGW196618 VQS196617:VQS196618 WAO196617:WAO196618 WKK196617:WKK196618 WUG196617:WUG196618 O262155:O262156 HU262153:HU262154 RQ262153:RQ262154 ABM262153:ABM262154 ALI262153:ALI262154 AVE262153:AVE262154 BFA262153:BFA262154 BOW262153:BOW262154 BYS262153:BYS262154 CIO262153:CIO262154 CSK262153:CSK262154 DCG262153:DCG262154 DMC262153:DMC262154 DVY262153:DVY262154 EFU262153:EFU262154 EPQ262153:EPQ262154 EZM262153:EZM262154 FJI262153:FJI262154 FTE262153:FTE262154 GDA262153:GDA262154 GMW262153:GMW262154 GWS262153:GWS262154 HGO262153:HGO262154 HQK262153:HQK262154 IAG262153:IAG262154 IKC262153:IKC262154 ITY262153:ITY262154 JDU262153:JDU262154 JNQ262153:JNQ262154 JXM262153:JXM262154 KHI262153:KHI262154 KRE262153:KRE262154 LBA262153:LBA262154 LKW262153:LKW262154 LUS262153:LUS262154 MEO262153:MEO262154 MOK262153:MOK262154 MYG262153:MYG262154 NIC262153:NIC262154 NRY262153:NRY262154 OBU262153:OBU262154 OLQ262153:OLQ262154 OVM262153:OVM262154 PFI262153:PFI262154 PPE262153:PPE262154 PZA262153:PZA262154 QIW262153:QIW262154 QSS262153:QSS262154 RCO262153:RCO262154 RMK262153:RMK262154 RWG262153:RWG262154 SGC262153:SGC262154 SPY262153:SPY262154 SZU262153:SZU262154 TJQ262153:TJQ262154 TTM262153:TTM262154 UDI262153:UDI262154 UNE262153:UNE262154 UXA262153:UXA262154 VGW262153:VGW262154 VQS262153:VQS262154 WAO262153:WAO262154 WKK262153:WKK262154 WUG262153:WUG262154 O327691:O327692 HU327689:HU327690 RQ327689:RQ327690 ABM327689:ABM327690 ALI327689:ALI327690 AVE327689:AVE327690 BFA327689:BFA327690 BOW327689:BOW327690 BYS327689:BYS327690 CIO327689:CIO327690 CSK327689:CSK327690 DCG327689:DCG327690 DMC327689:DMC327690 DVY327689:DVY327690 EFU327689:EFU327690 EPQ327689:EPQ327690 EZM327689:EZM327690 FJI327689:FJI327690 FTE327689:FTE327690 GDA327689:GDA327690 GMW327689:GMW327690 GWS327689:GWS327690 HGO327689:HGO327690 HQK327689:HQK327690 IAG327689:IAG327690 IKC327689:IKC327690 ITY327689:ITY327690 JDU327689:JDU327690 JNQ327689:JNQ327690 JXM327689:JXM327690 KHI327689:KHI327690 KRE327689:KRE327690 LBA327689:LBA327690 LKW327689:LKW327690 LUS327689:LUS327690 MEO327689:MEO327690 MOK327689:MOK327690 MYG327689:MYG327690 NIC327689:NIC327690 NRY327689:NRY327690 OBU327689:OBU327690 OLQ327689:OLQ327690 OVM327689:OVM327690 PFI327689:PFI327690 PPE327689:PPE327690 PZA327689:PZA327690 QIW327689:QIW327690 QSS327689:QSS327690 RCO327689:RCO327690 RMK327689:RMK327690 RWG327689:RWG327690 SGC327689:SGC327690 SPY327689:SPY327690 SZU327689:SZU327690 TJQ327689:TJQ327690 TTM327689:TTM327690 UDI327689:UDI327690 UNE327689:UNE327690 UXA327689:UXA327690 VGW327689:VGW327690 VQS327689:VQS327690 WAO327689:WAO327690 WKK327689:WKK327690 WUG327689:WUG327690 O393227:O393228 HU393225:HU393226 RQ393225:RQ393226 ABM393225:ABM393226 ALI393225:ALI393226 AVE393225:AVE393226 BFA393225:BFA393226 BOW393225:BOW393226 BYS393225:BYS393226 CIO393225:CIO393226 CSK393225:CSK393226 DCG393225:DCG393226 DMC393225:DMC393226 DVY393225:DVY393226 EFU393225:EFU393226 EPQ393225:EPQ393226 EZM393225:EZM393226 FJI393225:FJI393226 FTE393225:FTE393226 GDA393225:GDA393226 GMW393225:GMW393226 GWS393225:GWS393226 HGO393225:HGO393226 HQK393225:HQK393226 IAG393225:IAG393226 IKC393225:IKC393226 ITY393225:ITY393226 JDU393225:JDU393226 JNQ393225:JNQ393226 JXM393225:JXM393226 KHI393225:KHI393226 KRE393225:KRE393226 LBA393225:LBA393226 LKW393225:LKW393226 LUS393225:LUS393226 MEO393225:MEO393226 MOK393225:MOK393226 MYG393225:MYG393226 NIC393225:NIC393226 NRY393225:NRY393226 OBU393225:OBU393226 OLQ393225:OLQ393226 OVM393225:OVM393226 PFI393225:PFI393226 PPE393225:PPE393226 PZA393225:PZA393226 QIW393225:QIW393226 QSS393225:QSS393226 RCO393225:RCO393226 RMK393225:RMK393226 RWG393225:RWG393226 SGC393225:SGC393226 SPY393225:SPY393226 SZU393225:SZU393226 TJQ393225:TJQ393226 TTM393225:TTM393226 UDI393225:UDI393226 UNE393225:UNE393226 UXA393225:UXA393226 VGW393225:VGW393226 VQS393225:VQS393226 WAO393225:WAO393226 WKK393225:WKK393226 WUG393225:WUG393226 O458763:O458764 HU458761:HU458762 RQ458761:RQ458762 ABM458761:ABM458762 ALI458761:ALI458762 AVE458761:AVE458762 BFA458761:BFA458762 BOW458761:BOW458762 BYS458761:BYS458762 CIO458761:CIO458762 CSK458761:CSK458762 DCG458761:DCG458762 DMC458761:DMC458762 DVY458761:DVY458762 EFU458761:EFU458762 EPQ458761:EPQ458762 EZM458761:EZM458762 FJI458761:FJI458762 FTE458761:FTE458762 GDA458761:GDA458762 GMW458761:GMW458762 GWS458761:GWS458762 HGO458761:HGO458762 HQK458761:HQK458762 IAG458761:IAG458762 IKC458761:IKC458762 ITY458761:ITY458762 JDU458761:JDU458762 JNQ458761:JNQ458762 JXM458761:JXM458762 KHI458761:KHI458762 KRE458761:KRE458762 LBA458761:LBA458762 LKW458761:LKW458762 LUS458761:LUS458762 MEO458761:MEO458762 MOK458761:MOK458762 MYG458761:MYG458762 NIC458761:NIC458762 NRY458761:NRY458762 OBU458761:OBU458762 OLQ458761:OLQ458762 OVM458761:OVM458762 PFI458761:PFI458762 PPE458761:PPE458762 PZA458761:PZA458762 QIW458761:QIW458762 QSS458761:QSS458762 RCO458761:RCO458762 RMK458761:RMK458762 RWG458761:RWG458762 SGC458761:SGC458762 SPY458761:SPY458762 SZU458761:SZU458762 TJQ458761:TJQ458762 TTM458761:TTM458762 UDI458761:UDI458762 UNE458761:UNE458762 UXA458761:UXA458762 VGW458761:VGW458762 VQS458761:VQS458762 WAO458761:WAO458762 WKK458761:WKK458762 WUG458761:WUG458762 O524299:O524300 HU524297:HU524298 RQ524297:RQ524298 ABM524297:ABM524298 ALI524297:ALI524298 AVE524297:AVE524298 BFA524297:BFA524298 BOW524297:BOW524298 BYS524297:BYS524298 CIO524297:CIO524298 CSK524297:CSK524298 DCG524297:DCG524298 DMC524297:DMC524298 DVY524297:DVY524298 EFU524297:EFU524298 EPQ524297:EPQ524298 EZM524297:EZM524298 FJI524297:FJI524298 FTE524297:FTE524298 GDA524297:GDA524298 GMW524297:GMW524298 GWS524297:GWS524298 HGO524297:HGO524298 HQK524297:HQK524298 IAG524297:IAG524298 IKC524297:IKC524298 ITY524297:ITY524298 JDU524297:JDU524298 JNQ524297:JNQ524298 JXM524297:JXM524298 KHI524297:KHI524298 KRE524297:KRE524298 LBA524297:LBA524298 LKW524297:LKW524298 LUS524297:LUS524298 MEO524297:MEO524298 MOK524297:MOK524298 MYG524297:MYG524298 NIC524297:NIC524298 NRY524297:NRY524298 OBU524297:OBU524298 OLQ524297:OLQ524298 OVM524297:OVM524298 PFI524297:PFI524298 PPE524297:PPE524298 PZA524297:PZA524298 QIW524297:QIW524298 QSS524297:QSS524298 RCO524297:RCO524298 RMK524297:RMK524298 RWG524297:RWG524298 SGC524297:SGC524298 SPY524297:SPY524298 SZU524297:SZU524298 TJQ524297:TJQ524298 TTM524297:TTM524298 UDI524297:UDI524298 UNE524297:UNE524298 UXA524297:UXA524298 VGW524297:VGW524298 VQS524297:VQS524298 WAO524297:WAO524298 WKK524297:WKK524298 WUG524297:WUG524298 O589835:O589836 HU589833:HU589834 RQ589833:RQ589834 ABM589833:ABM589834 ALI589833:ALI589834 AVE589833:AVE589834 BFA589833:BFA589834 BOW589833:BOW589834 BYS589833:BYS589834 CIO589833:CIO589834 CSK589833:CSK589834 DCG589833:DCG589834 DMC589833:DMC589834 DVY589833:DVY589834 EFU589833:EFU589834 EPQ589833:EPQ589834 EZM589833:EZM589834 FJI589833:FJI589834 FTE589833:FTE589834 GDA589833:GDA589834 GMW589833:GMW589834 GWS589833:GWS589834 HGO589833:HGO589834 HQK589833:HQK589834 IAG589833:IAG589834 IKC589833:IKC589834 ITY589833:ITY589834 JDU589833:JDU589834 JNQ589833:JNQ589834 JXM589833:JXM589834 KHI589833:KHI589834 KRE589833:KRE589834 LBA589833:LBA589834 LKW589833:LKW589834 LUS589833:LUS589834 MEO589833:MEO589834 MOK589833:MOK589834 MYG589833:MYG589834 NIC589833:NIC589834 NRY589833:NRY589834 OBU589833:OBU589834 OLQ589833:OLQ589834 OVM589833:OVM589834 PFI589833:PFI589834 PPE589833:PPE589834 PZA589833:PZA589834 QIW589833:QIW589834 QSS589833:QSS589834 RCO589833:RCO589834 RMK589833:RMK589834 RWG589833:RWG589834 SGC589833:SGC589834 SPY589833:SPY589834 SZU589833:SZU589834 TJQ589833:TJQ589834 TTM589833:TTM589834 UDI589833:UDI589834 UNE589833:UNE589834 UXA589833:UXA589834 VGW589833:VGW589834 VQS589833:VQS589834 WAO589833:WAO589834 WKK589833:WKK589834 WUG589833:WUG589834 O655371:O655372 HU655369:HU655370 RQ655369:RQ655370 ABM655369:ABM655370 ALI655369:ALI655370 AVE655369:AVE655370 BFA655369:BFA655370 BOW655369:BOW655370 BYS655369:BYS655370 CIO655369:CIO655370 CSK655369:CSK655370 DCG655369:DCG655370 DMC655369:DMC655370 DVY655369:DVY655370 EFU655369:EFU655370 EPQ655369:EPQ655370 EZM655369:EZM655370 FJI655369:FJI655370 FTE655369:FTE655370 GDA655369:GDA655370 GMW655369:GMW655370 GWS655369:GWS655370 HGO655369:HGO655370 HQK655369:HQK655370 IAG655369:IAG655370 IKC655369:IKC655370 ITY655369:ITY655370 JDU655369:JDU655370 JNQ655369:JNQ655370 JXM655369:JXM655370 KHI655369:KHI655370 KRE655369:KRE655370 LBA655369:LBA655370 LKW655369:LKW655370 LUS655369:LUS655370 MEO655369:MEO655370 MOK655369:MOK655370 MYG655369:MYG655370 NIC655369:NIC655370 NRY655369:NRY655370 OBU655369:OBU655370 OLQ655369:OLQ655370 OVM655369:OVM655370 PFI655369:PFI655370 PPE655369:PPE655370 PZA655369:PZA655370 QIW655369:QIW655370 QSS655369:QSS655370 RCO655369:RCO655370 RMK655369:RMK655370 RWG655369:RWG655370 SGC655369:SGC655370 SPY655369:SPY655370 SZU655369:SZU655370 TJQ655369:TJQ655370 TTM655369:TTM655370 UDI655369:UDI655370 UNE655369:UNE655370 UXA655369:UXA655370 VGW655369:VGW655370 VQS655369:VQS655370 WAO655369:WAO655370 WKK655369:WKK655370 WUG655369:WUG655370 O720907:O720908 HU720905:HU720906 RQ720905:RQ720906 ABM720905:ABM720906 ALI720905:ALI720906 AVE720905:AVE720906 BFA720905:BFA720906 BOW720905:BOW720906 BYS720905:BYS720906 CIO720905:CIO720906 CSK720905:CSK720906 DCG720905:DCG720906 DMC720905:DMC720906 DVY720905:DVY720906 EFU720905:EFU720906 EPQ720905:EPQ720906 EZM720905:EZM720906 FJI720905:FJI720906 FTE720905:FTE720906 GDA720905:GDA720906 GMW720905:GMW720906 GWS720905:GWS720906 HGO720905:HGO720906 HQK720905:HQK720906 IAG720905:IAG720906 IKC720905:IKC720906 ITY720905:ITY720906 JDU720905:JDU720906 JNQ720905:JNQ720906 JXM720905:JXM720906 KHI720905:KHI720906 KRE720905:KRE720906 LBA720905:LBA720906 LKW720905:LKW720906 LUS720905:LUS720906 MEO720905:MEO720906 MOK720905:MOK720906 MYG720905:MYG720906 NIC720905:NIC720906 NRY720905:NRY720906 OBU720905:OBU720906 OLQ720905:OLQ720906 OVM720905:OVM720906 PFI720905:PFI720906 PPE720905:PPE720906 PZA720905:PZA720906 QIW720905:QIW720906 QSS720905:QSS720906 RCO720905:RCO720906 RMK720905:RMK720906 RWG720905:RWG720906 SGC720905:SGC720906 SPY720905:SPY720906 SZU720905:SZU720906 TJQ720905:TJQ720906 TTM720905:TTM720906 UDI720905:UDI720906 UNE720905:UNE720906 UXA720905:UXA720906 VGW720905:VGW720906 VQS720905:VQS720906 WAO720905:WAO720906 WKK720905:WKK720906 WUG720905:WUG720906 O786443:O786444 HU786441:HU786442 RQ786441:RQ786442 ABM786441:ABM786442 ALI786441:ALI786442 AVE786441:AVE786442 BFA786441:BFA786442 BOW786441:BOW786442 BYS786441:BYS786442 CIO786441:CIO786442 CSK786441:CSK786442 DCG786441:DCG786442 DMC786441:DMC786442 DVY786441:DVY786442 EFU786441:EFU786442 EPQ786441:EPQ786442 EZM786441:EZM786442 FJI786441:FJI786442 FTE786441:FTE786442 GDA786441:GDA786442 GMW786441:GMW786442 GWS786441:GWS786442 HGO786441:HGO786442 HQK786441:HQK786442 IAG786441:IAG786442 IKC786441:IKC786442 ITY786441:ITY786442 JDU786441:JDU786442 JNQ786441:JNQ786442 JXM786441:JXM786442 KHI786441:KHI786442 KRE786441:KRE786442 LBA786441:LBA786442 LKW786441:LKW786442 LUS786441:LUS786442 MEO786441:MEO786442 MOK786441:MOK786442 MYG786441:MYG786442 NIC786441:NIC786442 NRY786441:NRY786442 OBU786441:OBU786442 OLQ786441:OLQ786442 OVM786441:OVM786442 PFI786441:PFI786442 PPE786441:PPE786442 PZA786441:PZA786442 QIW786441:QIW786442 QSS786441:QSS786442 RCO786441:RCO786442 RMK786441:RMK786442 RWG786441:RWG786442 SGC786441:SGC786442 SPY786441:SPY786442 SZU786441:SZU786442 TJQ786441:TJQ786442 TTM786441:TTM786442 UDI786441:UDI786442 UNE786441:UNE786442 UXA786441:UXA786442 VGW786441:VGW786442 VQS786441:VQS786442 WAO786441:WAO786442 WKK786441:WKK786442 WUG786441:WUG786442 O851979:O851980 HU851977:HU851978 RQ851977:RQ851978 ABM851977:ABM851978 ALI851977:ALI851978 AVE851977:AVE851978 BFA851977:BFA851978 BOW851977:BOW851978 BYS851977:BYS851978 CIO851977:CIO851978 CSK851977:CSK851978 DCG851977:DCG851978 DMC851977:DMC851978 DVY851977:DVY851978 EFU851977:EFU851978 EPQ851977:EPQ851978 EZM851977:EZM851978 FJI851977:FJI851978 FTE851977:FTE851978 GDA851977:GDA851978 GMW851977:GMW851978 GWS851977:GWS851978 HGO851977:HGO851978 HQK851977:HQK851978 IAG851977:IAG851978 IKC851977:IKC851978 ITY851977:ITY851978 JDU851977:JDU851978 JNQ851977:JNQ851978 JXM851977:JXM851978 KHI851977:KHI851978 KRE851977:KRE851978 LBA851977:LBA851978 LKW851977:LKW851978 LUS851977:LUS851978 MEO851977:MEO851978 MOK851977:MOK851978 MYG851977:MYG851978 NIC851977:NIC851978 NRY851977:NRY851978 OBU851977:OBU851978 OLQ851977:OLQ851978 OVM851977:OVM851978 PFI851977:PFI851978 PPE851977:PPE851978 PZA851977:PZA851978 QIW851977:QIW851978 QSS851977:QSS851978 RCO851977:RCO851978 RMK851977:RMK851978 RWG851977:RWG851978 SGC851977:SGC851978 SPY851977:SPY851978 SZU851977:SZU851978 TJQ851977:TJQ851978 TTM851977:TTM851978 UDI851977:UDI851978 UNE851977:UNE851978 UXA851977:UXA851978 VGW851977:VGW851978 VQS851977:VQS851978 WAO851977:WAO851978 WKK851977:WKK851978 WUG851977:WUG851978 O917515:O917516 HU917513:HU917514 RQ917513:RQ917514 ABM917513:ABM917514 ALI917513:ALI917514 AVE917513:AVE917514 BFA917513:BFA917514 BOW917513:BOW917514 BYS917513:BYS917514 CIO917513:CIO917514 CSK917513:CSK917514 DCG917513:DCG917514 DMC917513:DMC917514 DVY917513:DVY917514 EFU917513:EFU917514 EPQ917513:EPQ917514 EZM917513:EZM917514 FJI917513:FJI917514 FTE917513:FTE917514 GDA917513:GDA917514 GMW917513:GMW917514 GWS917513:GWS917514 HGO917513:HGO917514 HQK917513:HQK917514 IAG917513:IAG917514 IKC917513:IKC917514 ITY917513:ITY917514 JDU917513:JDU917514 JNQ917513:JNQ917514 JXM917513:JXM917514 KHI917513:KHI917514 KRE917513:KRE917514 LBA917513:LBA917514 LKW917513:LKW917514 LUS917513:LUS917514 MEO917513:MEO917514 MOK917513:MOK917514 MYG917513:MYG917514 NIC917513:NIC917514 NRY917513:NRY917514 OBU917513:OBU917514 OLQ917513:OLQ917514 OVM917513:OVM917514 PFI917513:PFI917514 PPE917513:PPE917514 PZA917513:PZA917514 QIW917513:QIW917514 QSS917513:QSS917514 RCO917513:RCO917514 RMK917513:RMK917514 RWG917513:RWG917514 SGC917513:SGC917514 SPY917513:SPY917514 SZU917513:SZU917514 TJQ917513:TJQ917514 TTM917513:TTM917514 UDI917513:UDI917514 UNE917513:UNE917514 UXA917513:UXA917514 VGW917513:VGW917514 VQS917513:VQS917514 WAO917513:WAO917514 WKK917513:WKK917514 WUG917513:WUG917514 O983051:O983052 HU983049:HU983050 RQ983049:RQ983050 ABM983049:ABM983050 ALI983049:ALI983050 AVE983049:AVE983050 BFA983049:BFA983050 BOW983049:BOW983050 BYS983049:BYS983050 CIO983049:CIO983050 CSK983049:CSK983050 DCG983049:DCG983050 DMC983049:DMC983050 DVY983049:DVY983050 EFU983049:EFU983050 EPQ983049:EPQ983050 EZM983049:EZM983050 FJI983049:FJI983050 FTE983049:FTE983050 GDA983049:GDA983050 GMW983049:GMW983050 GWS983049:GWS983050 HGO983049:HGO983050 HQK983049:HQK983050 IAG983049:IAG983050 IKC983049:IKC983050 ITY983049:ITY983050 JDU983049:JDU983050 JNQ983049:JNQ983050 JXM983049:JXM983050 KHI983049:KHI983050 KRE983049:KRE983050 LBA983049:LBA983050 LKW983049:LKW983050 LUS983049:LUS983050 MEO983049:MEO983050 MOK983049:MOK983050 MYG983049:MYG983050 NIC983049:NIC983050 NRY983049:NRY983050 OBU983049:OBU983050 OLQ983049:OLQ983050 OVM983049:OVM983050 PFI983049:PFI983050 PPE983049:PPE983050 PZA983049:PZA983050 QIW983049:QIW983050 QSS983049:QSS983050 RCO983049:RCO983050 RMK983049:RMK983050 RWG983049:RWG983050 SGC983049:SGC983050 SPY983049:SPY983050 SZU983049:SZU983050 TJQ983049:TJQ983050 TTM983049:TTM983050 UDI983049:UDI983050 UNE983049:UNE983050 UXA983049:UXA983050 VGW983049:VGW983050 VQS983049:VQS983050 WAO983049:WAO983050 WKK983049:WKK983050 WUG983049:WUG983050 L65541:L65543 HR65539:HR65541 RN65539:RN65541 ABJ65539:ABJ65541 ALF65539:ALF65541 AVB65539:AVB65541 BEX65539:BEX65541 BOT65539:BOT65541 BYP65539:BYP65541 CIL65539:CIL65541 CSH65539:CSH65541 DCD65539:DCD65541 DLZ65539:DLZ65541 DVV65539:DVV65541 EFR65539:EFR65541 EPN65539:EPN65541 EZJ65539:EZJ65541 FJF65539:FJF65541 FTB65539:FTB65541 GCX65539:GCX65541 GMT65539:GMT65541 GWP65539:GWP65541 HGL65539:HGL65541 HQH65539:HQH65541 IAD65539:IAD65541 IJZ65539:IJZ65541 ITV65539:ITV65541 JDR65539:JDR65541 JNN65539:JNN65541 JXJ65539:JXJ65541 KHF65539:KHF65541 KRB65539:KRB65541 LAX65539:LAX65541 LKT65539:LKT65541 LUP65539:LUP65541 MEL65539:MEL65541 MOH65539:MOH65541 MYD65539:MYD65541 NHZ65539:NHZ65541 NRV65539:NRV65541 OBR65539:OBR65541 OLN65539:OLN65541 OVJ65539:OVJ65541 PFF65539:PFF65541 PPB65539:PPB65541 PYX65539:PYX65541 QIT65539:QIT65541 QSP65539:QSP65541 RCL65539:RCL65541 RMH65539:RMH65541 RWD65539:RWD65541 SFZ65539:SFZ65541 SPV65539:SPV65541 SZR65539:SZR65541 TJN65539:TJN65541 TTJ65539:TTJ65541 UDF65539:UDF65541 UNB65539:UNB65541 UWX65539:UWX65541 VGT65539:VGT65541 VQP65539:VQP65541 WAL65539:WAL65541 WKH65539:WKH65541 WUD65539:WUD65541 L131077:L131079 HR131075:HR131077 RN131075:RN131077 ABJ131075:ABJ131077 ALF131075:ALF131077 AVB131075:AVB131077 BEX131075:BEX131077 BOT131075:BOT131077 BYP131075:BYP131077 CIL131075:CIL131077 CSH131075:CSH131077 DCD131075:DCD131077 DLZ131075:DLZ131077 DVV131075:DVV131077 EFR131075:EFR131077 EPN131075:EPN131077 EZJ131075:EZJ131077 FJF131075:FJF131077 FTB131075:FTB131077 GCX131075:GCX131077 GMT131075:GMT131077 GWP131075:GWP131077 HGL131075:HGL131077 HQH131075:HQH131077 IAD131075:IAD131077 IJZ131075:IJZ131077 ITV131075:ITV131077 JDR131075:JDR131077 JNN131075:JNN131077 JXJ131075:JXJ131077 KHF131075:KHF131077 KRB131075:KRB131077 LAX131075:LAX131077 LKT131075:LKT131077 LUP131075:LUP131077 MEL131075:MEL131077 MOH131075:MOH131077 MYD131075:MYD131077 NHZ131075:NHZ131077 NRV131075:NRV131077 OBR131075:OBR131077 OLN131075:OLN131077 OVJ131075:OVJ131077 PFF131075:PFF131077 PPB131075:PPB131077 PYX131075:PYX131077 QIT131075:QIT131077 QSP131075:QSP131077 RCL131075:RCL131077 RMH131075:RMH131077 RWD131075:RWD131077 SFZ131075:SFZ131077 SPV131075:SPV131077 SZR131075:SZR131077 TJN131075:TJN131077 TTJ131075:TTJ131077 UDF131075:UDF131077 UNB131075:UNB131077 UWX131075:UWX131077 VGT131075:VGT131077 VQP131075:VQP131077 WAL131075:WAL131077 WKH131075:WKH131077 WUD131075:WUD131077 L196613:L196615 HR196611:HR196613 RN196611:RN196613 ABJ196611:ABJ196613 ALF196611:ALF196613 AVB196611:AVB196613 BEX196611:BEX196613 BOT196611:BOT196613 BYP196611:BYP196613 CIL196611:CIL196613 CSH196611:CSH196613 DCD196611:DCD196613 DLZ196611:DLZ196613 DVV196611:DVV196613 EFR196611:EFR196613 EPN196611:EPN196613 EZJ196611:EZJ196613 FJF196611:FJF196613 FTB196611:FTB196613 GCX196611:GCX196613 GMT196611:GMT196613 GWP196611:GWP196613 HGL196611:HGL196613 HQH196611:HQH196613 IAD196611:IAD196613 IJZ196611:IJZ196613 ITV196611:ITV196613 JDR196611:JDR196613 JNN196611:JNN196613 JXJ196611:JXJ196613 KHF196611:KHF196613 KRB196611:KRB196613 LAX196611:LAX196613 LKT196611:LKT196613 LUP196611:LUP196613 MEL196611:MEL196613 MOH196611:MOH196613 MYD196611:MYD196613 NHZ196611:NHZ196613 NRV196611:NRV196613 OBR196611:OBR196613 OLN196611:OLN196613 OVJ196611:OVJ196613 PFF196611:PFF196613 PPB196611:PPB196613 PYX196611:PYX196613 QIT196611:QIT196613 QSP196611:QSP196613 RCL196611:RCL196613 RMH196611:RMH196613 RWD196611:RWD196613 SFZ196611:SFZ196613 SPV196611:SPV196613 SZR196611:SZR196613 TJN196611:TJN196613 TTJ196611:TTJ196613 UDF196611:UDF196613 UNB196611:UNB196613 UWX196611:UWX196613 VGT196611:VGT196613 VQP196611:VQP196613 WAL196611:WAL196613 WKH196611:WKH196613 WUD196611:WUD196613 L262149:L262151 HR262147:HR262149 RN262147:RN262149 ABJ262147:ABJ262149 ALF262147:ALF262149 AVB262147:AVB262149 BEX262147:BEX262149 BOT262147:BOT262149 BYP262147:BYP262149 CIL262147:CIL262149 CSH262147:CSH262149 DCD262147:DCD262149 DLZ262147:DLZ262149 DVV262147:DVV262149 EFR262147:EFR262149 EPN262147:EPN262149 EZJ262147:EZJ262149 FJF262147:FJF262149 FTB262147:FTB262149 GCX262147:GCX262149 GMT262147:GMT262149 GWP262147:GWP262149 HGL262147:HGL262149 HQH262147:HQH262149 IAD262147:IAD262149 IJZ262147:IJZ262149 ITV262147:ITV262149 JDR262147:JDR262149 JNN262147:JNN262149 JXJ262147:JXJ262149 KHF262147:KHF262149 KRB262147:KRB262149 LAX262147:LAX262149 LKT262147:LKT262149 LUP262147:LUP262149 MEL262147:MEL262149 MOH262147:MOH262149 MYD262147:MYD262149 NHZ262147:NHZ262149 NRV262147:NRV262149 OBR262147:OBR262149 OLN262147:OLN262149 OVJ262147:OVJ262149 PFF262147:PFF262149 PPB262147:PPB262149 PYX262147:PYX262149 QIT262147:QIT262149 QSP262147:QSP262149 RCL262147:RCL262149 RMH262147:RMH262149 RWD262147:RWD262149 SFZ262147:SFZ262149 SPV262147:SPV262149 SZR262147:SZR262149 TJN262147:TJN262149 TTJ262147:TTJ262149 UDF262147:UDF262149 UNB262147:UNB262149 UWX262147:UWX262149 VGT262147:VGT262149 VQP262147:VQP262149 WAL262147:WAL262149 WKH262147:WKH262149 WUD262147:WUD262149 L327685:L327687 HR327683:HR327685 RN327683:RN327685 ABJ327683:ABJ327685 ALF327683:ALF327685 AVB327683:AVB327685 BEX327683:BEX327685 BOT327683:BOT327685 BYP327683:BYP327685 CIL327683:CIL327685 CSH327683:CSH327685 DCD327683:DCD327685 DLZ327683:DLZ327685 DVV327683:DVV327685 EFR327683:EFR327685 EPN327683:EPN327685 EZJ327683:EZJ327685 FJF327683:FJF327685 FTB327683:FTB327685 GCX327683:GCX327685 GMT327683:GMT327685 GWP327683:GWP327685 HGL327683:HGL327685 HQH327683:HQH327685 IAD327683:IAD327685 IJZ327683:IJZ327685 ITV327683:ITV327685 JDR327683:JDR327685 JNN327683:JNN327685 JXJ327683:JXJ327685 KHF327683:KHF327685 KRB327683:KRB327685 LAX327683:LAX327685 LKT327683:LKT327685 LUP327683:LUP327685 MEL327683:MEL327685 MOH327683:MOH327685 MYD327683:MYD327685 NHZ327683:NHZ327685 NRV327683:NRV327685 OBR327683:OBR327685 OLN327683:OLN327685 OVJ327683:OVJ327685 PFF327683:PFF327685 PPB327683:PPB327685 PYX327683:PYX327685 QIT327683:QIT327685 QSP327683:QSP327685 RCL327683:RCL327685 RMH327683:RMH327685 RWD327683:RWD327685 SFZ327683:SFZ327685 SPV327683:SPV327685 SZR327683:SZR327685 TJN327683:TJN327685 TTJ327683:TTJ327685 UDF327683:UDF327685 UNB327683:UNB327685 UWX327683:UWX327685 VGT327683:VGT327685 VQP327683:VQP327685 WAL327683:WAL327685 WKH327683:WKH327685 WUD327683:WUD327685 L393221:L393223 HR393219:HR393221 RN393219:RN393221 ABJ393219:ABJ393221 ALF393219:ALF393221 AVB393219:AVB393221 BEX393219:BEX393221 BOT393219:BOT393221 BYP393219:BYP393221 CIL393219:CIL393221 CSH393219:CSH393221 DCD393219:DCD393221 DLZ393219:DLZ393221 DVV393219:DVV393221 EFR393219:EFR393221 EPN393219:EPN393221 EZJ393219:EZJ393221 FJF393219:FJF393221 FTB393219:FTB393221 GCX393219:GCX393221 GMT393219:GMT393221 GWP393219:GWP393221 HGL393219:HGL393221 HQH393219:HQH393221 IAD393219:IAD393221 IJZ393219:IJZ393221 ITV393219:ITV393221 JDR393219:JDR393221 JNN393219:JNN393221 JXJ393219:JXJ393221 KHF393219:KHF393221 KRB393219:KRB393221 LAX393219:LAX393221 LKT393219:LKT393221 LUP393219:LUP393221 MEL393219:MEL393221 MOH393219:MOH393221 MYD393219:MYD393221 NHZ393219:NHZ393221 NRV393219:NRV393221 OBR393219:OBR393221 OLN393219:OLN393221 OVJ393219:OVJ393221 PFF393219:PFF393221 PPB393219:PPB393221 PYX393219:PYX393221 QIT393219:QIT393221 QSP393219:QSP393221 RCL393219:RCL393221 RMH393219:RMH393221 RWD393219:RWD393221 SFZ393219:SFZ393221 SPV393219:SPV393221 SZR393219:SZR393221 TJN393219:TJN393221 TTJ393219:TTJ393221 UDF393219:UDF393221 UNB393219:UNB393221 UWX393219:UWX393221 VGT393219:VGT393221 VQP393219:VQP393221 WAL393219:WAL393221 WKH393219:WKH393221 WUD393219:WUD393221 L458757:L458759 HR458755:HR458757 RN458755:RN458757 ABJ458755:ABJ458757 ALF458755:ALF458757 AVB458755:AVB458757 BEX458755:BEX458757 BOT458755:BOT458757 BYP458755:BYP458757 CIL458755:CIL458757 CSH458755:CSH458757 DCD458755:DCD458757 DLZ458755:DLZ458757 DVV458755:DVV458757 EFR458755:EFR458757 EPN458755:EPN458757 EZJ458755:EZJ458757 FJF458755:FJF458757 FTB458755:FTB458757 GCX458755:GCX458757 GMT458755:GMT458757 GWP458755:GWP458757 HGL458755:HGL458757 HQH458755:HQH458757 IAD458755:IAD458757 IJZ458755:IJZ458757 ITV458755:ITV458757 JDR458755:JDR458757 JNN458755:JNN458757 JXJ458755:JXJ458757 KHF458755:KHF458757 KRB458755:KRB458757 LAX458755:LAX458757 LKT458755:LKT458757 LUP458755:LUP458757 MEL458755:MEL458757 MOH458755:MOH458757 MYD458755:MYD458757 NHZ458755:NHZ458757 NRV458755:NRV458757 OBR458755:OBR458757 OLN458755:OLN458757 OVJ458755:OVJ458757 PFF458755:PFF458757 PPB458755:PPB458757 PYX458755:PYX458757 QIT458755:QIT458757 QSP458755:QSP458757 RCL458755:RCL458757 RMH458755:RMH458757 RWD458755:RWD458757 SFZ458755:SFZ458757 SPV458755:SPV458757 SZR458755:SZR458757 TJN458755:TJN458757 TTJ458755:TTJ458757 UDF458755:UDF458757 UNB458755:UNB458757 UWX458755:UWX458757 VGT458755:VGT458757 VQP458755:VQP458757 WAL458755:WAL458757 WKH458755:WKH458757 WUD458755:WUD458757 L524293:L524295 HR524291:HR524293 RN524291:RN524293 ABJ524291:ABJ524293 ALF524291:ALF524293 AVB524291:AVB524293 BEX524291:BEX524293 BOT524291:BOT524293 BYP524291:BYP524293 CIL524291:CIL524293 CSH524291:CSH524293 DCD524291:DCD524293 DLZ524291:DLZ524293 DVV524291:DVV524293 EFR524291:EFR524293 EPN524291:EPN524293 EZJ524291:EZJ524293 FJF524291:FJF524293 FTB524291:FTB524293 GCX524291:GCX524293 GMT524291:GMT524293 GWP524291:GWP524293 HGL524291:HGL524293 HQH524291:HQH524293 IAD524291:IAD524293 IJZ524291:IJZ524293 ITV524291:ITV524293 JDR524291:JDR524293 JNN524291:JNN524293 JXJ524291:JXJ524293 KHF524291:KHF524293 KRB524291:KRB524293 LAX524291:LAX524293 LKT524291:LKT524293 LUP524291:LUP524293 MEL524291:MEL524293 MOH524291:MOH524293 MYD524291:MYD524293 NHZ524291:NHZ524293 NRV524291:NRV524293 OBR524291:OBR524293 OLN524291:OLN524293 OVJ524291:OVJ524293 PFF524291:PFF524293 PPB524291:PPB524293 PYX524291:PYX524293 QIT524291:QIT524293 QSP524291:QSP524293 RCL524291:RCL524293 RMH524291:RMH524293 RWD524291:RWD524293 SFZ524291:SFZ524293 SPV524291:SPV524293 SZR524291:SZR524293 TJN524291:TJN524293 TTJ524291:TTJ524293 UDF524291:UDF524293 UNB524291:UNB524293 UWX524291:UWX524293 VGT524291:VGT524293 VQP524291:VQP524293 WAL524291:WAL524293 WKH524291:WKH524293 WUD524291:WUD524293 L589829:L589831 HR589827:HR589829 RN589827:RN589829 ABJ589827:ABJ589829 ALF589827:ALF589829 AVB589827:AVB589829 BEX589827:BEX589829 BOT589827:BOT589829 BYP589827:BYP589829 CIL589827:CIL589829 CSH589827:CSH589829 DCD589827:DCD589829 DLZ589827:DLZ589829 DVV589827:DVV589829 EFR589827:EFR589829 EPN589827:EPN589829 EZJ589827:EZJ589829 FJF589827:FJF589829 FTB589827:FTB589829 GCX589827:GCX589829 GMT589827:GMT589829 GWP589827:GWP589829 HGL589827:HGL589829 HQH589827:HQH589829 IAD589827:IAD589829 IJZ589827:IJZ589829 ITV589827:ITV589829 JDR589827:JDR589829 JNN589827:JNN589829 JXJ589827:JXJ589829 KHF589827:KHF589829 KRB589827:KRB589829 LAX589827:LAX589829 LKT589827:LKT589829 LUP589827:LUP589829 MEL589827:MEL589829 MOH589827:MOH589829 MYD589827:MYD589829 NHZ589827:NHZ589829 NRV589827:NRV589829 OBR589827:OBR589829 OLN589827:OLN589829 OVJ589827:OVJ589829 PFF589827:PFF589829 PPB589827:PPB589829 PYX589827:PYX589829 QIT589827:QIT589829 QSP589827:QSP589829 RCL589827:RCL589829 RMH589827:RMH589829 RWD589827:RWD589829 SFZ589827:SFZ589829 SPV589827:SPV589829 SZR589827:SZR589829 TJN589827:TJN589829 TTJ589827:TTJ589829 UDF589827:UDF589829 UNB589827:UNB589829 UWX589827:UWX589829 VGT589827:VGT589829 VQP589827:VQP589829 WAL589827:WAL589829 WKH589827:WKH589829 WUD589827:WUD589829 L655365:L655367 HR655363:HR655365 RN655363:RN655365 ABJ655363:ABJ655365 ALF655363:ALF655365 AVB655363:AVB655365 BEX655363:BEX655365 BOT655363:BOT655365 BYP655363:BYP655365 CIL655363:CIL655365 CSH655363:CSH655365 DCD655363:DCD655365 DLZ655363:DLZ655365 DVV655363:DVV655365 EFR655363:EFR655365 EPN655363:EPN655365 EZJ655363:EZJ655365 FJF655363:FJF655365 FTB655363:FTB655365 GCX655363:GCX655365 GMT655363:GMT655365 GWP655363:GWP655365 HGL655363:HGL655365 HQH655363:HQH655365 IAD655363:IAD655365 IJZ655363:IJZ655365 ITV655363:ITV655365 JDR655363:JDR655365 JNN655363:JNN655365 JXJ655363:JXJ655365 KHF655363:KHF655365 KRB655363:KRB655365 LAX655363:LAX655365 LKT655363:LKT655365 LUP655363:LUP655365 MEL655363:MEL655365 MOH655363:MOH655365 MYD655363:MYD655365 NHZ655363:NHZ655365 NRV655363:NRV655365 OBR655363:OBR655365 OLN655363:OLN655365 OVJ655363:OVJ655365 PFF655363:PFF655365 PPB655363:PPB655365 PYX655363:PYX655365 QIT655363:QIT655365 QSP655363:QSP655365 RCL655363:RCL655365 RMH655363:RMH655365 RWD655363:RWD655365 SFZ655363:SFZ655365 SPV655363:SPV655365 SZR655363:SZR655365 TJN655363:TJN655365 TTJ655363:TTJ655365 UDF655363:UDF655365 UNB655363:UNB655365 UWX655363:UWX655365 VGT655363:VGT655365 VQP655363:VQP655365 WAL655363:WAL655365 WKH655363:WKH655365 WUD655363:WUD655365 L720901:L720903 HR720899:HR720901 RN720899:RN720901 ABJ720899:ABJ720901 ALF720899:ALF720901 AVB720899:AVB720901 BEX720899:BEX720901 BOT720899:BOT720901 BYP720899:BYP720901 CIL720899:CIL720901 CSH720899:CSH720901 DCD720899:DCD720901 DLZ720899:DLZ720901 DVV720899:DVV720901 EFR720899:EFR720901 EPN720899:EPN720901 EZJ720899:EZJ720901 FJF720899:FJF720901 FTB720899:FTB720901 GCX720899:GCX720901 GMT720899:GMT720901 GWP720899:GWP720901 HGL720899:HGL720901 HQH720899:HQH720901 IAD720899:IAD720901 IJZ720899:IJZ720901 ITV720899:ITV720901 JDR720899:JDR720901 JNN720899:JNN720901 JXJ720899:JXJ720901 KHF720899:KHF720901 KRB720899:KRB720901 LAX720899:LAX720901 LKT720899:LKT720901 LUP720899:LUP720901 MEL720899:MEL720901 MOH720899:MOH720901 MYD720899:MYD720901 NHZ720899:NHZ720901 NRV720899:NRV720901 OBR720899:OBR720901 OLN720899:OLN720901 OVJ720899:OVJ720901 PFF720899:PFF720901 PPB720899:PPB720901 PYX720899:PYX720901 QIT720899:QIT720901 QSP720899:QSP720901 RCL720899:RCL720901 RMH720899:RMH720901 RWD720899:RWD720901 SFZ720899:SFZ720901 SPV720899:SPV720901 SZR720899:SZR720901 TJN720899:TJN720901 TTJ720899:TTJ720901 UDF720899:UDF720901 UNB720899:UNB720901 UWX720899:UWX720901 VGT720899:VGT720901 VQP720899:VQP720901 WAL720899:WAL720901 WKH720899:WKH720901 WUD720899:WUD720901 L786437:L786439 HR786435:HR786437 RN786435:RN786437 ABJ786435:ABJ786437 ALF786435:ALF786437 AVB786435:AVB786437 BEX786435:BEX786437 BOT786435:BOT786437 BYP786435:BYP786437 CIL786435:CIL786437 CSH786435:CSH786437 DCD786435:DCD786437 DLZ786435:DLZ786437 DVV786435:DVV786437 EFR786435:EFR786437 EPN786435:EPN786437 EZJ786435:EZJ786437 FJF786435:FJF786437 FTB786435:FTB786437 GCX786435:GCX786437 GMT786435:GMT786437 GWP786435:GWP786437 HGL786435:HGL786437 HQH786435:HQH786437 IAD786435:IAD786437 IJZ786435:IJZ786437 ITV786435:ITV786437 JDR786435:JDR786437 JNN786435:JNN786437 JXJ786435:JXJ786437 KHF786435:KHF786437 KRB786435:KRB786437 LAX786435:LAX786437 LKT786435:LKT786437 LUP786435:LUP786437 MEL786435:MEL786437 MOH786435:MOH786437 MYD786435:MYD786437 NHZ786435:NHZ786437 NRV786435:NRV786437 OBR786435:OBR786437 OLN786435:OLN786437 OVJ786435:OVJ786437 PFF786435:PFF786437 PPB786435:PPB786437 PYX786435:PYX786437 QIT786435:QIT786437 QSP786435:QSP786437 RCL786435:RCL786437 RMH786435:RMH786437 RWD786435:RWD786437 SFZ786435:SFZ786437 SPV786435:SPV786437 SZR786435:SZR786437 TJN786435:TJN786437 TTJ786435:TTJ786437 UDF786435:UDF786437 UNB786435:UNB786437 UWX786435:UWX786437 VGT786435:VGT786437 VQP786435:VQP786437 WAL786435:WAL786437 WKH786435:WKH786437 WUD786435:WUD786437 L851973:L851975 HR851971:HR851973 RN851971:RN851973 ABJ851971:ABJ851973 ALF851971:ALF851973 AVB851971:AVB851973 BEX851971:BEX851973 BOT851971:BOT851973 BYP851971:BYP851973 CIL851971:CIL851973 CSH851971:CSH851973 DCD851971:DCD851973 DLZ851971:DLZ851973 DVV851971:DVV851973 EFR851971:EFR851973 EPN851971:EPN851973 EZJ851971:EZJ851973 FJF851971:FJF851973 FTB851971:FTB851973 GCX851971:GCX851973 GMT851971:GMT851973 GWP851971:GWP851973 HGL851971:HGL851973 HQH851971:HQH851973 IAD851971:IAD851973 IJZ851971:IJZ851973 ITV851971:ITV851973 JDR851971:JDR851973 JNN851971:JNN851973 JXJ851971:JXJ851973 KHF851971:KHF851973 KRB851971:KRB851973 LAX851971:LAX851973 LKT851971:LKT851973 LUP851971:LUP851973 MEL851971:MEL851973 MOH851971:MOH851973 MYD851971:MYD851973 NHZ851971:NHZ851973 NRV851971:NRV851973 OBR851971:OBR851973 OLN851971:OLN851973 OVJ851971:OVJ851973 PFF851971:PFF851973 PPB851971:PPB851973 PYX851971:PYX851973 QIT851971:QIT851973 QSP851971:QSP851973 RCL851971:RCL851973 RMH851971:RMH851973 RWD851971:RWD851973 SFZ851971:SFZ851973 SPV851971:SPV851973 SZR851971:SZR851973 TJN851971:TJN851973 TTJ851971:TTJ851973 UDF851971:UDF851973 UNB851971:UNB851973 UWX851971:UWX851973 VGT851971:VGT851973 VQP851971:VQP851973 WAL851971:WAL851973 WKH851971:WKH851973 WUD851971:WUD851973 L917509:L917511 HR917507:HR917509 RN917507:RN917509 ABJ917507:ABJ917509 ALF917507:ALF917509 AVB917507:AVB917509 BEX917507:BEX917509 BOT917507:BOT917509 BYP917507:BYP917509 CIL917507:CIL917509 CSH917507:CSH917509 DCD917507:DCD917509 DLZ917507:DLZ917509 DVV917507:DVV917509 EFR917507:EFR917509 EPN917507:EPN917509 EZJ917507:EZJ917509 FJF917507:FJF917509 FTB917507:FTB917509 GCX917507:GCX917509 GMT917507:GMT917509 GWP917507:GWP917509 HGL917507:HGL917509 HQH917507:HQH917509 IAD917507:IAD917509 IJZ917507:IJZ917509 ITV917507:ITV917509 JDR917507:JDR917509 JNN917507:JNN917509 JXJ917507:JXJ917509 KHF917507:KHF917509 KRB917507:KRB917509 LAX917507:LAX917509 LKT917507:LKT917509 LUP917507:LUP917509 MEL917507:MEL917509 MOH917507:MOH917509 MYD917507:MYD917509 NHZ917507:NHZ917509 NRV917507:NRV917509 OBR917507:OBR917509 OLN917507:OLN917509 OVJ917507:OVJ917509 PFF917507:PFF917509 PPB917507:PPB917509 PYX917507:PYX917509 QIT917507:QIT917509 QSP917507:QSP917509 RCL917507:RCL917509 RMH917507:RMH917509 RWD917507:RWD917509 SFZ917507:SFZ917509 SPV917507:SPV917509 SZR917507:SZR917509 TJN917507:TJN917509 TTJ917507:TTJ917509 UDF917507:UDF917509 UNB917507:UNB917509 UWX917507:UWX917509 VGT917507:VGT917509 VQP917507:VQP917509 WAL917507:WAL917509 WKH917507:WKH917509 WUD917507:WUD917509 L983045:L983047 HR983043:HR983045 RN983043:RN983045 ABJ983043:ABJ983045 ALF983043:ALF983045 AVB983043:AVB983045 BEX983043:BEX983045 BOT983043:BOT983045 BYP983043:BYP983045 CIL983043:CIL983045 CSH983043:CSH983045 DCD983043:DCD983045 DLZ983043:DLZ983045 DVV983043:DVV983045 EFR983043:EFR983045 EPN983043:EPN983045 EZJ983043:EZJ983045 FJF983043:FJF983045 FTB983043:FTB983045 GCX983043:GCX983045 GMT983043:GMT983045 GWP983043:GWP983045 HGL983043:HGL983045 HQH983043:HQH983045 IAD983043:IAD983045 IJZ983043:IJZ983045 ITV983043:ITV983045 JDR983043:JDR983045 JNN983043:JNN983045 JXJ983043:JXJ983045 KHF983043:KHF983045 KRB983043:KRB983045 LAX983043:LAX983045 LKT983043:LKT983045 LUP983043:LUP983045 MEL983043:MEL983045 MOH983043:MOH983045 MYD983043:MYD983045 NHZ983043:NHZ983045 NRV983043:NRV983045 OBR983043:OBR983045 OLN983043:OLN983045 OVJ983043:OVJ983045 PFF983043:PFF983045 PPB983043:PPB983045 PYX983043:PYX983045 QIT983043:QIT983045 QSP983043:QSP983045 RCL983043:RCL983045 RMH983043:RMH983045 RWD983043:RWD983045 SFZ983043:SFZ983045 SPV983043:SPV983045 SZR983043:SZR983045 TJN983043:TJN983045 TTJ983043:TTJ983045 UDF983043:UDF983045 UNB983043:UNB983045 UWX983043:UWX983045 VGT983043:VGT983045 VQP983043:VQP983045 WAL983043:WAL983045 WKH983043:WKH983045 WUD983043:WUD983045 M65542:N65543 HS65540:HT65541 RO65540:RP65541 ABK65540:ABL65541 ALG65540:ALH65541 AVC65540:AVD65541 BEY65540:BEZ65541 BOU65540:BOV65541 BYQ65540:BYR65541 CIM65540:CIN65541 CSI65540:CSJ65541 DCE65540:DCF65541 DMA65540:DMB65541 DVW65540:DVX65541 EFS65540:EFT65541 EPO65540:EPP65541 EZK65540:EZL65541 FJG65540:FJH65541 FTC65540:FTD65541 GCY65540:GCZ65541 GMU65540:GMV65541 GWQ65540:GWR65541 HGM65540:HGN65541 HQI65540:HQJ65541 IAE65540:IAF65541 IKA65540:IKB65541 ITW65540:ITX65541 JDS65540:JDT65541 JNO65540:JNP65541 JXK65540:JXL65541 KHG65540:KHH65541 KRC65540:KRD65541 LAY65540:LAZ65541 LKU65540:LKV65541 LUQ65540:LUR65541 MEM65540:MEN65541 MOI65540:MOJ65541 MYE65540:MYF65541 NIA65540:NIB65541 NRW65540:NRX65541 OBS65540:OBT65541 OLO65540:OLP65541 OVK65540:OVL65541 PFG65540:PFH65541 PPC65540:PPD65541 PYY65540:PYZ65541 QIU65540:QIV65541 QSQ65540:QSR65541 RCM65540:RCN65541 RMI65540:RMJ65541 RWE65540:RWF65541 SGA65540:SGB65541 SPW65540:SPX65541 SZS65540:SZT65541 TJO65540:TJP65541 TTK65540:TTL65541 UDG65540:UDH65541 UNC65540:UND65541 UWY65540:UWZ65541 VGU65540:VGV65541 VQQ65540:VQR65541 WAM65540:WAN65541 WKI65540:WKJ65541 WUE65540:WUF65541 M131078:N131079 HS131076:HT131077 RO131076:RP131077 ABK131076:ABL131077 ALG131076:ALH131077 AVC131076:AVD131077 BEY131076:BEZ131077 BOU131076:BOV131077 BYQ131076:BYR131077 CIM131076:CIN131077 CSI131076:CSJ131077 DCE131076:DCF131077 DMA131076:DMB131077 DVW131076:DVX131077 EFS131076:EFT131077 EPO131076:EPP131077 EZK131076:EZL131077 FJG131076:FJH131077 FTC131076:FTD131077 GCY131076:GCZ131077 GMU131076:GMV131077 GWQ131076:GWR131077 HGM131076:HGN131077 HQI131076:HQJ131077 IAE131076:IAF131077 IKA131076:IKB131077 ITW131076:ITX131077 JDS131076:JDT131077 JNO131076:JNP131077 JXK131076:JXL131077 KHG131076:KHH131077 KRC131076:KRD131077 LAY131076:LAZ131077 LKU131076:LKV131077 LUQ131076:LUR131077 MEM131076:MEN131077 MOI131076:MOJ131077 MYE131076:MYF131077 NIA131076:NIB131077 NRW131076:NRX131077 OBS131076:OBT131077 OLO131076:OLP131077 OVK131076:OVL131077 PFG131076:PFH131077 PPC131076:PPD131077 PYY131076:PYZ131077 QIU131076:QIV131077 QSQ131076:QSR131077 RCM131076:RCN131077 RMI131076:RMJ131077 RWE131076:RWF131077 SGA131076:SGB131077 SPW131076:SPX131077 SZS131076:SZT131077 TJO131076:TJP131077 TTK131076:TTL131077 UDG131076:UDH131077 UNC131076:UND131077 UWY131076:UWZ131077 VGU131076:VGV131077 VQQ131076:VQR131077 WAM131076:WAN131077 WKI131076:WKJ131077 WUE131076:WUF131077 M196614:N196615 HS196612:HT196613 RO196612:RP196613 ABK196612:ABL196613 ALG196612:ALH196613 AVC196612:AVD196613 BEY196612:BEZ196613 BOU196612:BOV196613 BYQ196612:BYR196613 CIM196612:CIN196613 CSI196612:CSJ196613 DCE196612:DCF196613 DMA196612:DMB196613 DVW196612:DVX196613 EFS196612:EFT196613 EPO196612:EPP196613 EZK196612:EZL196613 FJG196612:FJH196613 FTC196612:FTD196613 GCY196612:GCZ196613 GMU196612:GMV196613 GWQ196612:GWR196613 HGM196612:HGN196613 HQI196612:HQJ196613 IAE196612:IAF196613 IKA196612:IKB196613 ITW196612:ITX196613 JDS196612:JDT196613 JNO196612:JNP196613 JXK196612:JXL196613 KHG196612:KHH196613 KRC196612:KRD196613 LAY196612:LAZ196613 LKU196612:LKV196613 LUQ196612:LUR196613 MEM196612:MEN196613 MOI196612:MOJ196613 MYE196612:MYF196613 NIA196612:NIB196613 NRW196612:NRX196613 OBS196612:OBT196613 OLO196612:OLP196613 OVK196612:OVL196613 PFG196612:PFH196613 PPC196612:PPD196613 PYY196612:PYZ196613 QIU196612:QIV196613 QSQ196612:QSR196613 RCM196612:RCN196613 RMI196612:RMJ196613 RWE196612:RWF196613 SGA196612:SGB196613 SPW196612:SPX196613 SZS196612:SZT196613 TJO196612:TJP196613 TTK196612:TTL196613 UDG196612:UDH196613 UNC196612:UND196613 UWY196612:UWZ196613 VGU196612:VGV196613 VQQ196612:VQR196613 WAM196612:WAN196613 WKI196612:WKJ196613 WUE196612:WUF196613 M262150:N262151 HS262148:HT262149 RO262148:RP262149 ABK262148:ABL262149 ALG262148:ALH262149 AVC262148:AVD262149 BEY262148:BEZ262149 BOU262148:BOV262149 BYQ262148:BYR262149 CIM262148:CIN262149 CSI262148:CSJ262149 DCE262148:DCF262149 DMA262148:DMB262149 DVW262148:DVX262149 EFS262148:EFT262149 EPO262148:EPP262149 EZK262148:EZL262149 FJG262148:FJH262149 FTC262148:FTD262149 GCY262148:GCZ262149 GMU262148:GMV262149 GWQ262148:GWR262149 HGM262148:HGN262149 HQI262148:HQJ262149 IAE262148:IAF262149 IKA262148:IKB262149 ITW262148:ITX262149 JDS262148:JDT262149 JNO262148:JNP262149 JXK262148:JXL262149 KHG262148:KHH262149 KRC262148:KRD262149 LAY262148:LAZ262149 LKU262148:LKV262149 LUQ262148:LUR262149 MEM262148:MEN262149 MOI262148:MOJ262149 MYE262148:MYF262149 NIA262148:NIB262149 NRW262148:NRX262149 OBS262148:OBT262149 OLO262148:OLP262149 OVK262148:OVL262149 PFG262148:PFH262149 PPC262148:PPD262149 PYY262148:PYZ262149 QIU262148:QIV262149 QSQ262148:QSR262149 RCM262148:RCN262149 RMI262148:RMJ262149 RWE262148:RWF262149 SGA262148:SGB262149 SPW262148:SPX262149 SZS262148:SZT262149 TJO262148:TJP262149 TTK262148:TTL262149 UDG262148:UDH262149 UNC262148:UND262149 UWY262148:UWZ262149 VGU262148:VGV262149 VQQ262148:VQR262149 WAM262148:WAN262149 WKI262148:WKJ262149 WUE262148:WUF262149 M327686:N327687 HS327684:HT327685 RO327684:RP327685 ABK327684:ABL327685 ALG327684:ALH327685 AVC327684:AVD327685 BEY327684:BEZ327685 BOU327684:BOV327685 BYQ327684:BYR327685 CIM327684:CIN327685 CSI327684:CSJ327685 DCE327684:DCF327685 DMA327684:DMB327685 DVW327684:DVX327685 EFS327684:EFT327685 EPO327684:EPP327685 EZK327684:EZL327685 FJG327684:FJH327685 FTC327684:FTD327685 GCY327684:GCZ327685 GMU327684:GMV327685 GWQ327684:GWR327685 HGM327684:HGN327685 HQI327684:HQJ327685 IAE327684:IAF327685 IKA327684:IKB327685 ITW327684:ITX327685 JDS327684:JDT327685 JNO327684:JNP327685 JXK327684:JXL327685 KHG327684:KHH327685 KRC327684:KRD327685 LAY327684:LAZ327685 LKU327684:LKV327685 LUQ327684:LUR327685 MEM327684:MEN327685 MOI327684:MOJ327685 MYE327684:MYF327685 NIA327684:NIB327685 NRW327684:NRX327685 OBS327684:OBT327685 OLO327684:OLP327685 OVK327684:OVL327685 PFG327684:PFH327685 PPC327684:PPD327685 PYY327684:PYZ327685 QIU327684:QIV327685 QSQ327684:QSR327685 RCM327684:RCN327685 RMI327684:RMJ327685 RWE327684:RWF327685 SGA327684:SGB327685 SPW327684:SPX327685 SZS327684:SZT327685 TJO327684:TJP327685 TTK327684:TTL327685 UDG327684:UDH327685 UNC327684:UND327685 UWY327684:UWZ327685 VGU327684:VGV327685 VQQ327684:VQR327685 WAM327684:WAN327685 WKI327684:WKJ327685 WUE327684:WUF327685 M393222:N393223 HS393220:HT393221 RO393220:RP393221 ABK393220:ABL393221 ALG393220:ALH393221 AVC393220:AVD393221 BEY393220:BEZ393221 BOU393220:BOV393221 BYQ393220:BYR393221 CIM393220:CIN393221 CSI393220:CSJ393221 DCE393220:DCF393221 DMA393220:DMB393221 DVW393220:DVX393221 EFS393220:EFT393221 EPO393220:EPP393221 EZK393220:EZL393221 FJG393220:FJH393221 FTC393220:FTD393221 GCY393220:GCZ393221 GMU393220:GMV393221 GWQ393220:GWR393221 HGM393220:HGN393221 HQI393220:HQJ393221 IAE393220:IAF393221 IKA393220:IKB393221 ITW393220:ITX393221 JDS393220:JDT393221 JNO393220:JNP393221 JXK393220:JXL393221 KHG393220:KHH393221 KRC393220:KRD393221 LAY393220:LAZ393221 LKU393220:LKV393221 LUQ393220:LUR393221 MEM393220:MEN393221 MOI393220:MOJ393221 MYE393220:MYF393221 NIA393220:NIB393221 NRW393220:NRX393221 OBS393220:OBT393221 OLO393220:OLP393221 OVK393220:OVL393221 PFG393220:PFH393221 PPC393220:PPD393221 PYY393220:PYZ393221 QIU393220:QIV393221 QSQ393220:QSR393221 RCM393220:RCN393221 RMI393220:RMJ393221 RWE393220:RWF393221 SGA393220:SGB393221 SPW393220:SPX393221 SZS393220:SZT393221 TJO393220:TJP393221 TTK393220:TTL393221 UDG393220:UDH393221 UNC393220:UND393221 UWY393220:UWZ393221 VGU393220:VGV393221 VQQ393220:VQR393221 WAM393220:WAN393221 WKI393220:WKJ393221 WUE393220:WUF393221 M458758:N458759 HS458756:HT458757 RO458756:RP458757 ABK458756:ABL458757 ALG458756:ALH458757 AVC458756:AVD458757 BEY458756:BEZ458757 BOU458756:BOV458757 BYQ458756:BYR458757 CIM458756:CIN458757 CSI458756:CSJ458757 DCE458756:DCF458757 DMA458756:DMB458757 DVW458756:DVX458757 EFS458756:EFT458757 EPO458756:EPP458757 EZK458756:EZL458757 FJG458756:FJH458757 FTC458756:FTD458757 GCY458756:GCZ458757 GMU458756:GMV458757 GWQ458756:GWR458757 HGM458756:HGN458757 HQI458756:HQJ458757 IAE458756:IAF458757 IKA458756:IKB458757 ITW458756:ITX458757 JDS458756:JDT458757 JNO458756:JNP458757 JXK458756:JXL458757 KHG458756:KHH458757 KRC458756:KRD458757 LAY458756:LAZ458757 LKU458756:LKV458757 LUQ458756:LUR458757 MEM458756:MEN458757 MOI458756:MOJ458757 MYE458756:MYF458757 NIA458756:NIB458757 NRW458756:NRX458757 OBS458756:OBT458757 OLO458756:OLP458757 OVK458756:OVL458757 PFG458756:PFH458757 PPC458756:PPD458757 PYY458756:PYZ458757 QIU458756:QIV458757 QSQ458756:QSR458757 RCM458756:RCN458757 RMI458756:RMJ458757 RWE458756:RWF458757 SGA458756:SGB458757 SPW458756:SPX458757 SZS458756:SZT458757 TJO458756:TJP458757 TTK458756:TTL458757 UDG458756:UDH458757 UNC458756:UND458757 UWY458756:UWZ458757 VGU458756:VGV458757 VQQ458756:VQR458757 WAM458756:WAN458757 WKI458756:WKJ458757 WUE458756:WUF458757 M524294:N524295 HS524292:HT524293 RO524292:RP524293 ABK524292:ABL524293 ALG524292:ALH524293 AVC524292:AVD524293 BEY524292:BEZ524293 BOU524292:BOV524293 BYQ524292:BYR524293 CIM524292:CIN524293 CSI524292:CSJ524293 DCE524292:DCF524293 DMA524292:DMB524293 DVW524292:DVX524293 EFS524292:EFT524293 EPO524292:EPP524293 EZK524292:EZL524293 FJG524292:FJH524293 FTC524292:FTD524293 GCY524292:GCZ524293 GMU524292:GMV524293 GWQ524292:GWR524293 HGM524292:HGN524293 HQI524292:HQJ524293 IAE524292:IAF524293 IKA524292:IKB524293 ITW524292:ITX524293 JDS524292:JDT524293 JNO524292:JNP524293 JXK524292:JXL524293 KHG524292:KHH524293 KRC524292:KRD524293 LAY524292:LAZ524293 LKU524292:LKV524293 LUQ524292:LUR524293 MEM524292:MEN524293 MOI524292:MOJ524293 MYE524292:MYF524293 NIA524292:NIB524293 NRW524292:NRX524293 OBS524292:OBT524293 OLO524292:OLP524293 OVK524292:OVL524293 PFG524292:PFH524293 PPC524292:PPD524293 PYY524292:PYZ524293 QIU524292:QIV524293 QSQ524292:QSR524293 RCM524292:RCN524293 RMI524292:RMJ524293 RWE524292:RWF524293 SGA524292:SGB524293 SPW524292:SPX524293 SZS524292:SZT524293 TJO524292:TJP524293 TTK524292:TTL524293 UDG524292:UDH524293 UNC524292:UND524293 UWY524292:UWZ524293 VGU524292:VGV524293 VQQ524292:VQR524293 WAM524292:WAN524293 WKI524292:WKJ524293 WUE524292:WUF524293 M589830:N589831 HS589828:HT589829 RO589828:RP589829 ABK589828:ABL589829 ALG589828:ALH589829 AVC589828:AVD589829 BEY589828:BEZ589829 BOU589828:BOV589829 BYQ589828:BYR589829 CIM589828:CIN589829 CSI589828:CSJ589829 DCE589828:DCF589829 DMA589828:DMB589829 DVW589828:DVX589829 EFS589828:EFT589829 EPO589828:EPP589829 EZK589828:EZL589829 FJG589828:FJH589829 FTC589828:FTD589829 GCY589828:GCZ589829 GMU589828:GMV589829 GWQ589828:GWR589829 HGM589828:HGN589829 HQI589828:HQJ589829 IAE589828:IAF589829 IKA589828:IKB589829 ITW589828:ITX589829 JDS589828:JDT589829 JNO589828:JNP589829 JXK589828:JXL589829 KHG589828:KHH589829 KRC589828:KRD589829 LAY589828:LAZ589829 LKU589828:LKV589829 LUQ589828:LUR589829 MEM589828:MEN589829 MOI589828:MOJ589829 MYE589828:MYF589829 NIA589828:NIB589829 NRW589828:NRX589829 OBS589828:OBT589829 OLO589828:OLP589829 OVK589828:OVL589829 PFG589828:PFH589829 PPC589828:PPD589829 PYY589828:PYZ589829 QIU589828:QIV589829 QSQ589828:QSR589829 RCM589828:RCN589829 RMI589828:RMJ589829 RWE589828:RWF589829 SGA589828:SGB589829 SPW589828:SPX589829 SZS589828:SZT589829 TJO589828:TJP589829 TTK589828:TTL589829 UDG589828:UDH589829 UNC589828:UND589829 UWY589828:UWZ589829 VGU589828:VGV589829 VQQ589828:VQR589829 WAM589828:WAN589829 WKI589828:WKJ589829 WUE589828:WUF589829 M655366:N655367 HS655364:HT655365 RO655364:RP655365 ABK655364:ABL655365 ALG655364:ALH655365 AVC655364:AVD655365 BEY655364:BEZ655365 BOU655364:BOV655365 BYQ655364:BYR655365 CIM655364:CIN655365 CSI655364:CSJ655365 DCE655364:DCF655365 DMA655364:DMB655365 DVW655364:DVX655365 EFS655364:EFT655365 EPO655364:EPP655365 EZK655364:EZL655365 FJG655364:FJH655365 FTC655364:FTD655365 GCY655364:GCZ655365 GMU655364:GMV655365 GWQ655364:GWR655365 HGM655364:HGN655365 HQI655364:HQJ655365 IAE655364:IAF655365 IKA655364:IKB655365 ITW655364:ITX655365 JDS655364:JDT655365 JNO655364:JNP655365 JXK655364:JXL655365 KHG655364:KHH655365 KRC655364:KRD655365 LAY655364:LAZ655365 LKU655364:LKV655365 LUQ655364:LUR655365 MEM655364:MEN655365 MOI655364:MOJ655365 MYE655364:MYF655365 NIA655364:NIB655365 NRW655364:NRX655365 OBS655364:OBT655365 OLO655364:OLP655365 OVK655364:OVL655365 PFG655364:PFH655365 PPC655364:PPD655365 PYY655364:PYZ655365 QIU655364:QIV655365 QSQ655364:QSR655365 RCM655364:RCN655365 RMI655364:RMJ655365 RWE655364:RWF655365 SGA655364:SGB655365 SPW655364:SPX655365 SZS655364:SZT655365 TJO655364:TJP655365 TTK655364:TTL655365 UDG655364:UDH655365 UNC655364:UND655365 UWY655364:UWZ655365 VGU655364:VGV655365 VQQ655364:VQR655365 WAM655364:WAN655365 WKI655364:WKJ655365 WUE655364:WUF655365 M720902:N720903 HS720900:HT720901 RO720900:RP720901 ABK720900:ABL720901 ALG720900:ALH720901 AVC720900:AVD720901 BEY720900:BEZ720901 BOU720900:BOV720901 BYQ720900:BYR720901 CIM720900:CIN720901 CSI720900:CSJ720901 DCE720900:DCF720901 DMA720900:DMB720901 DVW720900:DVX720901 EFS720900:EFT720901 EPO720900:EPP720901 EZK720900:EZL720901 FJG720900:FJH720901 FTC720900:FTD720901 GCY720900:GCZ720901 GMU720900:GMV720901 GWQ720900:GWR720901 HGM720900:HGN720901 HQI720900:HQJ720901 IAE720900:IAF720901 IKA720900:IKB720901 ITW720900:ITX720901 JDS720900:JDT720901 JNO720900:JNP720901 JXK720900:JXL720901 KHG720900:KHH720901 KRC720900:KRD720901 LAY720900:LAZ720901 LKU720900:LKV720901 LUQ720900:LUR720901 MEM720900:MEN720901 MOI720900:MOJ720901 MYE720900:MYF720901 NIA720900:NIB720901 NRW720900:NRX720901 OBS720900:OBT720901 OLO720900:OLP720901 OVK720900:OVL720901 PFG720900:PFH720901 PPC720900:PPD720901 PYY720900:PYZ720901 QIU720900:QIV720901 QSQ720900:QSR720901 RCM720900:RCN720901 RMI720900:RMJ720901 RWE720900:RWF720901 SGA720900:SGB720901 SPW720900:SPX720901 SZS720900:SZT720901 TJO720900:TJP720901 TTK720900:TTL720901 UDG720900:UDH720901 UNC720900:UND720901 UWY720900:UWZ720901 VGU720900:VGV720901 VQQ720900:VQR720901 WAM720900:WAN720901 WKI720900:WKJ720901 WUE720900:WUF720901 M786438:N786439 HS786436:HT786437 RO786436:RP786437 ABK786436:ABL786437 ALG786436:ALH786437 AVC786436:AVD786437 BEY786436:BEZ786437 BOU786436:BOV786437 BYQ786436:BYR786437 CIM786436:CIN786437 CSI786436:CSJ786437 DCE786436:DCF786437 DMA786436:DMB786437 DVW786436:DVX786437 EFS786436:EFT786437 EPO786436:EPP786437 EZK786436:EZL786437 FJG786436:FJH786437 FTC786436:FTD786437 GCY786436:GCZ786437 GMU786436:GMV786437 GWQ786436:GWR786437 HGM786436:HGN786437 HQI786436:HQJ786437 IAE786436:IAF786437 IKA786436:IKB786437 ITW786436:ITX786437 JDS786436:JDT786437 JNO786436:JNP786437 JXK786436:JXL786437 KHG786436:KHH786437 KRC786436:KRD786437 LAY786436:LAZ786437 LKU786436:LKV786437 LUQ786436:LUR786437 MEM786436:MEN786437 MOI786436:MOJ786437 MYE786436:MYF786437 NIA786436:NIB786437 NRW786436:NRX786437 OBS786436:OBT786437 OLO786436:OLP786437 OVK786436:OVL786437 PFG786436:PFH786437 PPC786436:PPD786437 PYY786436:PYZ786437 QIU786436:QIV786437 QSQ786436:QSR786437 RCM786436:RCN786437 RMI786436:RMJ786437 RWE786436:RWF786437 SGA786436:SGB786437 SPW786436:SPX786437 SZS786436:SZT786437 TJO786436:TJP786437 TTK786436:TTL786437 UDG786436:UDH786437 UNC786436:UND786437 UWY786436:UWZ786437 VGU786436:VGV786437 VQQ786436:VQR786437 WAM786436:WAN786437 WKI786436:WKJ786437 WUE786436:WUF786437 M851974:N851975 HS851972:HT851973 RO851972:RP851973 ABK851972:ABL851973 ALG851972:ALH851973 AVC851972:AVD851973 BEY851972:BEZ851973 BOU851972:BOV851973 BYQ851972:BYR851973 CIM851972:CIN851973 CSI851972:CSJ851973 DCE851972:DCF851973 DMA851972:DMB851973 DVW851972:DVX851973 EFS851972:EFT851973 EPO851972:EPP851973 EZK851972:EZL851973 FJG851972:FJH851973 FTC851972:FTD851973 GCY851972:GCZ851973 GMU851972:GMV851973 GWQ851972:GWR851973 HGM851972:HGN851973 HQI851972:HQJ851973 IAE851972:IAF851973 IKA851972:IKB851973 ITW851972:ITX851973 JDS851972:JDT851973 JNO851972:JNP851973 JXK851972:JXL851973 KHG851972:KHH851973 KRC851972:KRD851973 LAY851972:LAZ851973 LKU851972:LKV851973 LUQ851972:LUR851973 MEM851972:MEN851973 MOI851972:MOJ851973 MYE851972:MYF851973 NIA851972:NIB851973 NRW851972:NRX851973 OBS851972:OBT851973 OLO851972:OLP851973 OVK851972:OVL851973 PFG851972:PFH851973 PPC851972:PPD851973 PYY851972:PYZ851973 QIU851972:QIV851973 QSQ851972:QSR851973 RCM851972:RCN851973 RMI851972:RMJ851973 RWE851972:RWF851973 SGA851972:SGB851973 SPW851972:SPX851973 SZS851972:SZT851973 TJO851972:TJP851973 TTK851972:TTL851973 UDG851972:UDH851973 UNC851972:UND851973 UWY851972:UWZ851973 VGU851972:VGV851973 VQQ851972:VQR851973 WAM851972:WAN851973 WKI851972:WKJ851973 WUE851972:WUF851973 M917510:N917511 HS917508:HT917509 RO917508:RP917509 ABK917508:ABL917509 ALG917508:ALH917509 AVC917508:AVD917509 BEY917508:BEZ917509 BOU917508:BOV917509 BYQ917508:BYR917509 CIM917508:CIN917509 CSI917508:CSJ917509 DCE917508:DCF917509 DMA917508:DMB917509 DVW917508:DVX917509 EFS917508:EFT917509 EPO917508:EPP917509 EZK917508:EZL917509 FJG917508:FJH917509 FTC917508:FTD917509 GCY917508:GCZ917509 GMU917508:GMV917509 GWQ917508:GWR917509 HGM917508:HGN917509 HQI917508:HQJ917509 IAE917508:IAF917509 IKA917508:IKB917509 ITW917508:ITX917509 JDS917508:JDT917509 JNO917508:JNP917509 JXK917508:JXL917509 KHG917508:KHH917509 KRC917508:KRD917509 LAY917508:LAZ917509 LKU917508:LKV917509 LUQ917508:LUR917509 MEM917508:MEN917509 MOI917508:MOJ917509 MYE917508:MYF917509 NIA917508:NIB917509 NRW917508:NRX917509 OBS917508:OBT917509 OLO917508:OLP917509 OVK917508:OVL917509 PFG917508:PFH917509 PPC917508:PPD917509 PYY917508:PYZ917509 QIU917508:QIV917509 QSQ917508:QSR917509 RCM917508:RCN917509 RMI917508:RMJ917509 RWE917508:RWF917509 SGA917508:SGB917509 SPW917508:SPX917509 SZS917508:SZT917509 TJO917508:TJP917509 TTK917508:TTL917509 UDG917508:UDH917509 UNC917508:UND917509 UWY917508:UWZ917509 VGU917508:VGV917509 VQQ917508:VQR917509 WAM917508:WAN917509 WKI917508:WKJ917509 WUE917508:WUF917509 M983046:N983047 HS983044:HT983045 RO983044:RP983045 ABK983044:ABL983045 ALG983044:ALH983045 AVC983044:AVD983045 BEY983044:BEZ983045 BOU983044:BOV983045 BYQ983044:BYR983045 CIM983044:CIN983045 CSI983044:CSJ983045 DCE983044:DCF983045 DMA983044:DMB983045 DVW983044:DVX983045 EFS983044:EFT983045 EPO983044:EPP983045 EZK983044:EZL983045 FJG983044:FJH983045 FTC983044:FTD983045 GCY983044:GCZ983045 GMU983044:GMV983045 GWQ983044:GWR983045 HGM983044:HGN983045 HQI983044:HQJ983045 IAE983044:IAF983045 IKA983044:IKB983045 ITW983044:ITX983045 JDS983044:JDT983045 JNO983044:JNP983045 JXK983044:JXL983045 KHG983044:KHH983045 KRC983044:KRD983045 LAY983044:LAZ983045 LKU983044:LKV983045 LUQ983044:LUR983045 MEM983044:MEN983045 MOI983044:MOJ983045 MYE983044:MYF983045 NIA983044:NIB983045 NRW983044:NRX983045 OBS983044:OBT983045 OLO983044:OLP983045 OVK983044:OVL983045 PFG983044:PFH983045 PPC983044:PPD983045 PYY983044:PYZ983045 QIU983044:QIV983045 QSQ983044:QSR983045 RCM983044:RCN983045 RMI983044:RMJ983045 RWE983044:RWF983045 SGA983044:SGB983045 SPW983044:SPX983045 SZS983044:SZT983045 TJO983044:TJP983045 TTK983044:TTL983045 UDG983044:UDH983045 UNC983044:UND983045 UWY983044:UWZ983045 VGU983044:VGV983045 VQQ983044:VQR983045 WAM983044:WAN983045 WKI983044:WKJ983045 WUE983044:WUF983045 L65539 HR65537 RN65537 ABJ65537 ALF65537 AVB65537 BEX65537 BOT65537 BYP65537 CIL65537 CSH65537 DCD65537 DLZ65537 DVV65537 EFR65537 EPN65537 EZJ65537 FJF65537 FTB65537 GCX65537 GMT65537 GWP65537 HGL65537 HQH65537 IAD65537 IJZ65537 ITV65537 JDR65537 JNN65537 JXJ65537 KHF65537 KRB65537 LAX65537 LKT65537 LUP65537 MEL65537 MOH65537 MYD65537 NHZ65537 NRV65537 OBR65537 OLN65537 OVJ65537 PFF65537 PPB65537 PYX65537 QIT65537 QSP65537 RCL65537 RMH65537 RWD65537 SFZ65537 SPV65537 SZR65537 TJN65537 TTJ65537 UDF65537 UNB65537 UWX65537 VGT65537 VQP65537 WAL65537 WKH65537 WUD65537 L131075 HR131073 RN131073 ABJ131073 ALF131073 AVB131073 BEX131073 BOT131073 BYP131073 CIL131073 CSH131073 DCD131073 DLZ131073 DVV131073 EFR131073 EPN131073 EZJ131073 FJF131073 FTB131073 GCX131073 GMT131073 GWP131073 HGL131073 HQH131073 IAD131073 IJZ131073 ITV131073 JDR131073 JNN131073 JXJ131073 KHF131073 KRB131073 LAX131073 LKT131073 LUP131073 MEL131073 MOH131073 MYD131073 NHZ131073 NRV131073 OBR131073 OLN131073 OVJ131073 PFF131073 PPB131073 PYX131073 QIT131073 QSP131073 RCL131073 RMH131073 RWD131073 SFZ131073 SPV131073 SZR131073 TJN131073 TTJ131073 UDF131073 UNB131073 UWX131073 VGT131073 VQP131073 WAL131073 WKH131073 WUD131073 L196611 HR196609 RN196609 ABJ196609 ALF196609 AVB196609 BEX196609 BOT196609 BYP196609 CIL196609 CSH196609 DCD196609 DLZ196609 DVV196609 EFR196609 EPN196609 EZJ196609 FJF196609 FTB196609 GCX196609 GMT196609 GWP196609 HGL196609 HQH196609 IAD196609 IJZ196609 ITV196609 JDR196609 JNN196609 JXJ196609 KHF196609 KRB196609 LAX196609 LKT196609 LUP196609 MEL196609 MOH196609 MYD196609 NHZ196609 NRV196609 OBR196609 OLN196609 OVJ196609 PFF196609 PPB196609 PYX196609 QIT196609 QSP196609 RCL196609 RMH196609 RWD196609 SFZ196609 SPV196609 SZR196609 TJN196609 TTJ196609 UDF196609 UNB196609 UWX196609 VGT196609 VQP196609 WAL196609 WKH196609 WUD196609 L262147 HR262145 RN262145 ABJ262145 ALF262145 AVB262145 BEX262145 BOT262145 BYP262145 CIL262145 CSH262145 DCD262145 DLZ262145 DVV262145 EFR262145 EPN262145 EZJ262145 FJF262145 FTB262145 GCX262145 GMT262145 GWP262145 HGL262145 HQH262145 IAD262145 IJZ262145 ITV262145 JDR262145 JNN262145 JXJ262145 KHF262145 KRB262145 LAX262145 LKT262145 LUP262145 MEL262145 MOH262145 MYD262145 NHZ262145 NRV262145 OBR262145 OLN262145 OVJ262145 PFF262145 PPB262145 PYX262145 QIT262145 QSP262145 RCL262145 RMH262145 RWD262145 SFZ262145 SPV262145 SZR262145 TJN262145 TTJ262145 UDF262145 UNB262145 UWX262145 VGT262145 VQP262145 WAL262145 WKH262145 WUD262145 L327683 HR327681 RN327681 ABJ327681 ALF327681 AVB327681 BEX327681 BOT327681 BYP327681 CIL327681 CSH327681 DCD327681 DLZ327681 DVV327681 EFR327681 EPN327681 EZJ327681 FJF327681 FTB327681 GCX327681 GMT327681 GWP327681 HGL327681 HQH327681 IAD327681 IJZ327681 ITV327681 JDR327681 JNN327681 JXJ327681 KHF327681 KRB327681 LAX327681 LKT327681 LUP327681 MEL327681 MOH327681 MYD327681 NHZ327681 NRV327681 OBR327681 OLN327681 OVJ327681 PFF327681 PPB327681 PYX327681 QIT327681 QSP327681 RCL327681 RMH327681 RWD327681 SFZ327681 SPV327681 SZR327681 TJN327681 TTJ327681 UDF327681 UNB327681 UWX327681 VGT327681 VQP327681 WAL327681 WKH327681 WUD327681 L393219 HR393217 RN393217 ABJ393217 ALF393217 AVB393217 BEX393217 BOT393217 BYP393217 CIL393217 CSH393217 DCD393217 DLZ393217 DVV393217 EFR393217 EPN393217 EZJ393217 FJF393217 FTB393217 GCX393217 GMT393217 GWP393217 HGL393217 HQH393217 IAD393217 IJZ393217 ITV393217 JDR393217 JNN393217 JXJ393217 KHF393217 KRB393217 LAX393217 LKT393217 LUP393217 MEL393217 MOH393217 MYD393217 NHZ393217 NRV393217 OBR393217 OLN393217 OVJ393217 PFF393217 PPB393217 PYX393217 QIT393217 QSP393217 RCL393217 RMH393217 RWD393217 SFZ393217 SPV393217 SZR393217 TJN393217 TTJ393217 UDF393217 UNB393217 UWX393217 VGT393217 VQP393217 WAL393217 WKH393217 WUD393217 L458755 HR458753 RN458753 ABJ458753 ALF458753 AVB458753 BEX458753 BOT458753 BYP458753 CIL458753 CSH458753 DCD458753 DLZ458753 DVV458753 EFR458753 EPN458753 EZJ458753 FJF458753 FTB458753 GCX458753 GMT458753 GWP458753 HGL458753 HQH458753 IAD458753 IJZ458753 ITV458753 JDR458753 JNN458753 JXJ458753 KHF458753 KRB458753 LAX458753 LKT458753 LUP458753 MEL458753 MOH458753 MYD458753 NHZ458753 NRV458753 OBR458753 OLN458753 OVJ458753 PFF458753 PPB458753 PYX458753 QIT458753 QSP458753 RCL458753 RMH458753 RWD458753 SFZ458753 SPV458753 SZR458753 TJN458753 TTJ458753 UDF458753 UNB458753 UWX458753 VGT458753 VQP458753 WAL458753 WKH458753 WUD458753 L524291 HR524289 RN524289 ABJ524289 ALF524289 AVB524289 BEX524289 BOT524289 BYP524289 CIL524289 CSH524289 DCD524289 DLZ524289 DVV524289 EFR524289 EPN524289 EZJ524289 FJF524289 FTB524289 GCX524289 GMT524289 GWP524289 HGL524289 HQH524289 IAD524289 IJZ524289 ITV524289 JDR524289 JNN524289 JXJ524289 KHF524289 KRB524289 LAX524289 LKT524289 LUP524289 MEL524289 MOH524289 MYD524289 NHZ524289 NRV524289 OBR524289 OLN524289 OVJ524289 PFF524289 PPB524289 PYX524289 QIT524289 QSP524289 RCL524289 RMH524289 RWD524289 SFZ524289 SPV524289 SZR524289 TJN524289 TTJ524289 UDF524289 UNB524289 UWX524289 VGT524289 VQP524289 WAL524289 WKH524289 WUD524289 L589827 HR589825 RN589825 ABJ589825 ALF589825 AVB589825 BEX589825 BOT589825 BYP589825 CIL589825 CSH589825 DCD589825 DLZ589825 DVV589825 EFR589825 EPN589825 EZJ589825 FJF589825 FTB589825 GCX589825 GMT589825 GWP589825 HGL589825 HQH589825 IAD589825 IJZ589825 ITV589825 JDR589825 JNN589825 JXJ589825 KHF589825 KRB589825 LAX589825 LKT589825 LUP589825 MEL589825 MOH589825 MYD589825 NHZ589825 NRV589825 OBR589825 OLN589825 OVJ589825 PFF589825 PPB589825 PYX589825 QIT589825 QSP589825 RCL589825 RMH589825 RWD589825 SFZ589825 SPV589825 SZR589825 TJN589825 TTJ589825 UDF589825 UNB589825 UWX589825 VGT589825 VQP589825 WAL589825 WKH589825 WUD589825 L655363 HR655361 RN655361 ABJ655361 ALF655361 AVB655361 BEX655361 BOT655361 BYP655361 CIL655361 CSH655361 DCD655361 DLZ655361 DVV655361 EFR655361 EPN655361 EZJ655361 FJF655361 FTB655361 GCX655361 GMT655361 GWP655361 HGL655361 HQH655361 IAD655361 IJZ655361 ITV655361 JDR655361 JNN655361 JXJ655361 KHF655361 KRB655361 LAX655361 LKT655361 LUP655361 MEL655361 MOH655361 MYD655361 NHZ655361 NRV655361 OBR655361 OLN655361 OVJ655361 PFF655361 PPB655361 PYX655361 QIT655361 QSP655361 RCL655361 RMH655361 RWD655361 SFZ655361 SPV655361 SZR655361 TJN655361 TTJ655361 UDF655361 UNB655361 UWX655361 VGT655361 VQP655361 WAL655361 WKH655361 WUD655361 L720899 HR720897 RN720897 ABJ720897 ALF720897 AVB720897 BEX720897 BOT720897 BYP720897 CIL720897 CSH720897 DCD720897 DLZ720897 DVV720897 EFR720897 EPN720897 EZJ720897 FJF720897 FTB720897 GCX720897 GMT720897 GWP720897 HGL720897 HQH720897 IAD720897 IJZ720897 ITV720897 JDR720897 JNN720897 JXJ720897 KHF720897 KRB720897 LAX720897 LKT720897 LUP720897 MEL720897 MOH720897 MYD720897 NHZ720897 NRV720897 OBR720897 OLN720897 OVJ720897 PFF720897 PPB720897 PYX720897 QIT720897 QSP720897 RCL720897 RMH720897 RWD720897 SFZ720897 SPV720897 SZR720897 TJN720897 TTJ720897 UDF720897 UNB720897 UWX720897 VGT720897 VQP720897 WAL720897 WKH720897 WUD720897 L786435 HR786433 RN786433 ABJ786433 ALF786433 AVB786433 BEX786433 BOT786433 BYP786433 CIL786433 CSH786433 DCD786433 DLZ786433 DVV786433 EFR786433 EPN786433 EZJ786433 FJF786433 FTB786433 GCX786433 GMT786433 GWP786433 HGL786433 HQH786433 IAD786433 IJZ786433 ITV786433 JDR786433 JNN786433 JXJ786433 KHF786433 KRB786433 LAX786433 LKT786433 LUP786433 MEL786433 MOH786433 MYD786433 NHZ786433 NRV786433 OBR786433 OLN786433 OVJ786433 PFF786433 PPB786433 PYX786433 QIT786433 QSP786433 RCL786433 RMH786433 RWD786433 SFZ786433 SPV786433 SZR786433 TJN786433 TTJ786433 UDF786433 UNB786433 UWX786433 VGT786433 VQP786433 WAL786433 WKH786433 WUD786433 L851971 HR851969 RN851969 ABJ851969 ALF851969 AVB851969 BEX851969 BOT851969 BYP851969 CIL851969 CSH851969 DCD851969 DLZ851969 DVV851969 EFR851969 EPN851969 EZJ851969 FJF851969 FTB851969 GCX851969 GMT851969 GWP851969 HGL851969 HQH851969 IAD851969 IJZ851969 ITV851969 JDR851969 JNN851969 JXJ851969 KHF851969 KRB851969 LAX851969 LKT851969 LUP851969 MEL851969 MOH851969 MYD851969 NHZ851969 NRV851969 OBR851969 OLN851969 OVJ851969 PFF851969 PPB851969 PYX851969 QIT851969 QSP851969 RCL851969 RMH851969 RWD851969 SFZ851969 SPV851969 SZR851969 TJN851969 TTJ851969 UDF851969 UNB851969 UWX851969 VGT851969 VQP851969 WAL851969 WKH851969 WUD851969 L917507 HR917505 RN917505 ABJ917505 ALF917505 AVB917505 BEX917505 BOT917505 BYP917505 CIL917505 CSH917505 DCD917505 DLZ917505 DVV917505 EFR917505 EPN917505 EZJ917505 FJF917505 FTB917505 GCX917505 GMT917505 GWP917505 HGL917505 HQH917505 IAD917505 IJZ917505 ITV917505 JDR917505 JNN917505 JXJ917505 KHF917505 KRB917505 LAX917505 LKT917505 LUP917505 MEL917505 MOH917505 MYD917505 NHZ917505 NRV917505 OBR917505 OLN917505 OVJ917505 PFF917505 PPB917505 PYX917505 QIT917505 QSP917505 RCL917505 RMH917505 RWD917505 SFZ917505 SPV917505 SZR917505 TJN917505 TTJ917505 UDF917505 UNB917505 UWX917505 VGT917505 VQP917505 WAL917505 WKH917505 WUD917505 L983043 HR983041 RN983041 ABJ983041 ALF983041 AVB983041 BEX983041 BOT983041 BYP983041 CIL983041 CSH983041 DCD983041 DLZ983041 DVV983041 EFR983041 EPN983041 EZJ983041 FJF983041 FTB983041 GCX983041 GMT983041 GWP983041 HGL983041 HQH983041 IAD983041 IJZ983041 ITV983041 JDR983041 JNN983041 JXJ983041 KHF983041 KRB983041 LAX983041 LKT983041 LUP983041 MEL983041 MOH983041 MYD983041 NHZ983041 NRV983041 OBR983041 OLN983041 OVJ983041 PFF983041 PPB983041 PYX983041 QIT983041 QSP983041 RCL983041 RMH983041 RWD983041 SFZ983041 SPV983041 SZR983041 TJN983041 TTJ983041 UDF983041 UNB983041 UWX983041 VGT983041 VQP983041 WAL983041 WKH983041 WUD983041 O65539:O65543 HU65537:HU65541 RQ65537:RQ65541 ABM65537:ABM65541 ALI65537:ALI65541 AVE65537:AVE65541 BFA65537:BFA65541 BOW65537:BOW65541 BYS65537:BYS65541 CIO65537:CIO65541 CSK65537:CSK65541 DCG65537:DCG65541 DMC65537:DMC65541 DVY65537:DVY65541 EFU65537:EFU65541 EPQ65537:EPQ65541 EZM65537:EZM65541 FJI65537:FJI65541 FTE65537:FTE65541 GDA65537:GDA65541 GMW65537:GMW65541 GWS65537:GWS65541 HGO65537:HGO65541 HQK65537:HQK65541 IAG65537:IAG65541 IKC65537:IKC65541 ITY65537:ITY65541 JDU65537:JDU65541 JNQ65537:JNQ65541 JXM65537:JXM65541 KHI65537:KHI65541 KRE65537:KRE65541 LBA65537:LBA65541 LKW65537:LKW65541 LUS65537:LUS65541 MEO65537:MEO65541 MOK65537:MOK65541 MYG65537:MYG65541 NIC65537:NIC65541 NRY65537:NRY65541 OBU65537:OBU65541 OLQ65537:OLQ65541 OVM65537:OVM65541 PFI65537:PFI65541 PPE65537:PPE65541 PZA65537:PZA65541 QIW65537:QIW65541 QSS65537:QSS65541 RCO65537:RCO65541 RMK65537:RMK65541 RWG65537:RWG65541 SGC65537:SGC65541 SPY65537:SPY65541 SZU65537:SZU65541 TJQ65537:TJQ65541 TTM65537:TTM65541 UDI65537:UDI65541 UNE65537:UNE65541 UXA65537:UXA65541 VGW65537:VGW65541 VQS65537:VQS65541 WAO65537:WAO65541 WKK65537:WKK65541 WUG65537:WUG65541 O131075:O131079 HU131073:HU131077 RQ131073:RQ131077 ABM131073:ABM131077 ALI131073:ALI131077 AVE131073:AVE131077 BFA131073:BFA131077 BOW131073:BOW131077 BYS131073:BYS131077 CIO131073:CIO131077 CSK131073:CSK131077 DCG131073:DCG131077 DMC131073:DMC131077 DVY131073:DVY131077 EFU131073:EFU131077 EPQ131073:EPQ131077 EZM131073:EZM131077 FJI131073:FJI131077 FTE131073:FTE131077 GDA131073:GDA131077 GMW131073:GMW131077 GWS131073:GWS131077 HGO131073:HGO131077 HQK131073:HQK131077 IAG131073:IAG131077 IKC131073:IKC131077 ITY131073:ITY131077 JDU131073:JDU131077 JNQ131073:JNQ131077 JXM131073:JXM131077 KHI131073:KHI131077 KRE131073:KRE131077 LBA131073:LBA131077 LKW131073:LKW131077 LUS131073:LUS131077 MEO131073:MEO131077 MOK131073:MOK131077 MYG131073:MYG131077 NIC131073:NIC131077 NRY131073:NRY131077 OBU131073:OBU131077 OLQ131073:OLQ131077 OVM131073:OVM131077 PFI131073:PFI131077 PPE131073:PPE131077 PZA131073:PZA131077 QIW131073:QIW131077 QSS131073:QSS131077 RCO131073:RCO131077 RMK131073:RMK131077 RWG131073:RWG131077 SGC131073:SGC131077 SPY131073:SPY131077 SZU131073:SZU131077 TJQ131073:TJQ131077 TTM131073:TTM131077 UDI131073:UDI131077 UNE131073:UNE131077 UXA131073:UXA131077 VGW131073:VGW131077 VQS131073:VQS131077 WAO131073:WAO131077 WKK131073:WKK131077 WUG131073:WUG131077 O196611:O196615 HU196609:HU196613 RQ196609:RQ196613 ABM196609:ABM196613 ALI196609:ALI196613 AVE196609:AVE196613 BFA196609:BFA196613 BOW196609:BOW196613 BYS196609:BYS196613 CIO196609:CIO196613 CSK196609:CSK196613 DCG196609:DCG196613 DMC196609:DMC196613 DVY196609:DVY196613 EFU196609:EFU196613 EPQ196609:EPQ196613 EZM196609:EZM196613 FJI196609:FJI196613 FTE196609:FTE196613 GDA196609:GDA196613 GMW196609:GMW196613 GWS196609:GWS196613 HGO196609:HGO196613 HQK196609:HQK196613 IAG196609:IAG196613 IKC196609:IKC196613 ITY196609:ITY196613 JDU196609:JDU196613 JNQ196609:JNQ196613 JXM196609:JXM196613 KHI196609:KHI196613 KRE196609:KRE196613 LBA196609:LBA196613 LKW196609:LKW196613 LUS196609:LUS196613 MEO196609:MEO196613 MOK196609:MOK196613 MYG196609:MYG196613 NIC196609:NIC196613 NRY196609:NRY196613 OBU196609:OBU196613 OLQ196609:OLQ196613 OVM196609:OVM196613 PFI196609:PFI196613 PPE196609:PPE196613 PZA196609:PZA196613 QIW196609:QIW196613 QSS196609:QSS196613 RCO196609:RCO196613 RMK196609:RMK196613 RWG196609:RWG196613 SGC196609:SGC196613 SPY196609:SPY196613 SZU196609:SZU196613 TJQ196609:TJQ196613 TTM196609:TTM196613 UDI196609:UDI196613 UNE196609:UNE196613 UXA196609:UXA196613 VGW196609:VGW196613 VQS196609:VQS196613 WAO196609:WAO196613 WKK196609:WKK196613 WUG196609:WUG196613 O262147:O262151 HU262145:HU262149 RQ262145:RQ262149 ABM262145:ABM262149 ALI262145:ALI262149 AVE262145:AVE262149 BFA262145:BFA262149 BOW262145:BOW262149 BYS262145:BYS262149 CIO262145:CIO262149 CSK262145:CSK262149 DCG262145:DCG262149 DMC262145:DMC262149 DVY262145:DVY262149 EFU262145:EFU262149 EPQ262145:EPQ262149 EZM262145:EZM262149 FJI262145:FJI262149 FTE262145:FTE262149 GDA262145:GDA262149 GMW262145:GMW262149 GWS262145:GWS262149 HGO262145:HGO262149 HQK262145:HQK262149 IAG262145:IAG262149 IKC262145:IKC262149 ITY262145:ITY262149 JDU262145:JDU262149 JNQ262145:JNQ262149 JXM262145:JXM262149 KHI262145:KHI262149 KRE262145:KRE262149 LBA262145:LBA262149 LKW262145:LKW262149 LUS262145:LUS262149 MEO262145:MEO262149 MOK262145:MOK262149 MYG262145:MYG262149 NIC262145:NIC262149 NRY262145:NRY262149 OBU262145:OBU262149 OLQ262145:OLQ262149 OVM262145:OVM262149 PFI262145:PFI262149 PPE262145:PPE262149 PZA262145:PZA262149 QIW262145:QIW262149 QSS262145:QSS262149 RCO262145:RCO262149 RMK262145:RMK262149 RWG262145:RWG262149 SGC262145:SGC262149 SPY262145:SPY262149 SZU262145:SZU262149 TJQ262145:TJQ262149 TTM262145:TTM262149 UDI262145:UDI262149 UNE262145:UNE262149 UXA262145:UXA262149 VGW262145:VGW262149 VQS262145:VQS262149 WAO262145:WAO262149 WKK262145:WKK262149 WUG262145:WUG262149 O327683:O327687 HU327681:HU327685 RQ327681:RQ327685 ABM327681:ABM327685 ALI327681:ALI327685 AVE327681:AVE327685 BFA327681:BFA327685 BOW327681:BOW327685 BYS327681:BYS327685 CIO327681:CIO327685 CSK327681:CSK327685 DCG327681:DCG327685 DMC327681:DMC327685 DVY327681:DVY327685 EFU327681:EFU327685 EPQ327681:EPQ327685 EZM327681:EZM327685 FJI327681:FJI327685 FTE327681:FTE327685 GDA327681:GDA327685 GMW327681:GMW327685 GWS327681:GWS327685 HGO327681:HGO327685 HQK327681:HQK327685 IAG327681:IAG327685 IKC327681:IKC327685 ITY327681:ITY327685 JDU327681:JDU327685 JNQ327681:JNQ327685 JXM327681:JXM327685 KHI327681:KHI327685 KRE327681:KRE327685 LBA327681:LBA327685 LKW327681:LKW327685 LUS327681:LUS327685 MEO327681:MEO327685 MOK327681:MOK327685 MYG327681:MYG327685 NIC327681:NIC327685 NRY327681:NRY327685 OBU327681:OBU327685 OLQ327681:OLQ327685 OVM327681:OVM327685 PFI327681:PFI327685 PPE327681:PPE327685 PZA327681:PZA327685 QIW327681:QIW327685 QSS327681:QSS327685 RCO327681:RCO327685 RMK327681:RMK327685 RWG327681:RWG327685 SGC327681:SGC327685 SPY327681:SPY327685 SZU327681:SZU327685 TJQ327681:TJQ327685 TTM327681:TTM327685 UDI327681:UDI327685 UNE327681:UNE327685 UXA327681:UXA327685 VGW327681:VGW327685 VQS327681:VQS327685 WAO327681:WAO327685 WKK327681:WKK327685 WUG327681:WUG327685 O393219:O393223 HU393217:HU393221 RQ393217:RQ393221 ABM393217:ABM393221 ALI393217:ALI393221 AVE393217:AVE393221 BFA393217:BFA393221 BOW393217:BOW393221 BYS393217:BYS393221 CIO393217:CIO393221 CSK393217:CSK393221 DCG393217:DCG393221 DMC393217:DMC393221 DVY393217:DVY393221 EFU393217:EFU393221 EPQ393217:EPQ393221 EZM393217:EZM393221 FJI393217:FJI393221 FTE393217:FTE393221 GDA393217:GDA393221 GMW393217:GMW393221 GWS393217:GWS393221 HGO393217:HGO393221 HQK393217:HQK393221 IAG393217:IAG393221 IKC393217:IKC393221 ITY393217:ITY393221 JDU393217:JDU393221 JNQ393217:JNQ393221 JXM393217:JXM393221 KHI393217:KHI393221 KRE393217:KRE393221 LBA393217:LBA393221 LKW393217:LKW393221 LUS393217:LUS393221 MEO393217:MEO393221 MOK393217:MOK393221 MYG393217:MYG393221 NIC393217:NIC393221 NRY393217:NRY393221 OBU393217:OBU393221 OLQ393217:OLQ393221 OVM393217:OVM393221 PFI393217:PFI393221 PPE393217:PPE393221 PZA393217:PZA393221 QIW393217:QIW393221 QSS393217:QSS393221 RCO393217:RCO393221 RMK393217:RMK393221 RWG393217:RWG393221 SGC393217:SGC393221 SPY393217:SPY393221 SZU393217:SZU393221 TJQ393217:TJQ393221 TTM393217:TTM393221 UDI393217:UDI393221 UNE393217:UNE393221 UXA393217:UXA393221 VGW393217:VGW393221 VQS393217:VQS393221 WAO393217:WAO393221 WKK393217:WKK393221 WUG393217:WUG393221 O458755:O458759 HU458753:HU458757 RQ458753:RQ458757 ABM458753:ABM458757 ALI458753:ALI458757 AVE458753:AVE458757 BFA458753:BFA458757 BOW458753:BOW458757 BYS458753:BYS458757 CIO458753:CIO458757 CSK458753:CSK458757 DCG458753:DCG458757 DMC458753:DMC458757 DVY458753:DVY458757 EFU458753:EFU458757 EPQ458753:EPQ458757 EZM458753:EZM458757 FJI458753:FJI458757 FTE458753:FTE458757 GDA458753:GDA458757 GMW458753:GMW458757 GWS458753:GWS458757 HGO458753:HGO458757 HQK458753:HQK458757 IAG458753:IAG458757 IKC458753:IKC458757 ITY458753:ITY458757 JDU458753:JDU458757 JNQ458753:JNQ458757 JXM458753:JXM458757 KHI458753:KHI458757 KRE458753:KRE458757 LBA458753:LBA458757 LKW458753:LKW458757 LUS458753:LUS458757 MEO458753:MEO458757 MOK458753:MOK458757 MYG458753:MYG458757 NIC458753:NIC458757 NRY458753:NRY458757 OBU458753:OBU458757 OLQ458753:OLQ458757 OVM458753:OVM458757 PFI458753:PFI458757 PPE458753:PPE458757 PZA458753:PZA458757 QIW458753:QIW458757 QSS458753:QSS458757 RCO458753:RCO458757 RMK458753:RMK458757 RWG458753:RWG458757 SGC458753:SGC458757 SPY458753:SPY458757 SZU458753:SZU458757 TJQ458753:TJQ458757 TTM458753:TTM458757 UDI458753:UDI458757 UNE458753:UNE458757 UXA458753:UXA458757 VGW458753:VGW458757 VQS458753:VQS458757 WAO458753:WAO458757 WKK458753:WKK458757 WUG458753:WUG458757 O524291:O524295 HU524289:HU524293 RQ524289:RQ524293 ABM524289:ABM524293 ALI524289:ALI524293 AVE524289:AVE524293 BFA524289:BFA524293 BOW524289:BOW524293 BYS524289:BYS524293 CIO524289:CIO524293 CSK524289:CSK524293 DCG524289:DCG524293 DMC524289:DMC524293 DVY524289:DVY524293 EFU524289:EFU524293 EPQ524289:EPQ524293 EZM524289:EZM524293 FJI524289:FJI524293 FTE524289:FTE524293 GDA524289:GDA524293 GMW524289:GMW524293 GWS524289:GWS524293 HGO524289:HGO524293 HQK524289:HQK524293 IAG524289:IAG524293 IKC524289:IKC524293 ITY524289:ITY524293 JDU524289:JDU524293 JNQ524289:JNQ524293 JXM524289:JXM524293 KHI524289:KHI524293 KRE524289:KRE524293 LBA524289:LBA524293 LKW524289:LKW524293 LUS524289:LUS524293 MEO524289:MEO524293 MOK524289:MOK524293 MYG524289:MYG524293 NIC524289:NIC524293 NRY524289:NRY524293 OBU524289:OBU524293 OLQ524289:OLQ524293 OVM524289:OVM524293 PFI524289:PFI524293 PPE524289:PPE524293 PZA524289:PZA524293 QIW524289:QIW524293 QSS524289:QSS524293 RCO524289:RCO524293 RMK524289:RMK524293 RWG524289:RWG524293 SGC524289:SGC524293 SPY524289:SPY524293 SZU524289:SZU524293 TJQ524289:TJQ524293 TTM524289:TTM524293 UDI524289:UDI524293 UNE524289:UNE524293 UXA524289:UXA524293 VGW524289:VGW524293 VQS524289:VQS524293 WAO524289:WAO524293 WKK524289:WKK524293 WUG524289:WUG524293 O589827:O589831 HU589825:HU589829 RQ589825:RQ589829 ABM589825:ABM589829 ALI589825:ALI589829 AVE589825:AVE589829 BFA589825:BFA589829 BOW589825:BOW589829 BYS589825:BYS589829 CIO589825:CIO589829 CSK589825:CSK589829 DCG589825:DCG589829 DMC589825:DMC589829 DVY589825:DVY589829 EFU589825:EFU589829 EPQ589825:EPQ589829 EZM589825:EZM589829 FJI589825:FJI589829 FTE589825:FTE589829 GDA589825:GDA589829 GMW589825:GMW589829 GWS589825:GWS589829 HGO589825:HGO589829 HQK589825:HQK589829 IAG589825:IAG589829 IKC589825:IKC589829 ITY589825:ITY589829 JDU589825:JDU589829 JNQ589825:JNQ589829 JXM589825:JXM589829 KHI589825:KHI589829 KRE589825:KRE589829 LBA589825:LBA589829 LKW589825:LKW589829 LUS589825:LUS589829 MEO589825:MEO589829 MOK589825:MOK589829 MYG589825:MYG589829 NIC589825:NIC589829 NRY589825:NRY589829 OBU589825:OBU589829 OLQ589825:OLQ589829 OVM589825:OVM589829 PFI589825:PFI589829 PPE589825:PPE589829 PZA589825:PZA589829 QIW589825:QIW589829 QSS589825:QSS589829 RCO589825:RCO589829 RMK589825:RMK589829 RWG589825:RWG589829 SGC589825:SGC589829 SPY589825:SPY589829 SZU589825:SZU589829 TJQ589825:TJQ589829 TTM589825:TTM589829 UDI589825:UDI589829 UNE589825:UNE589829 UXA589825:UXA589829 VGW589825:VGW589829 VQS589825:VQS589829 WAO589825:WAO589829 WKK589825:WKK589829 WUG589825:WUG589829 O655363:O655367 HU655361:HU655365 RQ655361:RQ655365 ABM655361:ABM655365 ALI655361:ALI655365 AVE655361:AVE655365 BFA655361:BFA655365 BOW655361:BOW655365 BYS655361:BYS655365 CIO655361:CIO655365 CSK655361:CSK655365 DCG655361:DCG655365 DMC655361:DMC655365 DVY655361:DVY655365 EFU655361:EFU655365 EPQ655361:EPQ655365 EZM655361:EZM655365 FJI655361:FJI655365 FTE655361:FTE655365 GDA655361:GDA655365 GMW655361:GMW655365 GWS655361:GWS655365 HGO655361:HGO655365 HQK655361:HQK655365 IAG655361:IAG655365 IKC655361:IKC655365 ITY655361:ITY655365 JDU655361:JDU655365 JNQ655361:JNQ655365 JXM655361:JXM655365 KHI655361:KHI655365 KRE655361:KRE655365 LBA655361:LBA655365 LKW655361:LKW655365 LUS655361:LUS655365 MEO655361:MEO655365 MOK655361:MOK655365 MYG655361:MYG655365 NIC655361:NIC655365 NRY655361:NRY655365 OBU655361:OBU655365 OLQ655361:OLQ655365 OVM655361:OVM655365 PFI655361:PFI655365 PPE655361:PPE655365 PZA655361:PZA655365 QIW655361:QIW655365 QSS655361:QSS655365 RCO655361:RCO655365 RMK655361:RMK655365 RWG655361:RWG655365 SGC655361:SGC655365 SPY655361:SPY655365 SZU655361:SZU655365 TJQ655361:TJQ655365 TTM655361:TTM655365 UDI655361:UDI655365 UNE655361:UNE655365 UXA655361:UXA655365 VGW655361:VGW655365 VQS655361:VQS655365 WAO655361:WAO655365 WKK655361:WKK655365 WUG655361:WUG655365 O720899:O720903 HU720897:HU720901 RQ720897:RQ720901 ABM720897:ABM720901 ALI720897:ALI720901 AVE720897:AVE720901 BFA720897:BFA720901 BOW720897:BOW720901 BYS720897:BYS720901 CIO720897:CIO720901 CSK720897:CSK720901 DCG720897:DCG720901 DMC720897:DMC720901 DVY720897:DVY720901 EFU720897:EFU720901 EPQ720897:EPQ720901 EZM720897:EZM720901 FJI720897:FJI720901 FTE720897:FTE720901 GDA720897:GDA720901 GMW720897:GMW720901 GWS720897:GWS720901 HGO720897:HGO720901 HQK720897:HQK720901 IAG720897:IAG720901 IKC720897:IKC720901 ITY720897:ITY720901 JDU720897:JDU720901 JNQ720897:JNQ720901 JXM720897:JXM720901 KHI720897:KHI720901 KRE720897:KRE720901 LBA720897:LBA720901 LKW720897:LKW720901 LUS720897:LUS720901 MEO720897:MEO720901 MOK720897:MOK720901 MYG720897:MYG720901 NIC720897:NIC720901 NRY720897:NRY720901 OBU720897:OBU720901 OLQ720897:OLQ720901 OVM720897:OVM720901 PFI720897:PFI720901 PPE720897:PPE720901 PZA720897:PZA720901 QIW720897:QIW720901 QSS720897:QSS720901 RCO720897:RCO720901 RMK720897:RMK720901 RWG720897:RWG720901 SGC720897:SGC720901 SPY720897:SPY720901 SZU720897:SZU720901 TJQ720897:TJQ720901 TTM720897:TTM720901 UDI720897:UDI720901 UNE720897:UNE720901 UXA720897:UXA720901 VGW720897:VGW720901 VQS720897:VQS720901 WAO720897:WAO720901 WKK720897:WKK720901 WUG720897:WUG720901 O786435:O786439 HU786433:HU786437 RQ786433:RQ786437 ABM786433:ABM786437 ALI786433:ALI786437 AVE786433:AVE786437 BFA786433:BFA786437 BOW786433:BOW786437 BYS786433:BYS786437 CIO786433:CIO786437 CSK786433:CSK786437 DCG786433:DCG786437 DMC786433:DMC786437 DVY786433:DVY786437 EFU786433:EFU786437 EPQ786433:EPQ786437 EZM786433:EZM786437 FJI786433:FJI786437 FTE786433:FTE786437 GDA786433:GDA786437 GMW786433:GMW786437 GWS786433:GWS786437 HGO786433:HGO786437 HQK786433:HQK786437 IAG786433:IAG786437 IKC786433:IKC786437 ITY786433:ITY786437 JDU786433:JDU786437 JNQ786433:JNQ786437 JXM786433:JXM786437 KHI786433:KHI786437 KRE786433:KRE786437 LBA786433:LBA786437 LKW786433:LKW786437 LUS786433:LUS786437 MEO786433:MEO786437 MOK786433:MOK786437 MYG786433:MYG786437 NIC786433:NIC786437 NRY786433:NRY786437 OBU786433:OBU786437 OLQ786433:OLQ786437 OVM786433:OVM786437 PFI786433:PFI786437 PPE786433:PPE786437 PZA786433:PZA786437 QIW786433:QIW786437 QSS786433:QSS786437 RCO786433:RCO786437 RMK786433:RMK786437 RWG786433:RWG786437 SGC786433:SGC786437 SPY786433:SPY786437 SZU786433:SZU786437 TJQ786433:TJQ786437 TTM786433:TTM786437 UDI786433:UDI786437 UNE786433:UNE786437 UXA786433:UXA786437 VGW786433:VGW786437 VQS786433:VQS786437 WAO786433:WAO786437 WKK786433:WKK786437 WUG786433:WUG786437 O851971:O851975 HU851969:HU851973 RQ851969:RQ851973 ABM851969:ABM851973 ALI851969:ALI851973 AVE851969:AVE851973 BFA851969:BFA851973 BOW851969:BOW851973 BYS851969:BYS851973 CIO851969:CIO851973 CSK851969:CSK851973 DCG851969:DCG851973 DMC851969:DMC851973 DVY851969:DVY851973 EFU851969:EFU851973 EPQ851969:EPQ851973 EZM851969:EZM851973 FJI851969:FJI851973 FTE851969:FTE851973 GDA851969:GDA851973 GMW851969:GMW851973 GWS851969:GWS851973 HGO851969:HGO851973 HQK851969:HQK851973 IAG851969:IAG851973 IKC851969:IKC851973 ITY851969:ITY851973 JDU851969:JDU851973 JNQ851969:JNQ851973 JXM851969:JXM851973 KHI851969:KHI851973 KRE851969:KRE851973 LBA851969:LBA851973 LKW851969:LKW851973 LUS851969:LUS851973 MEO851969:MEO851973 MOK851969:MOK851973 MYG851969:MYG851973 NIC851969:NIC851973 NRY851969:NRY851973 OBU851969:OBU851973 OLQ851969:OLQ851973 OVM851969:OVM851973 PFI851969:PFI851973 PPE851969:PPE851973 PZA851969:PZA851973 QIW851969:QIW851973 QSS851969:QSS851973 RCO851969:RCO851973 RMK851969:RMK851973 RWG851969:RWG851973 SGC851969:SGC851973 SPY851969:SPY851973 SZU851969:SZU851973 TJQ851969:TJQ851973 TTM851969:TTM851973 UDI851969:UDI851973 UNE851969:UNE851973 UXA851969:UXA851973 VGW851969:VGW851973 VQS851969:VQS851973 WAO851969:WAO851973 WKK851969:WKK851973 WUG851969:WUG851973 O917507:O917511 HU917505:HU917509 RQ917505:RQ917509 ABM917505:ABM917509 ALI917505:ALI917509 AVE917505:AVE917509 BFA917505:BFA917509 BOW917505:BOW917509 BYS917505:BYS917509 CIO917505:CIO917509 CSK917505:CSK917509 DCG917505:DCG917509 DMC917505:DMC917509 DVY917505:DVY917509 EFU917505:EFU917509 EPQ917505:EPQ917509 EZM917505:EZM917509 FJI917505:FJI917509 FTE917505:FTE917509 GDA917505:GDA917509 GMW917505:GMW917509 GWS917505:GWS917509 HGO917505:HGO917509 HQK917505:HQK917509 IAG917505:IAG917509 IKC917505:IKC917509 ITY917505:ITY917509 JDU917505:JDU917509 JNQ917505:JNQ917509 JXM917505:JXM917509 KHI917505:KHI917509 KRE917505:KRE917509 LBA917505:LBA917509 LKW917505:LKW917509 LUS917505:LUS917509 MEO917505:MEO917509 MOK917505:MOK917509 MYG917505:MYG917509 NIC917505:NIC917509 NRY917505:NRY917509 OBU917505:OBU917509 OLQ917505:OLQ917509 OVM917505:OVM917509 PFI917505:PFI917509 PPE917505:PPE917509 PZA917505:PZA917509 QIW917505:QIW917509 QSS917505:QSS917509 RCO917505:RCO917509 RMK917505:RMK917509 RWG917505:RWG917509 SGC917505:SGC917509 SPY917505:SPY917509 SZU917505:SZU917509 TJQ917505:TJQ917509 TTM917505:TTM917509 UDI917505:UDI917509 UNE917505:UNE917509 UXA917505:UXA917509 VGW917505:VGW917509 VQS917505:VQS917509 WAO917505:WAO917509 WKK917505:WKK917509 WUG917505:WUG917509 O983043:O983047 HU983041:HU983045 RQ983041:RQ983045 ABM983041:ABM983045 ALI983041:ALI983045 AVE983041:AVE983045 BFA983041:BFA983045 BOW983041:BOW983045 BYS983041:BYS983045 CIO983041:CIO983045 CSK983041:CSK983045 DCG983041:DCG983045 DMC983041:DMC983045 DVY983041:DVY983045 EFU983041:EFU983045 EPQ983041:EPQ983045 EZM983041:EZM983045 FJI983041:FJI983045 FTE983041:FTE983045 GDA983041:GDA983045 GMW983041:GMW983045 GWS983041:GWS983045 HGO983041:HGO983045 HQK983041:HQK983045 IAG983041:IAG983045 IKC983041:IKC983045 ITY983041:ITY983045 JDU983041:JDU983045 JNQ983041:JNQ983045 JXM983041:JXM983045 KHI983041:KHI983045 KRE983041:KRE983045 LBA983041:LBA983045 LKW983041:LKW983045 LUS983041:LUS983045 MEO983041:MEO983045 MOK983041:MOK983045 MYG983041:MYG983045 NIC983041:NIC983045 NRY983041:NRY983045 OBU983041:OBU983045 OLQ983041:OLQ983045 OVM983041:OVM983045 PFI983041:PFI983045 PPE983041:PPE983045 PZA983041:PZA983045 QIW983041:QIW983045 QSS983041:QSS983045 RCO983041:RCO983045 RMK983041:RMK983045 RWG983041:RWG983045 SGC983041:SGC983045 SPY983041:SPY983045 SZU983041:SZU983045 TJQ983041:TJQ983045 TTM983041:TTM983045 UDI983041:UDI983045 UNE983041:UNE983045 UXA983041:UXA983045 VGW983041:VGW983045 VQS983041:VQS983045 WAO983041:WAO983045 WKK983041:WKK983045 WUG983041:WUG983045 P65542:Z65543 HV65540:IJ65541 RR65540:SF65541 ABN65540:ACB65541 ALJ65540:ALX65541 AVF65540:AVT65541 BFB65540:BFP65541 BOX65540:BPL65541 BYT65540:BZH65541 CIP65540:CJD65541 CSL65540:CSZ65541 DCH65540:DCV65541 DMD65540:DMR65541 DVZ65540:DWN65541 EFV65540:EGJ65541 EPR65540:EQF65541 EZN65540:FAB65541 FJJ65540:FJX65541 FTF65540:FTT65541 GDB65540:GDP65541 GMX65540:GNL65541 GWT65540:GXH65541 HGP65540:HHD65541 HQL65540:HQZ65541 IAH65540:IAV65541 IKD65540:IKR65541 ITZ65540:IUN65541 JDV65540:JEJ65541 JNR65540:JOF65541 JXN65540:JYB65541 KHJ65540:KHX65541 KRF65540:KRT65541 LBB65540:LBP65541 LKX65540:LLL65541 LUT65540:LVH65541 MEP65540:MFD65541 MOL65540:MOZ65541 MYH65540:MYV65541 NID65540:NIR65541 NRZ65540:NSN65541 OBV65540:OCJ65541 OLR65540:OMF65541 OVN65540:OWB65541 PFJ65540:PFX65541 PPF65540:PPT65541 PZB65540:PZP65541 QIX65540:QJL65541 QST65540:QTH65541 RCP65540:RDD65541 RML65540:RMZ65541 RWH65540:RWV65541 SGD65540:SGR65541 SPZ65540:SQN65541 SZV65540:TAJ65541 TJR65540:TKF65541 TTN65540:TUB65541 UDJ65540:UDX65541 UNF65540:UNT65541 UXB65540:UXP65541 VGX65540:VHL65541 VQT65540:VRH65541 WAP65540:WBD65541 WKL65540:WKZ65541 WUH65540:WUV65541 P131078:Z131079 HV131076:IJ131077 RR131076:SF131077 ABN131076:ACB131077 ALJ131076:ALX131077 AVF131076:AVT131077 BFB131076:BFP131077 BOX131076:BPL131077 BYT131076:BZH131077 CIP131076:CJD131077 CSL131076:CSZ131077 DCH131076:DCV131077 DMD131076:DMR131077 DVZ131076:DWN131077 EFV131076:EGJ131077 EPR131076:EQF131077 EZN131076:FAB131077 FJJ131076:FJX131077 FTF131076:FTT131077 GDB131076:GDP131077 GMX131076:GNL131077 GWT131076:GXH131077 HGP131076:HHD131077 HQL131076:HQZ131077 IAH131076:IAV131077 IKD131076:IKR131077 ITZ131076:IUN131077 JDV131076:JEJ131077 JNR131076:JOF131077 JXN131076:JYB131077 KHJ131076:KHX131077 KRF131076:KRT131077 LBB131076:LBP131077 LKX131076:LLL131077 LUT131076:LVH131077 MEP131076:MFD131077 MOL131076:MOZ131077 MYH131076:MYV131077 NID131076:NIR131077 NRZ131076:NSN131077 OBV131076:OCJ131077 OLR131076:OMF131077 OVN131076:OWB131077 PFJ131076:PFX131077 PPF131076:PPT131077 PZB131076:PZP131077 QIX131076:QJL131077 QST131076:QTH131077 RCP131076:RDD131077 RML131076:RMZ131077 RWH131076:RWV131077 SGD131076:SGR131077 SPZ131076:SQN131077 SZV131076:TAJ131077 TJR131076:TKF131077 TTN131076:TUB131077 UDJ131076:UDX131077 UNF131076:UNT131077 UXB131076:UXP131077 VGX131076:VHL131077 VQT131076:VRH131077 WAP131076:WBD131077 WKL131076:WKZ131077 WUH131076:WUV131077 P196614:Z196615 HV196612:IJ196613 RR196612:SF196613 ABN196612:ACB196613 ALJ196612:ALX196613 AVF196612:AVT196613 BFB196612:BFP196613 BOX196612:BPL196613 BYT196612:BZH196613 CIP196612:CJD196613 CSL196612:CSZ196613 DCH196612:DCV196613 DMD196612:DMR196613 DVZ196612:DWN196613 EFV196612:EGJ196613 EPR196612:EQF196613 EZN196612:FAB196613 FJJ196612:FJX196613 FTF196612:FTT196613 GDB196612:GDP196613 GMX196612:GNL196613 GWT196612:GXH196613 HGP196612:HHD196613 HQL196612:HQZ196613 IAH196612:IAV196613 IKD196612:IKR196613 ITZ196612:IUN196613 JDV196612:JEJ196613 JNR196612:JOF196613 JXN196612:JYB196613 KHJ196612:KHX196613 KRF196612:KRT196613 LBB196612:LBP196613 LKX196612:LLL196613 LUT196612:LVH196613 MEP196612:MFD196613 MOL196612:MOZ196613 MYH196612:MYV196613 NID196612:NIR196613 NRZ196612:NSN196613 OBV196612:OCJ196613 OLR196612:OMF196613 OVN196612:OWB196613 PFJ196612:PFX196613 PPF196612:PPT196613 PZB196612:PZP196613 QIX196612:QJL196613 QST196612:QTH196613 RCP196612:RDD196613 RML196612:RMZ196613 RWH196612:RWV196613 SGD196612:SGR196613 SPZ196612:SQN196613 SZV196612:TAJ196613 TJR196612:TKF196613 TTN196612:TUB196613 UDJ196612:UDX196613 UNF196612:UNT196613 UXB196612:UXP196613 VGX196612:VHL196613 VQT196612:VRH196613 WAP196612:WBD196613 WKL196612:WKZ196613 WUH196612:WUV196613 P262150:Z262151 HV262148:IJ262149 RR262148:SF262149 ABN262148:ACB262149 ALJ262148:ALX262149 AVF262148:AVT262149 BFB262148:BFP262149 BOX262148:BPL262149 BYT262148:BZH262149 CIP262148:CJD262149 CSL262148:CSZ262149 DCH262148:DCV262149 DMD262148:DMR262149 DVZ262148:DWN262149 EFV262148:EGJ262149 EPR262148:EQF262149 EZN262148:FAB262149 FJJ262148:FJX262149 FTF262148:FTT262149 GDB262148:GDP262149 GMX262148:GNL262149 GWT262148:GXH262149 HGP262148:HHD262149 HQL262148:HQZ262149 IAH262148:IAV262149 IKD262148:IKR262149 ITZ262148:IUN262149 JDV262148:JEJ262149 JNR262148:JOF262149 JXN262148:JYB262149 KHJ262148:KHX262149 KRF262148:KRT262149 LBB262148:LBP262149 LKX262148:LLL262149 LUT262148:LVH262149 MEP262148:MFD262149 MOL262148:MOZ262149 MYH262148:MYV262149 NID262148:NIR262149 NRZ262148:NSN262149 OBV262148:OCJ262149 OLR262148:OMF262149 OVN262148:OWB262149 PFJ262148:PFX262149 PPF262148:PPT262149 PZB262148:PZP262149 QIX262148:QJL262149 QST262148:QTH262149 RCP262148:RDD262149 RML262148:RMZ262149 RWH262148:RWV262149 SGD262148:SGR262149 SPZ262148:SQN262149 SZV262148:TAJ262149 TJR262148:TKF262149 TTN262148:TUB262149 UDJ262148:UDX262149 UNF262148:UNT262149 UXB262148:UXP262149 VGX262148:VHL262149 VQT262148:VRH262149 WAP262148:WBD262149 WKL262148:WKZ262149 WUH262148:WUV262149 P327686:Z327687 HV327684:IJ327685 RR327684:SF327685 ABN327684:ACB327685 ALJ327684:ALX327685 AVF327684:AVT327685 BFB327684:BFP327685 BOX327684:BPL327685 BYT327684:BZH327685 CIP327684:CJD327685 CSL327684:CSZ327685 DCH327684:DCV327685 DMD327684:DMR327685 DVZ327684:DWN327685 EFV327684:EGJ327685 EPR327684:EQF327685 EZN327684:FAB327685 FJJ327684:FJX327685 FTF327684:FTT327685 GDB327684:GDP327685 GMX327684:GNL327685 GWT327684:GXH327685 HGP327684:HHD327685 HQL327684:HQZ327685 IAH327684:IAV327685 IKD327684:IKR327685 ITZ327684:IUN327685 JDV327684:JEJ327685 JNR327684:JOF327685 JXN327684:JYB327685 KHJ327684:KHX327685 KRF327684:KRT327685 LBB327684:LBP327685 LKX327684:LLL327685 LUT327684:LVH327685 MEP327684:MFD327685 MOL327684:MOZ327685 MYH327684:MYV327685 NID327684:NIR327685 NRZ327684:NSN327685 OBV327684:OCJ327685 OLR327684:OMF327685 OVN327684:OWB327685 PFJ327684:PFX327685 PPF327684:PPT327685 PZB327684:PZP327685 QIX327684:QJL327685 QST327684:QTH327685 RCP327684:RDD327685 RML327684:RMZ327685 RWH327684:RWV327685 SGD327684:SGR327685 SPZ327684:SQN327685 SZV327684:TAJ327685 TJR327684:TKF327685 TTN327684:TUB327685 UDJ327684:UDX327685 UNF327684:UNT327685 UXB327684:UXP327685 VGX327684:VHL327685 VQT327684:VRH327685 WAP327684:WBD327685 WKL327684:WKZ327685 WUH327684:WUV327685 P393222:Z393223 HV393220:IJ393221 RR393220:SF393221 ABN393220:ACB393221 ALJ393220:ALX393221 AVF393220:AVT393221 BFB393220:BFP393221 BOX393220:BPL393221 BYT393220:BZH393221 CIP393220:CJD393221 CSL393220:CSZ393221 DCH393220:DCV393221 DMD393220:DMR393221 DVZ393220:DWN393221 EFV393220:EGJ393221 EPR393220:EQF393221 EZN393220:FAB393221 FJJ393220:FJX393221 FTF393220:FTT393221 GDB393220:GDP393221 GMX393220:GNL393221 GWT393220:GXH393221 HGP393220:HHD393221 HQL393220:HQZ393221 IAH393220:IAV393221 IKD393220:IKR393221 ITZ393220:IUN393221 JDV393220:JEJ393221 JNR393220:JOF393221 JXN393220:JYB393221 KHJ393220:KHX393221 KRF393220:KRT393221 LBB393220:LBP393221 LKX393220:LLL393221 LUT393220:LVH393221 MEP393220:MFD393221 MOL393220:MOZ393221 MYH393220:MYV393221 NID393220:NIR393221 NRZ393220:NSN393221 OBV393220:OCJ393221 OLR393220:OMF393221 OVN393220:OWB393221 PFJ393220:PFX393221 PPF393220:PPT393221 PZB393220:PZP393221 QIX393220:QJL393221 QST393220:QTH393221 RCP393220:RDD393221 RML393220:RMZ393221 RWH393220:RWV393221 SGD393220:SGR393221 SPZ393220:SQN393221 SZV393220:TAJ393221 TJR393220:TKF393221 TTN393220:TUB393221 UDJ393220:UDX393221 UNF393220:UNT393221 UXB393220:UXP393221 VGX393220:VHL393221 VQT393220:VRH393221 WAP393220:WBD393221 WKL393220:WKZ393221 WUH393220:WUV393221 P458758:Z458759 HV458756:IJ458757 RR458756:SF458757 ABN458756:ACB458757 ALJ458756:ALX458757 AVF458756:AVT458757 BFB458756:BFP458757 BOX458756:BPL458757 BYT458756:BZH458757 CIP458756:CJD458757 CSL458756:CSZ458757 DCH458756:DCV458757 DMD458756:DMR458757 DVZ458756:DWN458757 EFV458756:EGJ458757 EPR458756:EQF458757 EZN458756:FAB458757 FJJ458756:FJX458757 FTF458756:FTT458757 GDB458756:GDP458757 GMX458756:GNL458757 GWT458756:GXH458757 HGP458756:HHD458757 HQL458756:HQZ458757 IAH458756:IAV458757 IKD458756:IKR458757 ITZ458756:IUN458757 JDV458756:JEJ458757 JNR458756:JOF458757 JXN458756:JYB458757 KHJ458756:KHX458757 KRF458756:KRT458757 LBB458756:LBP458757 LKX458756:LLL458757 LUT458756:LVH458757 MEP458756:MFD458757 MOL458756:MOZ458757 MYH458756:MYV458757 NID458756:NIR458757 NRZ458756:NSN458757 OBV458756:OCJ458757 OLR458756:OMF458757 OVN458756:OWB458757 PFJ458756:PFX458757 PPF458756:PPT458757 PZB458756:PZP458757 QIX458756:QJL458757 QST458756:QTH458757 RCP458756:RDD458757 RML458756:RMZ458757 RWH458756:RWV458757 SGD458756:SGR458757 SPZ458756:SQN458757 SZV458756:TAJ458757 TJR458756:TKF458757 TTN458756:TUB458757 UDJ458756:UDX458757 UNF458756:UNT458757 UXB458756:UXP458757 VGX458756:VHL458757 VQT458756:VRH458757 WAP458756:WBD458757 WKL458756:WKZ458757 WUH458756:WUV458757 P524294:Z524295 HV524292:IJ524293 RR524292:SF524293 ABN524292:ACB524293 ALJ524292:ALX524293 AVF524292:AVT524293 BFB524292:BFP524293 BOX524292:BPL524293 BYT524292:BZH524293 CIP524292:CJD524293 CSL524292:CSZ524293 DCH524292:DCV524293 DMD524292:DMR524293 DVZ524292:DWN524293 EFV524292:EGJ524293 EPR524292:EQF524293 EZN524292:FAB524293 FJJ524292:FJX524293 FTF524292:FTT524293 GDB524292:GDP524293 GMX524292:GNL524293 GWT524292:GXH524293 HGP524292:HHD524293 HQL524292:HQZ524293 IAH524292:IAV524293 IKD524292:IKR524293 ITZ524292:IUN524293 JDV524292:JEJ524293 JNR524292:JOF524293 JXN524292:JYB524293 KHJ524292:KHX524293 KRF524292:KRT524293 LBB524292:LBP524293 LKX524292:LLL524293 LUT524292:LVH524293 MEP524292:MFD524293 MOL524292:MOZ524293 MYH524292:MYV524293 NID524292:NIR524293 NRZ524292:NSN524293 OBV524292:OCJ524293 OLR524292:OMF524293 OVN524292:OWB524293 PFJ524292:PFX524293 PPF524292:PPT524293 PZB524292:PZP524293 QIX524292:QJL524293 QST524292:QTH524293 RCP524292:RDD524293 RML524292:RMZ524293 RWH524292:RWV524293 SGD524292:SGR524293 SPZ524292:SQN524293 SZV524292:TAJ524293 TJR524292:TKF524293 TTN524292:TUB524293 UDJ524292:UDX524293 UNF524292:UNT524293 UXB524292:UXP524293 VGX524292:VHL524293 VQT524292:VRH524293 WAP524292:WBD524293 WKL524292:WKZ524293 WUH524292:WUV524293 P589830:Z589831 HV589828:IJ589829 RR589828:SF589829 ABN589828:ACB589829 ALJ589828:ALX589829 AVF589828:AVT589829 BFB589828:BFP589829 BOX589828:BPL589829 BYT589828:BZH589829 CIP589828:CJD589829 CSL589828:CSZ589829 DCH589828:DCV589829 DMD589828:DMR589829 DVZ589828:DWN589829 EFV589828:EGJ589829 EPR589828:EQF589829 EZN589828:FAB589829 FJJ589828:FJX589829 FTF589828:FTT589829 GDB589828:GDP589829 GMX589828:GNL589829 GWT589828:GXH589829 HGP589828:HHD589829 HQL589828:HQZ589829 IAH589828:IAV589829 IKD589828:IKR589829 ITZ589828:IUN589829 JDV589828:JEJ589829 JNR589828:JOF589829 JXN589828:JYB589829 KHJ589828:KHX589829 KRF589828:KRT589829 LBB589828:LBP589829 LKX589828:LLL589829 LUT589828:LVH589829 MEP589828:MFD589829 MOL589828:MOZ589829 MYH589828:MYV589829 NID589828:NIR589829 NRZ589828:NSN589829 OBV589828:OCJ589829 OLR589828:OMF589829 OVN589828:OWB589829 PFJ589828:PFX589829 PPF589828:PPT589829 PZB589828:PZP589829 QIX589828:QJL589829 QST589828:QTH589829 RCP589828:RDD589829 RML589828:RMZ589829 RWH589828:RWV589829 SGD589828:SGR589829 SPZ589828:SQN589829 SZV589828:TAJ589829 TJR589828:TKF589829 TTN589828:TUB589829 UDJ589828:UDX589829 UNF589828:UNT589829 UXB589828:UXP589829 VGX589828:VHL589829 VQT589828:VRH589829 WAP589828:WBD589829 WKL589828:WKZ589829 WUH589828:WUV589829 P655366:Z655367 HV655364:IJ655365 RR655364:SF655365 ABN655364:ACB655365 ALJ655364:ALX655365 AVF655364:AVT655365 BFB655364:BFP655365 BOX655364:BPL655365 BYT655364:BZH655365 CIP655364:CJD655365 CSL655364:CSZ655365 DCH655364:DCV655365 DMD655364:DMR655365 DVZ655364:DWN655365 EFV655364:EGJ655365 EPR655364:EQF655365 EZN655364:FAB655365 FJJ655364:FJX655365 FTF655364:FTT655365 GDB655364:GDP655365 GMX655364:GNL655365 GWT655364:GXH655365 HGP655364:HHD655365 HQL655364:HQZ655365 IAH655364:IAV655365 IKD655364:IKR655365 ITZ655364:IUN655365 JDV655364:JEJ655365 JNR655364:JOF655365 JXN655364:JYB655365 KHJ655364:KHX655365 KRF655364:KRT655365 LBB655364:LBP655365 LKX655364:LLL655365 LUT655364:LVH655365 MEP655364:MFD655365 MOL655364:MOZ655365 MYH655364:MYV655365 NID655364:NIR655365 NRZ655364:NSN655365 OBV655364:OCJ655365 OLR655364:OMF655365 OVN655364:OWB655365 PFJ655364:PFX655365 PPF655364:PPT655365 PZB655364:PZP655365 QIX655364:QJL655365 QST655364:QTH655365 RCP655364:RDD655365 RML655364:RMZ655365 RWH655364:RWV655365 SGD655364:SGR655365 SPZ655364:SQN655365 SZV655364:TAJ655365 TJR655364:TKF655365 TTN655364:TUB655365 UDJ655364:UDX655365 UNF655364:UNT655365 UXB655364:UXP655365 VGX655364:VHL655365 VQT655364:VRH655365 WAP655364:WBD655365 WKL655364:WKZ655365 WUH655364:WUV655365 P720902:Z720903 HV720900:IJ720901 RR720900:SF720901 ABN720900:ACB720901 ALJ720900:ALX720901 AVF720900:AVT720901 BFB720900:BFP720901 BOX720900:BPL720901 BYT720900:BZH720901 CIP720900:CJD720901 CSL720900:CSZ720901 DCH720900:DCV720901 DMD720900:DMR720901 DVZ720900:DWN720901 EFV720900:EGJ720901 EPR720900:EQF720901 EZN720900:FAB720901 FJJ720900:FJX720901 FTF720900:FTT720901 GDB720900:GDP720901 GMX720900:GNL720901 GWT720900:GXH720901 HGP720900:HHD720901 HQL720900:HQZ720901 IAH720900:IAV720901 IKD720900:IKR720901 ITZ720900:IUN720901 JDV720900:JEJ720901 JNR720900:JOF720901 JXN720900:JYB720901 KHJ720900:KHX720901 KRF720900:KRT720901 LBB720900:LBP720901 LKX720900:LLL720901 LUT720900:LVH720901 MEP720900:MFD720901 MOL720900:MOZ720901 MYH720900:MYV720901 NID720900:NIR720901 NRZ720900:NSN720901 OBV720900:OCJ720901 OLR720900:OMF720901 OVN720900:OWB720901 PFJ720900:PFX720901 PPF720900:PPT720901 PZB720900:PZP720901 QIX720900:QJL720901 QST720900:QTH720901 RCP720900:RDD720901 RML720900:RMZ720901 RWH720900:RWV720901 SGD720900:SGR720901 SPZ720900:SQN720901 SZV720900:TAJ720901 TJR720900:TKF720901 TTN720900:TUB720901 UDJ720900:UDX720901 UNF720900:UNT720901 UXB720900:UXP720901 VGX720900:VHL720901 VQT720900:VRH720901 WAP720900:WBD720901 WKL720900:WKZ720901 WUH720900:WUV720901 P786438:Z786439 HV786436:IJ786437 RR786436:SF786437 ABN786436:ACB786437 ALJ786436:ALX786437 AVF786436:AVT786437 BFB786436:BFP786437 BOX786436:BPL786437 BYT786436:BZH786437 CIP786436:CJD786437 CSL786436:CSZ786437 DCH786436:DCV786437 DMD786436:DMR786437 DVZ786436:DWN786437 EFV786436:EGJ786437 EPR786436:EQF786437 EZN786436:FAB786437 FJJ786436:FJX786437 FTF786436:FTT786437 GDB786436:GDP786437 GMX786436:GNL786437 GWT786436:GXH786437 HGP786436:HHD786437 HQL786436:HQZ786437 IAH786436:IAV786437 IKD786436:IKR786437 ITZ786436:IUN786437 JDV786436:JEJ786437 JNR786436:JOF786437 JXN786436:JYB786437 KHJ786436:KHX786437 KRF786436:KRT786437 LBB786436:LBP786437 LKX786436:LLL786437 LUT786436:LVH786437 MEP786436:MFD786437 MOL786436:MOZ786437 MYH786436:MYV786437 NID786436:NIR786437 NRZ786436:NSN786437 OBV786436:OCJ786437 OLR786436:OMF786437 OVN786436:OWB786437 PFJ786436:PFX786437 PPF786436:PPT786437 PZB786436:PZP786437 QIX786436:QJL786437 QST786436:QTH786437 RCP786436:RDD786437 RML786436:RMZ786437 RWH786436:RWV786437 SGD786436:SGR786437 SPZ786436:SQN786437 SZV786436:TAJ786437 TJR786436:TKF786437 TTN786436:TUB786437 UDJ786436:UDX786437 UNF786436:UNT786437 UXB786436:UXP786437 VGX786436:VHL786437 VQT786436:VRH786437 WAP786436:WBD786437 WKL786436:WKZ786437 WUH786436:WUV786437 P851974:Z851975 HV851972:IJ851973 RR851972:SF851973 ABN851972:ACB851973 ALJ851972:ALX851973 AVF851972:AVT851973 BFB851972:BFP851973 BOX851972:BPL851973 BYT851972:BZH851973 CIP851972:CJD851973 CSL851972:CSZ851973 DCH851972:DCV851973 DMD851972:DMR851973 DVZ851972:DWN851973 EFV851972:EGJ851973 EPR851972:EQF851973 EZN851972:FAB851973 FJJ851972:FJX851973 FTF851972:FTT851973 GDB851972:GDP851973 GMX851972:GNL851973 GWT851972:GXH851973 HGP851972:HHD851973 HQL851972:HQZ851973 IAH851972:IAV851973 IKD851972:IKR851973 ITZ851972:IUN851973 JDV851972:JEJ851973 JNR851972:JOF851973 JXN851972:JYB851973 KHJ851972:KHX851973 KRF851972:KRT851973 LBB851972:LBP851973 LKX851972:LLL851973 LUT851972:LVH851973 MEP851972:MFD851973 MOL851972:MOZ851973 MYH851972:MYV851973 NID851972:NIR851973 NRZ851972:NSN851973 OBV851972:OCJ851973 OLR851972:OMF851973 OVN851972:OWB851973 PFJ851972:PFX851973 PPF851972:PPT851973 PZB851972:PZP851973 QIX851972:QJL851973 QST851972:QTH851973 RCP851972:RDD851973 RML851972:RMZ851973 RWH851972:RWV851973 SGD851972:SGR851973 SPZ851972:SQN851973 SZV851972:TAJ851973 TJR851972:TKF851973 TTN851972:TUB851973 UDJ851972:UDX851973 UNF851972:UNT851973 UXB851972:UXP851973 VGX851972:VHL851973 VQT851972:VRH851973 WAP851972:WBD851973 WKL851972:WKZ851973 WUH851972:WUV851973 P917510:Z917511 HV917508:IJ917509 RR917508:SF917509 ABN917508:ACB917509 ALJ917508:ALX917509 AVF917508:AVT917509 BFB917508:BFP917509 BOX917508:BPL917509 BYT917508:BZH917509 CIP917508:CJD917509 CSL917508:CSZ917509 DCH917508:DCV917509 DMD917508:DMR917509 DVZ917508:DWN917509 EFV917508:EGJ917509 EPR917508:EQF917509 EZN917508:FAB917509 FJJ917508:FJX917509 FTF917508:FTT917509 GDB917508:GDP917509 GMX917508:GNL917509 GWT917508:GXH917509 HGP917508:HHD917509 HQL917508:HQZ917509 IAH917508:IAV917509 IKD917508:IKR917509 ITZ917508:IUN917509 JDV917508:JEJ917509 JNR917508:JOF917509 JXN917508:JYB917509 KHJ917508:KHX917509 KRF917508:KRT917509 LBB917508:LBP917509 LKX917508:LLL917509 LUT917508:LVH917509 MEP917508:MFD917509 MOL917508:MOZ917509 MYH917508:MYV917509 NID917508:NIR917509 NRZ917508:NSN917509 OBV917508:OCJ917509 OLR917508:OMF917509 OVN917508:OWB917509 PFJ917508:PFX917509 PPF917508:PPT917509 PZB917508:PZP917509 QIX917508:QJL917509 QST917508:QTH917509 RCP917508:RDD917509 RML917508:RMZ917509 RWH917508:RWV917509 SGD917508:SGR917509 SPZ917508:SQN917509 SZV917508:TAJ917509 TJR917508:TKF917509 TTN917508:TUB917509 UDJ917508:UDX917509 UNF917508:UNT917509 UXB917508:UXP917509 VGX917508:VHL917509 VQT917508:VRH917509 WAP917508:WBD917509 WKL917508:WKZ917509 WUH917508:WUV917509 P983046:Z983047 HV983044:IJ983045 RR983044:SF983045 ABN983044:ACB983045 ALJ983044:ALX983045 AVF983044:AVT983045 BFB983044:BFP983045 BOX983044:BPL983045 BYT983044:BZH983045 CIP983044:CJD983045 CSL983044:CSZ983045 DCH983044:DCV983045 DMD983044:DMR983045 DVZ983044:DWN983045 EFV983044:EGJ983045 EPR983044:EQF983045 EZN983044:FAB983045 FJJ983044:FJX983045 FTF983044:FTT983045 GDB983044:GDP983045 GMX983044:GNL983045 GWT983044:GXH983045 HGP983044:HHD983045 HQL983044:HQZ983045 IAH983044:IAV983045 IKD983044:IKR983045 ITZ983044:IUN983045 JDV983044:JEJ983045 JNR983044:JOF983045 JXN983044:JYB983045 KHJ983044:KHX983045 KRF983044:KRT983045 LBB983044:LBP983045 LKX983044:LLL983045 LUT983044:LVH983045 MEP983044:MFD983045 MOL983044:MOZ983045 MYH983044:MYV983045 NID983044:NIR983045 NRZ983044:NSN983045 OBV983044:OCJ983045 OLR983044:OMF983045 OVN983044:OWB983045 PFJ983044:PFX983045 PPF983044:PPT983045 PZB983044:PZP983045 QIX983044:QJL983045 QST983044:QTH983045 RCP983044:RDD983045 RML983044:RMZ983045 RWH983044:RWV983045 SGD983044:SGR983045 SPZ983044:SQN983045 SZV983044:TAJ983045 TJR983044:TKF983045 TTN983044:TUB983045 UDJ983044:UDX983045 UNF983044:UNT983045 UXB983044:UXP983045 VGX983044:VHL983045 VQT983044:VRH983045 WAP983044:WBD983045 WKL983044:WKZ983045 WUH983044:WUV983045 O65534:Z65537 HU65532:IJ65535 RQ65532:SF65535 ABM65532:ACB65535 ALI65532:ALX65535 AVE65532:AVT65535 BFA65532:BFP65535 BOW65532:BPL65535 BYS65532:BZH65535 CIO65532:CJD65535 CSK65532:CSZ65535 DCG65532:DCV65535 DMC65532:DMR65535 DVY65532:DWN65535 EFU65532:EGJ65535 EPQ65532:EQF65535 EZM65532:FAB65535 FJI65532:FJX65535 FTE65532:FTT65535 GDA65532:GDP65535 GMW65532:GNL65535 GWS65532:GXH65535 HGO65532:HHD65535 HQK65532:HQZ65535 IAG65532:IAV65535 IKC65532:IKR65535 ITY65532:IUN65535 JDU65532:JEJ65535 JNQ65532:JOF65535 JXM65532:JYB65535 KHI65532:KHX65535 KRE65532:KRT65535 LBA65532:LBP65535 LKW65532:LLL65535 LUS65532:LVH65535 MEO65532:MFD65535 MOK65532:MOZ65535 MYG65532:MYV65535 NIC65532:NIR65535 NRY65532:NSN65535 OBU65532:OCJ65535 OLQ65532:OMF65535 OVM65532:OWB65535 PFI65532:PFX65535 PPE65532:PPT65535 PZA65532:PZP65535 QIW65532:QJL65535 QSS65532:QTH65535 RCO65532:RDD65535 RMK65532:RMZ65535 RWG65532:RWV65535 SGC65532:SGR65535 SPY65532:SQN65535 SZU65532:TAJ65535 TJQ65532:TKF65535 TTM65532:TUB65535 UDI65532:UDX65535 UNE65532:UNT65535 UXA65532:UXP65535 VGW65532:VHL65535 VQS65532:VRH65535 WAO65532:WBD65535 WKK65532:WKZ65535 WUG65532:WUV65535 O131070:Z131073 HU131068:IJ131071 RQ131068:SF131071 ABM131068:ACB131071 ALI131068:ALX131071 AVE131068:AVT131071 BFA131068:BFP131071 BOW131068:BPL131071 BYS131068:BZH131071 CIO131068:CJD131071 CSK131068:CSZ131071 DCG131068:DCV131071 DMC131068:DMR131071 DVY131068:DWN131071 EFU131068:EGJ131071 EPQ131068:EQF131071 EZM131068:FAB131071 FJI131068:FJX131071 FTE131068:FTT131071 GDA131068:GDP131071 GMW131068:GNL131071 GWS131068:GXH131071 HGO131068:HHD131071 HQK131068:HQZ131071 IAG131068:IAV131071 IKC131068:IKR131071 ITY131068:IUN131071 JDU131068:JEJ131071 JNQ131068:JOF131071 JXM131068:JYB131071 KHI131068:KHX131071 KRE131068:KRT131071 LBA131068:LBP131071 LKW131068:LLL131071 LUS131068:LVH131071 MEO131068:MFD131071 MOK131068:MOZ131071 MYG131068:MYV131071 NIC131068:NIR131071 NRY131068:NSN131071 OBU131068:OCJ131071 OLQ131068:OMF131071 OVM131068:OWB131071 PFI131068:PFX131071 PPE131068:PPT131071 PZA131068:PZP131071 QIW131068:QJL131071 QSS131068:QTH131071 RCO131068:RDD131071 RMK131068:RMZ131071 RWG131068:RWV131071 SGC131068:SGR131071 SPY131068:SQN131071 SZU131068:TAJ131071 TJQ131068:TKF131071 TTM131068:TUB131071 UDI131068:UDX131071 UNE131068:UNT131071 UXA131068:UXP131071 VGW131068:VHL131071 VQS131068:VRH131071 WAO131068:WBD131071 WKK131068:WKZ131071 WUG131068:WUV131071 O196606:Z196609 HU196604:IJ196607 RQ196604:SF196607 ABM196604:ACB196607 ALI196604:ALX196607 AVE196604:AVT196607 BFA196604:BFP196607 BOW196604:BPL196607 BYS196604:BZH196607 CIO196604:CJD196607 CSK196604:CSZ196607 DCG196604:DCV196607 DMC196604:DMR196607 DVY196604:DWN196607 EFU196604:EGJ196607 EPQ196604:EQF196607 EZM196604:FAB196607 FJI196604:FJX196607 FTE196604:FTT196607 GDA196604:GDP196607 GMW196604:GNL196607 GWS196604:GXH196607 HGO196604:HHD196607 HQK196604:HQZ196607 IAG196604:IAV196607 IKC196604:IKR196607 ITY196604:IUN196607 JDU196604:JEJ196607 JNQ196604:JOF196607 JXM196604:JYB196607 KHI196604:KHX196607 KRE196604:KRT196607 LBA196604:LBP196607 LKW196604:LLL196607 LUS196604:LVH196607 MEO196604:MFD196607 MOK196604:MOZ196607 MYG196604:MYV196607 NIC196604:NIR196607 NRY196604:NSN196607 OBU196604:OCJ196607 OLQ196604:OMF196607 OVM196604:OWB196607 PFI196604:PFX196607 PPE196604:PPT196607 PZA196604:PZP196607 QIW196604:QJL196607 QSS196604:QTH196607 RCO196604:RDD196607 RMK196604:RMZ196607 RWG196604:RWV196607 SGC196604:SGR196607 SPY196604:SQN196607 SZU196604:TAJ196607 TJQ196604:TKF196607 TTM196604:TUB196607 UDI196604:UDX196607 UNE196604:UNT196607 UXA196604:UXP196607 VGW196604:VHL196607 VQS196604:VRH196607 WAO196604:WBD196607 WKK196604:WKZ196607 WUG196604:WUV196607 O262142:Z262145 HU262140:IJ262143 RQ262140:SF262143 ABM262140:ACB262143 ALI262140:ALX262143 AVE262140:AVT262143 BFA262140:BFP262143 BOW262140:BPL262143 BYS262140:BZH262143 CIO262140:CJD262143 CSK262140:CSZ262143 DCG262140:DCV262143 DMC262140:DMR262143 DVY262140:DWN262143 EFU262140:EGJ262143 EPQ262140:EQF262143 EZM262140:FAB262143 FJI262140:FJX262143 FTE262140:FTT262143 GDA262140:GDP262143 GMW262140:GNL262143 GWS262140:GXH262143 HGO262140:HHD262143 HQK262140:HQZ262143 IAG262140:IAV262143 IKC262140:IKR262143 ITY262140:IUN262143 JDU262140:JEJ262143 JNQ262140:JOF262143 JXM262140:JYB262143 KHI262140:KHX262143 KRE262140:KRT262143 LBA262140:LBP262143 LKW262140:LLL262143 LUS262140:LVH262143 MEO262140:MFD262143 MOK262140:MOZ262143 MYG262140:MYV262143 NIC262140:NIR262143 NRY262140:NSN262143 OBU262140:OCJ262143 OLQ262140:OMF262143 OVM262140:OWB262143 PFI262140:PFX262143 PPE262140:PPT262143 PZA262140:PZP262143 QIW262140:QJL262143 QSS262140:QTH262143 RCO262140:RDD262143 RMK262140:RMZ262143 RWG262140:RWV262143 SGC262140:SGR262143 SPY262140:SQN262143 SZU262140:TAJ262143 TJQ262140:TKF262143 TTM262140:TUB262143 UDI262140:UDX262143 UNE262140:UNT262143 UXA262140:UXP262143 VGW262140:VHL262143 VQS262140:VRH262143 WAO262140:WBD262143 WKK262140:WKZ262143 WUG262140:WUV262143 O327678:Z327681 HU327676:IJ327679 RQ327676:SF327679 ABM327676:ACB327679 ALI327676:ALX327679 AVE327676:AVT327679 BFA327676:BFP327679 BOW327676:BPL327679 BYS327676:BZH327679 CIO327676:CJD327679 CSK327676:CSZ327679 DCG327676:DCV327679 DMC327676:DMR327679 DVY327676:DWN327679 EFU327676:EGJ327679 EPQ327676:EQF327679 EZM327676:FAB327679 FJI327676:FJX327679 FTE327676:FTT327679 GDA327676:GDP327679 GMW327676:GNL327679 GWS327676:GXH327679 HGO327676:HHD327679 HQK327676:HQZ327679 IAG327676:IAV327679 IKC327676:IKR327679 ITY327676:IUN327679 JDU327676:JEJ327679 JNQ327676:JOF327679 JXM327676:JYB327679 KHI327676:KHX327679 KRE327676:KRT327679 LBA327676:LBP327679 LKW327676:LLL327679 LUS327676:LVH327679 MEO327676:MFD327679 MOK327676:MOZ327679 MYG327676:MYV327679 NIC327676:NIR327679 NRY327676:NSN327679 OBU327676:OCJ327679 OLQ327676:OMF327679 OVM327676:OWB327679 PFI327676:PFX327679 PPE327676:PPT327679 PZA327676:PZP327679 QIW327676:QJL327679 QSS327676:QTH327679 RCO327676:RDD327679 RMK327676:RMZ327679 RWG327676:RWV327679 SGC327676:SGR327679 SPY327676:SQN327679 SZU327676:TAJ327679 TJQ327676:TKF327679 TTM327676:TUB327679 UDI327676:UDX327679 UNE327676:UNT327679 UXA327676:UXP327679 VGW327676:VHL327679 VQS327676:VRH327679 WAO327676:WBD327679 WKK327676:WKZ327679 WUG327676:WUV327679 O393214:Z393217 HU393212:IJ393215 RQ393212:SF393215 ABM393212:ACB393215 ALI393212:ALX393215 AVE393212:AVT393215 BFA393212:BFP393215 BOW393212:BPL393215 BYS393212:BZH393215 CIO393212:CJD393215 CSK393212:CSZ393215 DCG393212:DCV393215 DMC393212:DMR393215 DVY393212:DWN393215 EFU393212:EGJ393215 EPQ393212:EQF393215 EZM393212:FAB393215 FJI393212:FJX393215 FTE393212:FTT393215 GDA393212:GDP393215 GMW393212:GNL393215 GWS393212:GXH393215 HGO393212:HHD393215 HQK393212:HQZ393215 IAG393212:IAV393215 IKC393212:IKR393215 ITY393212:IUN393215 JDU393212:JEJ393215 JNQ393212:JOF393215 JXM393212:JYB393215 KHI393212:KHX393215 KRE393212:KRT393215 LBA393212:LBP393215 LKW393212:LLL393215 LUS393212:LVH393215 MEO393212:MFD393215 MOK393212:MOZ393215 MYG393212:MYV393215 NIC393212:NIR393215 NRY393212:NSN393215 OBU393212:OCJ393215 OLQ393212:OMF393215 OVM393212:OWB393215 PFI393212:PFX393215 PPE393212:PPT393215 PZA393212:PZP393215 QIW393212:QJL393215 QSS393212:QTH393215 RCO393212:RDD393215 RMK393212:RMZ393215 RWG393212:RWV393215 SGC393212:SGR393215 SPY393212:SQN393215 SZU393212:TAJ393215 TJQ393212:TKF393215 TTM393212:TUB393215 UDI393212:UDX393215 UNE393212:UNT393215 UXA393212:UXP393215 VGW393212:VHL393215 VQS393212:VRH393215 WAO393212:WBD393215 WKK393212:WKZ393215 WUG393212:WUV393215 O458750:Z458753 HU458748:IJ458751 RQ458748:SF458751 ABM458748:ACB458751 ALI458748:ALX458751 AVE458748:AVT458751 BFA458748:BFP458751 BOW458748:BPL458751 BYS458748:BZH458751 CIO458748:CJD458751 CSK458748:CSZ458751 DCG458748:DCV458751 DMC458748:DMR458751 DVY458748:DWN458751 EFU458748:EGJ458751 EPQ458748:EQF458751 EZM458748:FAB458751 FJI458748:FJX458751 FTE458748:FTT458751 GDA458748:GDP458751 GMW458748:GNL458751 GWS458748:GXH458751 HGO458748:HHD458751 HQK458748:HQZ458751 IAG458748:IAV458751 IKC458748:IKR458751 ITY458748:IUN458751 JDU458748:JEJ458751 JNQ458748:JOF458751 JXM458748:JYB458751 KHI458748:KHX458751 KRE458748:KRT458751 LBA458748:LBP458751 LKW458748:LLL458751 LUS458748:LVH458751 MEO458748:MFD458751 MOK458748:MOZ458751 MYG458748:MYV458751 NIC458748:NIR458751 NRY458748:NSN458751 OBU458748:OCJ458751 OLQ458748:OMF458751 OVM458748:OWB458751 PFI458748:PFX458751 PPE458748:PPT458751 PZA458748:PZP458751 QIW458748:QJL458751 QSS458748:QTH458751 RCO458748:RDD458751 RMK458748:RMZ458751 RWG458748:RWV458751 SGC458748:SGR458751 SPY458748:SQN458751 SZU458748:TAJ458751 TJQ458748:TKF458751 TTM458748:TUB458751 UDI458748:UDX458751 UNE458748:UNT458751 UXA458748:UXP458751 VGW458748:VHL458751 VQS458748:VRH458751 WAO458748:WBD458751 WKK458748:WKZ458751 WUG458748:WUV458751 O524286:Z524289 HU524284:IJ524287 RQ524284:SF524287 ABM524284:ACB524287 ALI524284:ALX524287 AVE524284:AVT524287 BFA524284:BFP524287 BOW524284:BPL524287 BYS524284:BZH524287 CIO524284:CJD524287 CSK524284:CSZ524287 DCG524284:DCV524287 DMC524284:DMR524287 DVY524284:DWN524287 EFU524284:EGJ524287 EPQ524284:EQF524287 EZM524284:FAB524287 FJI524284:FJX524287 FTE524284:FTT524287 GDA524284:GDP524287 GMW524284:GNL524287 GWS524284:GXH524287 HGO524284:HHD524287 HQK524284:HQZ524287 IAG524284:IAV524287 IKC524284:IKR524287 ITY524284:IUN524287 JDU524284:JEJ524287 JNQ524284:JOF524287 JXM524284:JYB524287 KHI524284:KHX524287 KRE524284:KRT524287 LBA524284:LBP524287 LKW524284:LLL524287 LUS524284:LVH524287 MEO524284:MFD524287 MOK524284:MOZ524287 MYG524284:MYV524287 NIC524284:NIR524287 NRY524284:NSN524287 OBU524284:OCJ524287 OLQ524284:OMF524287 OVM524284:OWB524287 PFI524284:PFX524287 PPE524284:PPT524287 PZA524284:PZP524287 QIW524284:QJL524287 QSS524284:QTH524287 RCO524284:RDD524287 RMK524284:RMZ524287 RWG524284:RWV524287 SGC524284:SGR524287 SPY524284:SQN524287 SZU524284:TAJ524287 TJQ524284:TKF524287 TTM524284:TUB524287 UDI524284:UDX524287 UNE524284:UNT524287 UXA524284:UXP524287 VGW524284:VHL524287 VQS524284:VRH524287 WAO524284:WBD524287 WKK524284:WKZ524287 WUG524284:WUV524287 O589822:Z589825 HU589820:IJ589823 RQ589820:SF589823 ABM589820:ACB589823 ALI589820:ALX589823 AVE589820:AVT589823 BFA589820:BFP589823 BOW589820:BPL589823 BYS589820:BZH589823 CIO589820:CJD589823 CSK589820:CSZ589823 DCG589820:DCV589823 DMC589820:DMR589823 DVY589820:DWN589823 EFU589820:EGJ589823 EPQ589820:EQF589823 EZM589820:FAB589823 FJI589820:FJX589823 FTE589820:FTT589823 GDA589820:GDP589823 GMW589820:GNL589823 GWS589820:GXH589823 HGO589820:HHD589823 HQK589820:HQZ589823 IAG589820:IAV589823 IKC589820:IKR589823 ITY589820:IUN589823 JDU589820:JEJ589823 JNQ589820:JOF589823 JXM589820:JYB589823 KHI589820:KHX589823 KRE589820:KRT589823 LBA589820:LBP589823 LKW589820:LLL589823 LUS589820:LVH589823 MEO589820:MFD589823 MOK589820:MOZ589823 MYG589820:MYV589823 NIC589820:NIR589823 NRY589820:NSN589823 OBU589820:OCJ589823 OLQ589820:OMF589823 OVM589820:OWB589823 PFI589820:PFX589823 PPE589820:PPT589823 PZA589820:PZP589823 QIW589820:QJL589823 QSS589820:QTH589823 RCO589820:RDD589823 RMK589820:RMZ589823 RWG589820:RWV589823 SGC589820:SGR589823 SPY589820:SQN589823 SZU589820:TAJ589823 TJQ589820:TKF589823 TTM589820:TUB589823 UDI589820:UDX589823 UNE589820:UNT589823 UXA589820:UXP589823 VGW589820:VHL589823 VQS589820:VRH589823 WAO589820:WBD589823 WKK589820:WKZ589823 WUG589820:WUV589823 O655358:Z655361 HU655356:IJ655359 RQ655356:SF655359 ABM655356:ACB655359 ALI655356:ALX655359 AVE655356:AVT655359 BFA655356:BFP655359 BOW655356:BPL655359 BYS655356:BZH655359 CIO655356:CJD655359 CSK655356:CSZ655359 DCG655356:DCV655359 DMC655356:DMR655359 DVY655356:DWN655359 EFU655356:EGJ655359 EPQ655356:EQF655359 EZM655356:FAB655359 FJI655356:FJX655359 FTE655356:FTT655359 GDA655356:GDP655359 GMW655356:GNL655359 GWS655356:GXH655359 HGO655356:HHD655359 HQK655356:HQZ655359 IAG655356:IAV655359 IKC655356:IKR655359 ITY655356:IUN655359 JDU655356:JEJ655359 JNQ655356:JOF655359 JXM655356:JYB655359 KHI655356:KHX655359 KRE655356:KRT655359 LBA655356:LBP655359 LKW655356:LLL655359 LUS655356:LVH655359 MEO655356:MFD655359 MOK655356:MOZ655359 MYG655356:MYV655359 NIC655356:NIR655359 NRY655356:NSN655359 OBU655356:OCJ655359 OLQ655356:OMF655359 OVM655356:OWB655359 PFI655356:PFX655359 PPE655356:PPT655359 PZA655356:PZP655359 QIW655356:QJL655359 QSS655356:QTH655359 RCO655356:RDD655359 RMK655356:RMZ655359 RWG655356:RWV655359 SGC655356:SGR655359 SPY655356:SQN655359 SZU655356:TAJ655359 TJQ655356:TKF655359 TTM655356:TUB655359 UDI655356:UDX655359 UNE655356:UNT655359 UXA655356:UXP655359 VGW655356:VHL655359 VQS655356:VRH655359 WAO655356:WBD655359 WKK655356:WKZ655359 WUG655356:WUV655359 O720894:Z720897 HU720892:IJ720895 RQ720892:SF720895 ABM720892:ACB720895 ALI720892:ALX720895 AVE720892:AVT720895 BFA720892:BFP720895 BOW720892:BPL720895 BYS720892:BZH720895 CIO720892:CJD720895 CSK720892:CSZ720895 DCG720892:DCV720895 DMC720892:DMR720895 DVY720892:DWN720895 EFU720892:EGJ720895 EPQ720892:EQF720895 EZM720892:FAB720895 FJI720892:FJX720895 FTE720892:FTT720895 GDA720892:GDP720895 GMW720892:GNL720895 GWS720892:GXH720895 HGO720892:HHD720895 HQK720892:HQZ720895 IAG720892:IAV720895 IKC720892:IKR720895 ITY720892:IUN720895 JDU720892:JEJ720895 JNQ720892:JOF720895 JXM720892:JYB720895 KHI720892:KHX720895 KRE720892:KRT720895 LBA720892:LBP720895 LKW720892:LLL720895 LUS720892:LVH720895 MEO720892:MFD720895 MOK720892:MOZ720895 MYG720892:MYV720895 NIC720892:NIR720895 NRY720892:NSN720895 OBU720892:OCJ720895 OLQ720892:OMF720895 OVM720892:OWB720895 PFI720892:PFX720895 PPE720892:PPT720895 PZA720892:PZP720895 QIW720892:QJL720895 QSS720892:QTH720895 RCO720892:RDD720895 RMK720892:RMZ720895 RWG720892:RWV720895 SGC720892:SGR720895 SPY720892:SQN720895 SZU720892:TAJ720895 TJQ720892:TKF720895 TTM720892:TUB720895 UDI720892:UDX720895 UNE720892:UNT720895 UXA720892:UXP720895 VGW720892:VHL720895 VQS720892:VRH720895 WAO720892:WBD720895 WKK720892:WKZ720895 WUG720892:WUV720895 O786430:Z786433 HU786428:IJ786431 RQ786428:SF786431 ABM786428:ACB786431 ALI786428:ALX786431 AVE786428:AVT786431 BFA786428:BFP786431 BOW786428:BPL786431 BYS786428:BZH786431 CIO786428:CJD786431 CSK786428:CSZ786431 DCG786428:DCV786431 DMC786428:DMR786431 DVY786428:DWN786431 EFU786428:EGJ786431 EPQ786428:EQF786431 EZM786428:FAB786431 FJI786428:FJX786431 FTE786428:FTT786431 GDA786428:GDP786431 GMW786428:GNL786431 GWS786428:GXH786431 HGO786428:HHD786431 HQK786428:HQZ786431 IAG786428:IAV786431 IKC786428:IKR786431 ITY786428:IUN786431 JDU786428:JEJ786431 JNQ786428:JOF786431 JXM786428:JYB786431 KHI786428:KHX786431 KRE786428:KRT786431 LBA786428:LBP786431 LKW786428:LLL786431 LUS786428:LVH786431 MEO786428:MFD786431 MOK786428:MOZ786431 MYG786428:MYV786431 NIC786428:NIR786431 NRY786428:NSN786431 OBU786428:OCJ786431 OLQ786428:OMF786431 OVM786428:OWB786431 PFI786428:PFX786431 PPE786428:PPT786431 PZA786428:PZP786431 QIW786428:QJL786431 QSS786428:QTH786431 RCO786428:RDD786431 RMK786428:RMZ786431 RWG786428:RWV786431 SGC786428:SGR786431 SPY786428:SQN786431 SZU786428:TAJ786431 TJQ786428:TKF786431 TTM786428:TUB786431 UDI786428:UDX786431 UNE786428:UNT786431 UXA786428:UXP786431 VGW786428:VHL786431 VQS786428:VRH786431 WAO786428:WBD786431 WKK786428:WKZ786431 WUG786428:WUV786431 O851966:Z851969 HU851964:IJ851967 RQ851964:SF851967 ABM851964:ACB851967 ALI851964:ALX851967 AVE851964:AVT851967 BFA851964:BFP851967 BOW851964:BPL851967 BYS851964:BZH851967 CIO851964:CJD851967 CSK851964:CSZ851967 DCG851964:DCV851967 DMC851964:DMR851967 DVY851964:DWN851967 EFU851964:EGJ851967 EPQ851964:EQF851967 EZM851964:FAB851967 FJI851964:FJX851967 FTE851964:FTT851967 GDA851964:GDP851967 GMW851964:GNL851967 GWS851964:GXH851967 HGO851964:HHD851967 HQK851964:HQZ851967 IAG851964:IAV851967 IKC851964:IKR851967 ITY851964:IUN851967 JDU851964:JEJ851967 JNQ851964:JOF851967 JXM851964:JYB851967 KHI851964:KHX851967 KRE851964:KRT851967 LBA851964:LBP851967 LKW851964:LLL851967 LUS851964:LVH851967 MEO851964:MFD851967 MOK851964:MOZ851967 MYG851964:MYV851967 NIC851964:NIR851967 NRY851964:NSN851967 OBU851964:OCJ851967 OLQ851964:OMF851967 OVM851964:OWB851967 PFI851964:PFX851967 PPE851964:PPT851967 PZA851964:PZP851967 QIW851964:QJL851967 QSS851964:QTH851967 RCO851964:RDD851967 RMK851964:RMZ851967 RWG851964:RWV851967 SGC851964:SGR851967 SPY851964:SQN851967 SZU851964:TAJ851967 TJQ851964:TKF851967 TTM851964:TUB851967 UDI851964:UDX851967 UNE851964:UNT851967 UXA851964:UXP851967 VGW851964:VHL851967 VQS851964:VRH851967 WAO851964:WBD851967 WKK851964:WKZ851967 WUG851964:WUV851967 O917502:Z917505 HU917500:IJ917503 RQ917500:SF917503 ABM917500:ACB917503 ALI917500:ALX917503 AVE917500:AVT917503 BFA917500:BFP917503 BOW917500:BPL917503 BYS917500:BZH917503 CIO917500:CJD917503 CSK917500:CSZ917503 DCG917500:DCV917503 DMC917500:DMR917503 DVY917500:DWN917503 EFU917500:EGJ917503 EPQ917500:EQF917503 EZM917500:FAB917503 FJI917500:FJX917503 FTE917500:FTT917503 GDA917500:GDP917503 GMW917500:GNL917503 GWS917500:GXH917503 HGO917500:HHD917503 HQK917500:HQZ917503 IAG917500:IAV917503 IKC917500:IKR917503 ITY917500:IUN917503 JDU917500:JEJ917503 JNQ917500:JOF917503 JXM917500:JYB917503 KHI917500:KHX917503 KRE917500:KRT917503 LBA917500:LBP917503 LKW917500:LLL917503 LUS917500:LVH917503 MEO917500:MFD917503 MOK917500:MOZ917503 MYG917500:MYV917503 NIC917500:NIR917503 NRY917500:NSN917503 OBU917500:OCJ917503 OLQ917500:OMF917503 OVM917500:OWB917503 PFI917500:PFX917503 PPE917500:PPT917503 PZA917500:PZP917503 QIW917500:QJL917503 QSS917500:QTH917503 RCO917500:RDD917503 RMK917500:RMZ917503 RWG917500:RWV917503 SGC917500:SGR917503 SPY917500:SQN917503 SZU917500:TAJ917503 TJQ917500:TKF917503 TTM917500:TUB917503 UDI917500:UDX917503 UNE917500:UNT917503 UXA917500:UXP917503 VGW917500:VHL917503 VQS917500:VRH917503 WAO917500:WBD917503 WKK917500:WKZ917503 WUG917500:WUV917503 O983038:Z983041 HU983036:IJ983039 RQ983036:SF983039 ABM983036:ACB983039 ALI983036:ALX983039 AVE983036:AVT983039 BFA983036:BFP983039 BOW983036:BPL983039 BYS983036:BZH983039 CIO983036:CJD983039 CSK983036:CSZ983039 DCG983036:DCV983039 DMC983036:DMR983039 DVY983036:DWN983039 EFU983036:EGJ983039 EPQ983036:EQF983039 EZM983036:FAB983039 FJI983036:FJX983039 FTE983036:FTT983039 GDA983036:GDP983039 GMW983036:GNL983039 GWS983036:GXH983039 HGO983036:HHD983039 HQK983036:HQZ983039 IAG983036:IAV983039 IKC983036:IKR983039 ITY983036:IUN983039 JDU983036:JEJ983039 JNQ983036:JOF983039 JXM983036:JYB983039 KHI983036:KHX983039 KRE983036:KRT983039 LBA983036:LBP983039 LKW983036:LLL983039 LUS983036:LVH983039 MEO983036:MFD983039 MOK983036:MOZ983039 MYG983036:MYV983039 NIC983036:NIR983039 NRY983036:NSN983039 OBU983036:OCJ983039 OLQ983036:OMF983039 OVM983036:OWB983039 PFI983036:PFX983039 PPE983036:PPT983039 PZA983036:PZP983039 QIW983036:QJL983039 QSS983036:QTH983039 RCO983036:RDD983039 RMK983036:RMZ983039 RWG983036:RWV983039 SGC983036:SGR983039 SPY983036:SQN983039 SZU983036:TAJ983039 TJQ983036:TKF983039 TTM983036:TUB983039 UDI983036:UDX983039 UNE983036:UNT983039 UXA983036:UXP983039 VGW983036:VHL983039 VQS983036:VRH983039 WAO983036:WBD983039 WKK983036:WKZ983039 WUG983036:WUV983039</xm:sqref>
        </x14:dataValidation>
        <x14:dataValidation imeMode="disabled" allowBlank="1" showInputMessage="1" showErrorMessage="1" xr:uid="{8221A433-F27A-46E6-8E90-FB356EF1FA9F}">
          <xm:sqref>IK65530 SG65530 ACC65530 ALY65530 AVU65530 BFQ65530 BPM65530 BZI65530 CJE65530 CTA65530 DCW65530 DMS65530 DWO65530 EGK65530 EQG65530 FAC65530 FJY65530 FTU65530 GDQ65530 GNM65530 GXI65530 HHE65530 HRA65530 IAW65530 IKS65530 IUO65530 JEK65530 JOG65530 JYC65530 KHY65530 KRU65530 LBQ65530 LLM65530 LVI65530 MFE65530 MPA65530 MYW65530 NIS65530 NSO65530 OCK65530 OMG65530 OWC65530 PFY65530 PPU65530 PZQ65530 QJM65530 QTI65530 RDE65530 RNA65530 RWW65530 SGS65530 SQO65530 TAK65530 TKG65530 TUC65530 UDY65530 UNU65530 UXQ65530 VHM65530 VRI65530 WBE65530 WLA65530 WUW65530 IK131066 SG131066 ACC131066 ALY131066 AVU131066 BFQ131066 BPM131066 BZI131066 CJE131066 CTA131066 DCW131066 DMS131066 DWO131066 EGK131066 EQG131066 FAC131066 FJY131066 FTU131066 GDQ131066 GNM131066 GXI131066 HHE131066 HRA131066 IAW131066 IKS131066 IUO131066 JEK131066 JOG131066 JYC131066 KHY131066 KRU131066 LBQ131066 LLM131066 LVI131066 MFE131066 MPA131066 MYW131066 NIS131066 NSO131066 OCK131066 OMG131066 OWC131066 PFY131066 PPU131066 PZQ131066 QJM131066 QTI131066 RDE131066 RNA131066 RWW131066 SGS131066 SQO131066 TAK131066 TKG131066 TUC131066 UDY131066 UNU131066 UXQ131066 VHM131066 VRI131066 WBE131066 WLA131066 WUW131066 IK196602 SG196602 ACC196602 ALY196602 AVU196602 BFQ196602 BPM196602 BZI196602 CJE196602 CTA196602 DCW196602 DMS196602 DWO196602 EGK196602 EQG196602 FAC196602 FJY196602 FTU196602 GDQ196602 GNM196602 GXI196602 HHE196602 HRA196602 IAW196602 IKS196602 IUO196602 JEK196602 JOG196602 JYC196602 KHY196602 KRU196602 LBQ196602 LLM196602 LVI196602 MFE196602 MPA196602 MYW196602 NIS196602 NSO196602 OCK196602 OMG196602 OWC196602 PFY196602 PPU196602 PZQ196602 QJM196602 QTI196602 RDE196602 RNA196602 RWW196602 SGS196602 SQO196602 TAK196602 TKG196602 TUC196602 UDY196602 UNU196602 UXQ196602 VHM196602 VRI196602 WBE196602 WLA196602 WUW196602 IK262138 SG262138 ACC262138 ALY262138 AVU262138 BFQ262138 BPM262138 BZI262138 CJE262138 CTA262138 DCW262138 DMS262138 DWO262138 EGK262138 EQG262138 FAC262138 FJY262138 FTU262138 GDQ262138 GNM262138 GXI262138 HHE262138 HRA262138 IAW262138 IKS262138 IUO262138 JEK262138 JOG262138 JYC262138 KHY262138 KRU262138 LBQ262138 LLM262138 LVI262138 MFE262138 MPA262138 MYW262138 NIS262138 NSO262138 OCK262138 OMG262138 OWC262138 PFY262138 PPU262138 PZQ262138 QJM262138 QTI262138 RDE262138 RNA262138 RWW262138 SGS262138 SQO262138 TAK262138 TKG262138 TUC262138 UDY262138 UNU262138 UXQ262138 VHM262138 VRI262138 WBE262138 WLA262138 WUW262138 IK327674 SG327674 ACC327674 ALY327674 AVU327674 BFQ327674 BPM327674 BZI327674 CJE327674 CTA327674 DCW327674 DMS327674 DWO327674 EGK327674 EQG327674 FAC327674 FJY327674 FTU327674 GDQ327674 GNM327674 GXI327674 HHE327674 HRA327674 IAW327674 IKS327674 IUO327674 JEK327674 JOG327674 JYC327674 KHY327674 KRU327674 LBQ327674 LLM327674 LVI327674 MFE327674 MPA327674 MYW327674 NIS327674 NSO327674 OCK327674 OMG327674 OWC327674 PFY327674 PPU327674 PZQ327674 QJM327674 QTI327674 RDE327674 RNA327674 RWW327674 SGS327674 SQO327674 TAK327674 TKG327674 TUC327674 UDY327674 UNU327674 UXQ327674 VHM327674 VRI327674 WBE327674 WLA327674 WUW327674 IK393210 SG393210 ACC393210 ALY393210 AVU393210 BFQ393210 BPM393210 BZI393210 CJE393210 CTA393210 DCW393210 DMS393210 DWO393210 EGK393210 EQG393210 FAC393210 FJY393210 FTU393210 GDQ393210 GNM393210 GXI393210 HHE393210 HRA393210 IAW393210 IKS393210 IUO393210 JEK393210 JOG393210 JYC393210 KHY393210 KRU393210 LBQ393210 LLM393210 LVI393210 MFE393210 MPA393210 MYW393210 NIS393210 NSO393210 OCK393210 OMG393210 OWC393210 PFY393210 PPU393210 PZQ393210 QJM393210 QTI393210 RDE393210 RNA393210 RWW393210 SGS393210 SQO393210 TAK393210 TKG393210 TUC393210 UDY393210 UNU393210 UXQ393210 VHM393210 VRI393210 WBE393210 WLA393210 WUW393210 IK458746 SG458746 ACC458746 ALY458746 AVU458746 BFQ458746 BPM458746 BZI458746 CJE458746 CTA458746 DCW458746 DMS458746 DWO458746 EGK458746 EQG458746 FAC458746 FJY458746 FTU458746 GDQ458746 GNM458746 GXI458746 HHE458746 HRA458746 IAW458746 IKS458746 IUO458746 JEK458746 JOG458746 JYC458746 KHY458746 KRU458746 LBQ458746 LLM458746 LVI458746 MFE458746 MPA458746 MYW458746 NIS458746 NSO458746 OCK458746 OMG458746 OWC458746 PFY458746 PPU458746 PZQ458746 QJM458746 QTI458746 RDE458746 RNA458746 RWW458746 SGS458746 SQO458746 TAK458746 TKG458746 TUC458746 UDY458746 UNU458746 UXQ458746 VHM458746 VRI458746 WBE458746 WLA458746 WUW458746 IK524282 SG524282 ACC524282 ALY524282 AVU524282 BFQ524282 BPM524282 BZI524282 CJE524282 CTA524282 DCW524282 DMS524282 DWO524282 EGK524282 EQG524282 FAC524282 FJY524282 FTU524282 GDQ524282 GNM524282 GXI524282 HHE524282 HRA524282 IAW524282 IKS524282 IUO524282 JEK524282 JOG524282 JYC524282 KHY524282 KRU524282 LBQ524282 LLM524282 LVI524282 MFE524282 MPA524282 MYW524282 NIS524282 NSO524282 OCK524282 OMG524282 OWC524282 PFY524282 PPU524282 PZQ524282 QJM524282 QTI524282 RDE524282 RNA524282 RWW524282 SGS524282 SQO524282 TAK524282 TKG524282 TUC524282 UDY524282 UNU524282 UXQ524282 VHM524282 VRI524282 WBE524282 WLA524282 WUW524282 IK589818 SG589818 ACC589818 ALY589818 AVU589818 BFQ589818 BPM589818 BZI589818 CJE589818 CTA589818 DCW589818 DMS589818 DWO589818 EGK589818 EQG589818 FAC589818 FJY589818 FTU589818 GDQ589818 GNM589818 GXI589818 HHE589818 HRA589818 IAW589818 IKS589818 IUO589818 JEK589818 JOG589818 JYC589818 KHY589818 KRU589818 LBQ589818 LLM589818 LVI589818 MFE589818 MPA589818 MYW589818 NIS589818 NSO589818 OCK589818 OMG589818 OWC589818 PFY589818 PPU589818 PZQ589818 QJM589818 QTI589818 RDE589818 RNA589818 RWW589818 SGS589818 SQO589818 TAK589818 TKG589818 TUC589818 UDY589818 UNU589818 UXQ589818 VHM589818 VRI589818 WBE589818 WLA589818 WUW589818 IK655354 SG655354 ACC655354 ALY655354 AVU655354 BFQ655354 BPM655354 BZI655354 CJE655354 CTA655354 DCW655354 DMS655354 DWO655354 EGK655354 EQG655354 FAC655354 FJY655354 FTU655354 GDQ655354 GNM655354 GXI655354 HHE655354 HRA655354 IAW655354 IKS655354 IUO655354 JEK655354 JOG655354 JYC655354 KHY655354 KRU655354 LBQ655354 LLM655354 LVI655354 MFE655354 MPA655354 MYW655354 NIS655354 NSO655354 OCK655354 OMG655354 OWC655354 PFY655354 PPU655354 PZQ655354 QJM655354 QTI655354 RDE655354 RNA655354 RWW655354 SGS655354 SQO655354 TAK655354 TKG655354 TUC655354 UDY655354 UNU655354 UXQ655354 VHM655354 VRI655354 WBE655354 WLA655354 WUW655354 IK720890 SG720890 ACC720890 ALY720890 AVU720890 BFQ720890 BPM720890 BZI720890 CJE720890 CTA720890 DCW720890 DMS720890 DWO720890 EGK720890 EQG720890 FAC720890 FJY720890 FTU720890 GDQ720890 GNM720890 GXI720890 HHE720890 HRA720890 IAW720890 IKS720890 IUO720890 JEK720890 JOG720890 JYC720890 KHY720890 KRU720890 LBQ720890 LLM720890 LVI720890 MFE720890 MPA720890 MYW720890 NIS720890 NSO720890 OCK720890 OMG720890 OWC720890 PFY720890 PPU720890 PZQ720890 QJM720890 QTI720890 RDE720890 RNA720890 RWW720890 SGS720890 SQO720890 TAK720890 TKG720890 TUC720890 UDY720890 UNU720890 UXQ720890 VHM720890 VRI720890 WBE720890 WLA720890 WUW720890 IK786426 SG786426 ACC786426 ALY786426 AVU786426 BFQ786426 BPM786426 BZI786426 CJE786426 CTA786426 DCW786426 DMS786426 DWO786426 EGK786426 EQG786426 FAC786426 FJY786426 FTU786426 GDQ786426 GNM786426 GXI786426 HHE786426 HRA786426 IAW786426 IKS786426 IUO786426 JEK786426 JOG786426 JYC786426 KHY786426 KRU786426 LBQ786426 LLM786426 LVI786426 MFE786426 MPA786426 MYW786426 NIS786426 NSO786426 OCK786426 OMG786426 OWC786426 PFY786426 PPU786426 PZQ786426 QJM786426 QTI786426 RDE786426 RNA786426 RWW786426 SGS786426 SQO786426 TAK786426 TKG786426 TUC786426 UDY786426 UNU786426 UXQ786426 VHM786426 VRI786426 WBE786426 WLA786426 WUW786426 IK851962 SG851962 ACC851962 ALY851962 AVU851962 BFQ851962 BPM851962 BZI851962 CJE851962 CTA851962 DCW851962 DMS851962 DWO851962 EGK851962 EQG851962 FAC851962 FJY851962 FTU851962 GDQ851962 GNM851962 GXI851962 HHE851962 HRA851962 IAW851962 IKS851962 IUO851962 JEK851962 JOG851962 JYC851962 KHY851962 KRU851962 LBQ851962 LLM851962 LVI851962 MFE851962 MPA851962 MYW851962 NIS851962 NSO851962 OCK851962 OMG851962 OWC851962 PFY851962 PPU851962 PZQ851962 QJM851962 QTI851962 RDE851962 RNA851962 RWW851962 SGS851962 SQO851962 TAK851962 TKG851962 TUC851962 UDY851962 UNU851962 UXQ851962 VHM851962 VRI851962 WBE851962 WLA851962 WUW851962 IK917498 SG917498 ACC917498 ALY917498 AVU917498 BFQ917498 BPM917498 BZI917498 CJE917498 CTA917498 DCW917498 DMS917498 DWO917498 EGK917498 EQG917498 FAC917498 FJY917498 FTU917498 GDQ917498 GNM917498 GXI917498 HHE917498 HRA917498 IAW917498 IKS917498 IUO917498 JEK917498 JOG917498 JYC917498 KHY917498 KRU917498 LBQ917498 LLM917498 LVI917498 MFE917498 MPA917498 MYW917498 NIS917498 NSO917498 OCK917498 OMG917498 OWC917498 PFY917498 PPU917498 PZQ917498 QJM917498 QTI917498 RDE917498 RNA917498 RWW917498 SGS917498 SQO917498 TAK917498 TKG917498 TUC917498 UDY917498 UNU917498 UXQ917498 VHM917498 VRI917498 WBE917498 WLA917498 WUW917498 IK983034 SG983034 ACC983034 ALY983034 AVU983034 BFQ983034 BPM983034 BZI983034 CJE983034 CTA983034 DCW983034 DMS983034 DWO983034 EGK983034 EQG983034 FAC983034 FJY983034 FTU983034 GDQ983034 GNM983034 GXI983034 HHE983034 HRA983034 IAW983034 IKS983034 IUO983034 JEK983034 JOG983034 JYC983034 KHY983034 KRU983034 LBQ983034 LLM983034 LVI983034 MFE983034 MPA983034 MYW983034 NIS983034 NSO983034 OCK983034 OMG983034 OWC983034 PFY983034 PPU983034 PZQ983034 QJM983034 QTI983034 RDE983034 RNA983034 RWW983034 SGS983034 SQO983034 TAK983034 TKG983034 TUC983034 UDY983034 UNU983034 UXQ983034 VHM983034 VRI983034 WBE983034 WLA983034 WUW983034 IP65560:IP65561 SL65560:SL65561 ACH65560:ACH65561 AMD65560:AMD65561 AVZ65560:AVZ65561 BFV65560:BFV65561 BPR65560:BPR65561 BZN65560:BZN65561 CJJ65560:CJJ65561 CTF65560:CTF65561 DDB65560:DDB65561 DMX65560:DMX65561 DWT65560:DWT65561 EGP65560:EGP65561 EQL65560:EQL65561 FAH65560:FAH65561 FKD65560:FKD65561 FTZ65560:FTZ65561 GDV65560:GDV65561 GNR65560:GNR65561 GXN65560:GXN65561 HHJ65560:HHJ65561 HRF65560:HRF65561 IBB65560:IBB65561 IKX65560:IKX65561 IUT65560:IUT65561 JEP65560:JEP65561 JOL65560:JOL65561 JYH65560:JYH65561 KID65560:KID65561 KRZ65560:KRZ65561 LBV65560:LBV65561 LLR65560:LLR65561 LVN65560:LVN65561 MFJ65560:MFJ65561 MPF65560:MPF65561 MZB65560:MZB65561 NIX65560:NIX65561 NST65560:NST65561 OCP65560:OCP65561 OML65560:OML65561 OWH65560:OWH65561 PGD65560:PGD65561 PPZ65560:PPZ65561 PZV65560:PZV65561 QJR65560:QJR65561 QTN65560:QTN65561 RDJ65560:RDJ65561 RNF65560:RNF65561 RXB65560:RXB65561 SGX65560:SGX65561 SQT65560:SQT65561 TAP65560:TAP65561 TKL65560:TKL65561 TUH65560:TUH65561 UED65560:UED65561 UNZ65560:UNZ65561 UXV65560:UXV65561 VHR65560:VHR65561 VRN65560:VRN65561 WBJ65560:WBJ65561 WLF65560:WLF65561 WVB65560:WVB65561 IP131096:IP131097 SL131096:SL131097 ACH131096:ACH131097 AMD131096:AMD131097 AVZ131096:AVZ131097 BFV131096:BFV131097 BPR131096:BPR131097 BZN131096:BZN131097 CJJ131096:CJJ131097 CTF131096:CTF131097 DDB131096:DDB131097 DMX131096:DMX131097 DWT131096:DWT131097 EGP131096:EGP131097 EQL131096:EQL131097 FAH131096:FAH131097 FKD131096:FKD131097 FTZ131096:FTZ131097 GDV131096:GDV131097 GNR131096:GNR131097 GXN131096:GXN131097 HHJ131096:HHJ131097 HRF131096:HRF131097 IBB131096:IBB131097 IKX131096:IKX131097 IUT131096:IUT131097 JEP131096:JEP131097 JOL131096:JOL131097 JYH131096:JYH131097 KID131096:KID131097 KRZ131096:KRZ131097 LBV131096:LBV131097 LLR131096:LLR131097 LVN131096:LVN131097 MFJ131096:MFJ131097 MPF131096:MPF131097 MZB131096:MZB131097 NIX131096:NIX131097 NST131096:NST131097 OCP131096:OCP131097 OML131096:OML131097 OWH131096:OWH131097 PGD131096:PGD131097 PPZ131096:PPZ131097 PZV131096:PZV131097 QJR131096:QJR131097 QTN131096:QTN131097 RDJ131096:RDJ131097 RNF131096:RNF131097 RXB131096:RXB131097 SGX131096:SGX131097 SQT131096:SQT131097 TAP131096:TAP131097 TKL131096:TKL131097 TUH131096:TUH131097 UED131096:UED131097 UNZ131096:UNZ131097 UXV131096:UXV131097 VHR131096:VHR131097 VRN131096:VRN131097 WBJ131096:WBJ131097 WLF131096:WLF131097 WVB131096:WVB131097 IP196632:IP196633 SL196632:SL196633 ACH196632:ACH196633 AMD196632:AMD196633 AVZ196632:AVZ196633 BFV196632:BFV196633 BPR196632:BPR196633 BZN196632:BZN196633 CJJ196632:CJJ196633 CTF196632:CTF196633 DDB196632:DDB196633 DMX196632:DMX196633 DWT196632:DWT196633 EGP196632:EGP196633 EQL196632:EQL196633 FAH196632:FAH196633 FKD196632:FKD196633 FTZ196632:FTZ196633 GDV196632:GDV196633 GNR196632:GNR196633 GXN196632:GXN196633 HHJ196632:HHJ196633 HRF196632:HRF196633 IBB196632:IBB196633 IKX196632:IKX196633 IUT196632:IUT196633 JEP196632:JEP196633 JOL196632:JOL196633 JYH196632:JYH196633 KID196632:KID196633 KRZ196632:KRZ196633 LBV196632:LBV196633 LLR196632:LLR196633 LVN196632:LVN196633 MFJ196632:MFJ196633 MPF196632:MPF196633 MZB196632:MZB196633 NIX196632:NIX196633 NST196632:NST196633 OCP196632:OCP196633 OML196632:OML196633 OWH196632:OWH196633 PGD196632:PGD196633 PPZ196632:PPZ196633 PZV196632:PZV196633 QJR196632:QJR196633 QTN196632:QTN196633 RDJ196632:RDJ196633 RNF196632:RNF196633 RXB196632:RXB196633 SGX196632:SGX196633 SQT196632:SQT196633 TAP196632:TAP196633 TKL196632:TKL196633 TUH196632:TUH196633 UED196632:UED196633 UNZ196632:UNZ196633 UXV196632:UXV196633 VHR196632:VHR196633 VRN196632:VRN196633 WBJ196632:WBJ196633 WLF196632:WLF196633 WVB196632:WVB196633 IP262168:IP262169 SL262168:SL262169 ACH262168:ACH262169 AMD262168:AMD262169 AVZ262168:AVZ262169 BFV262168:BFV262169 BPR262168:BPR262169 BZN262168:BZN262169 CJJ262168:CJJ262169 CTF262168:CTF262169 DDB262168:DDB262169 DMX262168:DMX262169 DWT262168:DWT262169 EGP262168:EGP262169 EQL262168:EQL262169 FAH262168:FAH262169 FKD262168:FKD262169 FTZ262168:FTZ262169 GDV262168:GDV262169 GNR262168:GNR262169 GXN262168:GXN262169 HHJ262168:HHJ262169 HRF262168:HRF262169 IBB262168:IBB262169 IKX262168:IKX262169 IUT262168:IUT262169 JEP262168:JEP262169 JOL262168:JOL262169 JYH262168:JYH262169 KID262168:KID262169 KRZ262168:KRZ262169 LBV262168:LBV262169 LLR262168:LLR262169 LVN262168:LVN262169 MFJ262168:MFJ262169 MPF262168:MPF262169 MZB262168:MZB262169 NIX262168:NIX262169 NST262168:NST262169 OCP262168:OCP262169 OML262168:OML262169 OWH262168:OWH262169 PGD262168:PGD262169 PPZ262168:PPZ262169 PZV262168:PZV262169 QJR262168:QJR262169 QTN262168:QTN262169 RDJ262168:RDJ262169 RNF262168:RNF262169 RXB262168:RXB262169 SGX262168:SGX262169 SQT262168:SQT262169 TAP262168:TAP262169 TKL262168:TKL262169 TUH262168:TUH262169 UED262168:UED262169 UNZ262168:UNZ262169 UXV262168:UXV262169 VHR262168:VHR262169 VRN262168:VRN262169 WBJ262168:WBJ262169 WLF262168:WLF262169 WVB262168:WVB262169 IP327704:IP327705 SL327704:SL327705 ACH327704:ACH327705 AMD327704:AMD327705 AVZ327704:AVZ327705 BFV327704:BFV327705 BPR327704:BPR327705 BZN327704:BZN327705 CJJ327704:CJJ327705 CTF327704:CTF327705 DDB327704:DDB327705 DMX327704:DMX327705 DWT327704:DWT327705 EGP327704:EGP327705 EQL327704:EQL327705 FAH327704:FAH327705 FKD327704:FKD327705 FTZ327704:FTZ327705 GDV327704:GDV327705 GNR327704:GNR327705 GXN327704:GXN327705 HHJ327704:HHJ327705 HRF327704:HRF327705 IBB327704:IBB327705 IKX327704:IKX327705 IUT327704:IUT327705 JEP327704:JEP327705 JOL327704:JOL327705 JYH327704:JYH327705 KID327704:KID327705 KRZ327704:KRZ327705 LBV327704:LBV327705 LLR327704:LLR327705 LVN327704:LVN327705 MFJ327704:MFJ327705 MPF327704:MPF327705 MZB327704:MZB327705 NIX327704:NIX327705 NST327704:NST327705 OCP327704:OCP327705 OML327704:OML327705 OWH327704:OWH327705 PGD327704:PGD327705 PPZ327704:PPZ327705 PZV327704:PZV327705 QJR327704:QJR327705 QTN327704:QTN327705 RDJ327704:RDJ327705 RNF327704:RNF327705 RXB327704:RXB327705 SGX327704:SGX327705 SQT327704:SQT327705 TAP327704:TAP327705 TKL327704:TKL327705 TUH327704:TUH327705 UED327704:UED327705 UNZ327704:UNZ327705 UXV327704:UXV327705 VHR327704:VHR327705 VRN327704:VRN327705 WBJ327704:WBJ327705 WLF327704:WLF327705 WVB327704:WVB327705 IP393240:IP393241 SL393240:SL393241 ACH393240:ACH393241 AMD393240:AMD393241 AVZ393240:AVZ393241 BFV393240:BFV393241 BPR393240:BPR393241 BZN393240:BZN393241 CJJ393240:CJJ393241 CTF393240:CTF393241 DDB393240:DDB393241 DMX393240:DMX393241 DWT393240:DWT393241 EGP393240:EGP393241 EQL393240:EQL393241 FAH393240:FAH393241 FKD393240:FKD393241 FTZ393240:FTZ393241 GDV393240:GDV393241 GNR393240:GNR393241 GXN393240:GXN393241 HHJ393240:HHJ393241 HRF393240:HRF393241 IBB393240:IBB393241 IKX393240:IKX393241 IUT393240:IUT393241 JEP393240:JEP393241 JOL393240:JOL393241 JYH393240:JYH393241 KID393240:KID393241 KRZ393240:KRZ393241 LBV393240:LBV393241 LLR393240:LLR393241 LVN393240:LVN393241 MFJ393240:MFJ393241 MPF393240:MPF393241 MZB393240:MZB393241 NIX393240:NIX393241 NST393240:NST393241 OCP393240:OCP393241 OML393240:OML393241 OWH393240:OWH393241 PGD393240:PGD393241 PPZ393240:PPZ393241 PZV393240:PZV393241 QJR393240:QJR393241 QTN393240:QTN393241 RDJ393240:RDJ393241 RNF393240:RNF393241 RXB393240:RXB393241 SGX393240:SGX393241 SQT393240:SQT393241 TAP393240:TAP393241 TKL393240:TKL393241 TUH393240:TUH393241 UED393240:UED393241 UNZ393240:UNZ393241 UXV393240:UXV393241 VHR393240:VHR393241 VRN393240:VRN393241 WBJ393240:WBJ393241 WLF393240:WLF393241 WVB393240:WVB393241 IP458776:IP458777 SL458776:SL458777 ACH458776:ACH458777 AMD458776:AMD458777 AVZ458776:AVZ458777 BFV458776:BFV458777 BPR458776:BPR458777 BZN458776:BZN458777 CJJ458776:CJJ458777 CTF458776:CTF458777 DDB458776:DDB458777 DMX458776:DMX458777 DWT458776:DWT458777 EGP458776:EGP458777 EQL458776:EQL458777 FAH458776:FAH458777 FKD458776:FKD458777 FTZ458776:FTZ458777 GDV458776:GDV458777 GNR458776:GNR458777 GXN458776:GXN458777 HHJ458776:HHJ458777 HRF458776:HRF458777 IBB458776:IBB458777 IKX458776:IKX458777 IUT458776:IUT458777 JEP458776:JEP458777 JOL458776:JOL458777 JYH458776:JYH458777 KID458776:KID458777 KRZ458776:KRZ458777 LBV458776:LBV458777 LLR458776:LLR458777 LVN458776:LVN458777 MFJ458776:MFJ458777 MPF458776:MPF458777 MZB458776:MZB458777 NIX458776:NIX458777 NST458776:NST458777 OCP458776:OCP458777 OML458776:OML458777 OWH458776:OWH458777 PGD458776:PGD458777 PPZ458776:PPZ458777 PZV458776:PZV458777 QJR458776:QJR458777 QTN458776:QTN458777 RDJ458776:RDJ458777 RNF458776:RNF458777 RXB458776:RXB458777 SGX458776:SGX458777 SQT458776:SQT458777 TAP458776:TAP458777 TKL458776:TKL458777 TUH458776:TUH458777 UED458776:UED458777 UNZ458776:UNZ458777 UXV458776:UXV458777 VHR458776:VHR458777 VRN458776:VRN458777 WBJ458776:WBJ458777 WLF458776:WLF458777 WVB458776:WVB458777 IP524312:IP524313 SL524312:SL524313 ACH524312:ACH524313 AMD524312:AMD524313 AVZ524312:AVZ524313 BFV524312:BFV524313 BPR524312:BPR524313 BZN524312:BZN524313 CJJ524312:CJJ524313 CTF524312:CTF524313 DDB524312:DDB524313 DMX524312:DMX524313 DWT524312:DWT524313 EGP524312:EGP524313 EQL524312:EQL524313 FAH524312:FAH524313 FKD524312:FKD524313 FTZ524312:FTZ524313 GDV524312:GDV524313 GNR524312:GNR524313 GXN524312:GXN524313 HHJ524312:HHJ524313 HRF524312:HRF524313 IBB524312:IBB524313 IKX524312:IKX524313 IUT524312:IUT524313 JEP524312:JEP524313 JOL524312:JOL524313 JYH524312:JYH524313 KID524312:KID524313 KRZ524312:KRZ524313 LBV524312:LBV524313 LLR524312:LLR524313 LVN524312:LVN524313 MFJ524312:MFJ524313 MPF524312:MPF524313 MZB524312:MZB524313 NIX524312:NIX524313 NST524312:NST524313 OCP524312:OCP524313 OML524312:OML524313 OWH524312:OWH524313 PGD524312:PGD524313 PPZ524312:PPZ524313 PZV524312:PZV524313 QJR524312:QJR524313 QTN524312:QTN524313 RDJ524312:RDJ524313 RNF524312:RNF524313 RXB524312:RXB524313 SGX524312:SGX524313 SQT524312:SQT524313 TAP524312:TAP524313 TKL524312:TKL524313 TUH524312:TUH524313 UED524312:UED524313 UNZ524312:UNZ524313 UXV524312:UXV524313 VHR524312:VHR524313 VRN524312:VRN524313 WBJ524312:WBJ524313 WLF524312:WLF524313 WVB524312:WVB524313 IP589848:IP589849 SL589848:SL589849 ACH589848:ACH589849 AMD589848:AMD589849 AVZ589848:AVZ589849 BFV589848:BFV589849 BPR589848:BPR589849 BZN589848:BZN589849 CJJ589848:CJJ589849 CTF589848:CTF589849 DDB589848:DDB589849 DMX589848:DMX589849 DWT589848:DWT589849 EGP589848:EGP589849 EQL589848:EQL589849 FAH589848:FAH589849 FKD589848:FKD589849 FTZ589848:FTZ589849 GDV589848:GDV589849 GNR589848:GNR589849 GXN589848:GXN589849 HHJ589848:HHJ589849 HRF589848:HRF589849 IBB589848:IBB589849 IKX589848:IKX589849 IUT589848:IUT589849 JEP589848:JEP589849 JOL589848:JOL589849 JYH589848:JYH589849 KID589848:KID589849 KRZ589848:KRZ589849 LBV589848:LBV589849 LLR589848:LLR589849 LVN589848:LVN589849 MFJ589848:MFJ589849 MPF589848:MPF589849 MZB589848:MZB589849 NIX589848:NIX589849 NST589848:NST589849 OCP589848:OCP589849 OML589848:OML589849 OWH589848:OWH589849 PGD589848:PGD589849 PPZ589848:PPZ589849 PZV589848:PZV589849 QJR589848:QJR589849 QTN589848:QTN589849 RDJ589848:RDJ589849 RNF589848:RNF589849 RXB589848:RXB589849 SGX589848:SGX589849 SQT589848:SQT589849 TAP589848:TAP589849 TKL589848:TKL589849 TUH589848:TUH589849 UED589848:UED589849 UNZ589848:UNZ589849 UXV589848:UXV589849 VHR589848:VHR589849 VRN589848:VRN589849 WBJ589848:WBJ589849 WLF589848:WLF589849 WVB589848:WVB589849 IP655384:IP655385 SL655384:SL655385 ACH655384:ACH655385 AMD655384:AMD655385 AVZ655384:AVZ655385 BFV655384:BFV655385 BPR655384:BPR655385 BZN655384:BZN655385 CJJ655384:CJJ655385 CTF655384:CTF655385 DDB655384:DDB655385 DMX655384:DMX655385 DWT655384:DWT655385 EGP655384:EGP655385 EQL655384:EQL655385 FAH655384:FAH655385 FKD655384:FKD655385 FTZ655384:FTZ655385 GDV655384:GDV655385 GNR655384:GNR655385 GXN655384:GXN655385 HHJ655384:HHJ655385 HRF655384:HRF655385 IBB655384:IBB655385 IKX655384:IKX655385 IUT655384:IUT655385 JEP655384:JEP655385 JOL655384:JOL655385 JYH655384:JYH655385 KID655384:KID655385 KRZ655384:KRZ655385 LBV655384:LBV655385 LLR655384:LLR655385 LVN655384:LVN655385 MFJ655384:MFJ655385 MPF655384:MPF655385 MZB655384:MZB655385 NIX655384:NIX655385 NST655384:NST655385 OCP655384:OCP655385 OML655384:OML655385 OWH655384:OWH655385 PGD655384:PGD655385 PPZ655384:PPZ655385 PZV655384:PZV655385 QJR655384:QJR655385 QTN655384:QTN655385 RDJ655384:RDJ655385 RNF655384:RNF655385 RXB655384:RXB655385 SGX655384:SGX655385 SQT655384:SQT655385 TAP655384:TAP655385 TKL655384:TKL655385 TUH655384:TUH655385 UED655384:UED655385 UNZ655384:UNZ655385 UXV655384:UXV655385 VHR655384:VHR655385 VRN655384:VRN655385 WBJ655384:WBJ655385 WLF655384:WLF655385 WVB655384:WVB655385 IP720920:IP720921 SL720920:SL720921 ACH720920:ACH720921 AMD720920:AMD720921 AVZ720920:AVZ720921 BFV720920:BFV720921 BPR720920:BPR720921 BZN720920:BZN720921 CJJ720920:CJJ720921 CTF720920:CTF720921 DDB720920:DDB720921 DMX720920:DMX720921 DWT720920:DWT720921 EGP720920:EGP720921 EQL720920:EQL720921 FAH720920:FAH720921 FKD720920:FKD720921 FTZ720920:FTZ720921 GDV720920:GDV720921 GNR720920:GNR720921 GXN720920:GXN720921 HHJ720920:HHJ720921 HRF720920:HRF720921 IBB720920:IBB720921 IKX720920:IKX720921 IUT720920:IUT720921 JEP720920:JEP720921 JOL720920:JOL720921 JYH720920:JYH720921 KID720920:KID720921 KRZ720920:KRZ720921 LBV720920:LBV720921 LLR720920:LLR720921 LVN720920:LVN720921 MFJ720920:MFJ720921 MPF720920:MPF720921 MZB720920:MZB720921 NIX720920:NIX720921 NST720920:NST720921 OCP720920:OCP720921 OML720920:OML720921 OWH720920:OWH720921 PGD720920:PGD720921 PPZ720920:PPZ720921 PZV720920:PZV720921 QJR720920:QJR720921 QTN720920:QTN720921 RDJ720920:RDJ720921 RNF720920:RNF720921 RXB720920:RXB720921 SGX720920:SGX720921 SQT720920:SQT720921 TAP720920:TAP720921 TKL720920:TKL720921 TUH720920:TUH720921 UED720920:UED720921 UNZ720920:UNZ720921 UXV720920:UXV720921 VHR720920:VHR720921 VRN720920:VRN720921 WBJ720920:WBJ720921 WLF720920:WLF720921 WVB720920:WVB720921 IP786456:IP786457 SL786456:SL786457 ACH786456:ACH786457 AMD786456:AMD786457 AVZ786456:AVZ786457 BFV786456:BFV786457 BPR786456:BPR786457 BZN786456:BZN786457 CJJ786456:CJJ786457 CTF786456:CTF786457 DDB786456:DDB786457 DMX786456:DMX786457 DWT786456:DWT786457 EGP786456:EGP786457 EQL786456:EQL786457 FAH786456:FAH786457 FKD786456:FKD786457 FTZ786456:FTZ786457 GDV786456:GDV786457 GNR786456:GNR786457 GXN786456:GXN786457 HHJ786456:HHJ786457 HRF786456:HRF786457 IBB786456:IBB786457 IKX786456:IKX786457 IUT786456:IUT786457 JEP786456:JEP786457 JOL786456:JOL786457 JYH786456:JYH786457 KID786456:KID786457 KRZ786456:KRZ786457 LBV786456:LBV786457 LLR786456:LLR786457 LVN786456:LVN786457 MFJ786456:MFJ786457 MPF786456:MPF786457 MZB786456:MZB786457 NIX786456:NIX786457 NST786456:NST786457 OCP786456:OCP786457 OML786456:OML786457 OWH786456:OWH786457 PGD786456:PGD786457 PPZ786456:PPZ786457 PZV786456:PZV786457 QJR786456:QJR786457 QTN786456:QTN786457 RDJ786456:RDJ786457 RNF786456:RNF786457 RXB786456:RXB786457 SGX786456:SGX786457 SQT786456:SQT786457 TAP786456:TAP786457 TKL786456:TKL786457 TUH786456:TUH786457 UED786456:UED786457 UNZ786456:UNZ786457 UXV786456:UXV786457 VHR786456:VHR786457 VRN786456:VRN786457 WBJ786456:WBJ786457 WLF786456:WLF786457 WVB786456:WVB786457 IP851992:IP851993 SL851992:SL851993 ACH851992:ACH851993 AMD851992:AMD851993 AVZ851992:AVZ851993 BFV851992:BFV851993 BPR851992:BPR851993 BZN851992:BZN851993 CJJ851992:CJJ851993 CTF851992:CTF851993 DDB851992:DDB851993 DMX851992:DMX851993 DWT851992:DWT851993 EGP851992:EGP851993 EQL851992:EQL851993 FAH851992:FAH851993 FKD851992:FKD851993 FTZ851992:FTZ851993 GDV851992:GDV851993 GNR851992:GNR851993 GXN851992:GXN851993 HHJ851992:HHJ851993 HRF851992:HRF851993 IBB851992:IBB851993 IKX851992:IKX851993 IUT851992:IUT851993 JEP851992:JEP851993 JOL851992:JOL851993 JYH851992:JYH851993 KID851992:KID851993 KRZ851992:KRZ851993 LBV851992:LBV851993 LLR851992:LLR851993 LVN851992:LVN851993 MFJ851992:MFJ851993 MPF851992:MPF851993 MZB851992:MZB851993 NIX851992:NIX851993 NST851992:NST851993 OCP851992:OCP851993 OML851992:OML851993 OWH851992:OWH851993 PGD851992:PGD851993 PPZ851992:PPZ851993 PZV851992:PZV851993 QJR851992:QJR851993 QTN851992:QTN851993 RDJ851992:RDJ851993 RNF851992:RNF851993 RXB851992:RXB851993 SGX851992:SGX851993 SQT851992:SQT851993 TAP851992:TAP851993 TKL851992:TKL851993 TUH851992:TUH851993 UED851992:UED851993 UNZ851992:UNZ851993 UXV851992:UXV851993 VHR851992:VHR851993 VRN851992:VRN851993 WBJ851992:WBJ851993 WLF851992:WLF851993 WVB851992:WVB851993 IP917528:IP917529 SL917528:SL917529 ACH917528:ACH917529 AMD917528:AMD917529 AVZ917528:AVZ917529 BFV917528:BFV917529 BPR917528:BPR917529 BZN917528:BZN917529 CJJ917528:CJJ917529 CTF917528:CTF917529 DDB917528:DDB917529 DMX917528:DMX917529 DWT917528:DWT917529 EGP917528:EGP917529 EQL917528:EQL917529 FAH917528:FAH917529 FKD917528:FKD917529 FTZ917528:FTZ917529 GDV917528:GDV917529 GNR917528:GNR917529 GXN917528:GXN917529 HHJ917528:HHJ917529 HRF917528:HRF917529 IBB917528:IBB917529 IKX917528:IKX917529 IUT917528:IUT917529 JEP917528:JEP917529 JOL917528:JOL917529 JYH917528:JYH917529 KID917528:KID917529 KRZ917528:KRZ917529 LBV917528:LBV917529 LLR917528:LLR917529 LVN917528:LVN917529 MFJ917528:MFJ917529 MPF917528:MPF917529 MZB917528:MZB917529 NIX917528:NIX917529 NST917528:NST917529 OCP917528:OCP917529 OML917528:OML917529 OWH917528:OWH917529 PGD917528:PGD917529 PPZ917528:PPZ917529 PZV917528:PZV917529 QJR917528:QJR917529 QTN917528:QTN917529 RDJ917528:RDJ917529 RNF917528:RNF917529 RXB917528:RXB917529 SGX917528:SGX917529 SQT917528:SQT917529 TAP917528:TAP917529 TKL917528:TKL917529 TUH917528:TUH917529 UED917528:UED917529 UNZ917528:UNZ917529 UXV917528:UXV917529 VHR917528:VHR917529 VRN917528:VRN917529 WBJ917528:WBJ917529 WLF917528:WLF917529 WVB917528:WVB917529 IP983064:IP983065 SL983064:SL983065 ACH983064:ACH983065 AMD983064:AMD983065 AVZ983064:AVZ983065 BFV983064:BFV983065 BPR983064:BPR983065 BZN983064:BZN983065 CJJ983064:CJJ983065 CTF983064:CTF983065 DDB983064:DDB983065 DMX983064:DMX983065 DWT983064:DWT983065 EGP983064:EGP983065 EQL983064:EQL983065 FAH983064:FAH983065 FKD983064:FKD983065 FTZ983064:FTZ983065 GDV983064:GDV983065 GNR983064:GNR983065 GXN983064:GXN983065 HHJ983064:HHJ983065 HRF983064:HRF983065 IBB983064:IBB983065 IKX983064:IKX983065 IUT983064:IUT983065 JEP983064:JEP983065 JOL983064:JOL983065 JYH983064:JYH983065 KID983064:KID983065 KRZ983064:KRZ983065 LBV983064:LBV983065 LLR983064:LLR983065 LVN983064:LVN983065 MFJ983064:MFJ983065 MPF983064:MPF983065 MZB983064:MZB983065 NIX983064:NIX983065 NST983064:NST983065 OCP983064:OCP983065 OML983064:OML983065 OWH983064:OWH983065 PGD983064:PGD983065 PPZ983064:PPZ983065 PZV983064:PZV983065 QJR983064:QJR983065 QTN983064:QTN983065 RDJ983064:RDJ983065 RNF983064:RNF983065 RXB983064:RXB983065 SGX983064:SGX983065 SQT983064:SQT983065 TAP983064:TAP983065 TKL983064:TKL983065 TUH983064:TUH983065 UED983064:UED983065 UNZ983064:UNZ983065 UXV983064:UXV983065 VHR983064:VHR983065 VRN983064:VRN983065 WBJ983064:WBJ983065 WLF983064:WLF983065 WVB983064:WVB983065 IK65542 SG65542 ACC65542 ALY65542 AVU65542 BFQ65542 BPM65542 BZI65542 CJE65542 CTA65542 DCW65542 DMS65542 DWO65542 EGK65542 EQG65542 FAC65542 FJY65542 FTU65542 GDQ65542 GNM65542 GXI65542 HHE65542 HRA65542 IAW65542 IKS65542 IUO65542 JEK65542 JOG65542 JYC65542 KHY65542 KRU65542 LBQ65542 LLM65542 LVI65542 MFE65542 MPA65542 MYW65542 NIS65542 NSO65542 OCK65542 OMG65542 OWC65542 PFY65542 PPU65542 PZQ65542 QJM65542 QTI65542 RDE65542 RNA65542 RWW65542 SGS65542 SQO65542 TAK65542 TKG65542 TUC65542 UDY65542 UNU65542 UXQ65542 VHM65542 VRI65542 WBE65542 WLA65542 WUW65542 IK131078 SG131078 ACC131078 ALY131078 AVU131078 BFQ131078 BPM131078 BZI131078 CJE131078 CTA131078 DCW131078 DMS131078 DWO131078 EGK131078 EQG131078 FAC131078 FJY131078 FTU131078 GDQ131078 GNM131078 GXI131078 HHE131078 HRA131078 IAW131078 IKS131078 IUO131078 JEK131078 JOG131078 JYC131078 KHY131078 KRU131078 LBQ131078 LLM131078 LVI131078 MFE131078 MPA131078 MYW131078 NIS131078 NSO131078 OCK131078 OMG131078 OWC131078 PFY131078 PPU131078 PZQ131078 QJM131078 QTI131078 RDE131078 RNA131078 RWW131078 SGS131078 SQO131078 TAK131078 TKG131078 TUC131078 UDY131078 UNU131078 UXQ131078 VHM131078 VRI131078 WBE131078 WLA131078 WUW131078 IK196614 SG196614 ACC196614 ALY196614 AVU196614 BFQ196614 BPM196614 BZI196614 CJE196614 CTA196614 DCW196614 DMS196614 DWO196614 EGK196614 EQG196614 FAC196614 FJY196614 FTU196614 GDQ196614 GNM196614 GXI196614 HHE196614 HRA196614 IAW196614 IKS196614 IUO196614 JEK196614 JOG196614 JYC196614 KHY196614 KRU196614 LBQ196614 LLM196614 LVI196614 MFE196614 MPA196614 MYW196614 NIS196614 NSO196614 OCK196614 OMG196614 OWC196614 PFY196614 PPU196614 PZQ196614 QJM196614 QTI196614 RDE196614 RNA196614 RWW196614 SGS196614 SQO196614 TAK196614 TKG196614 TUC196614 UDY196614 UNU196614 UXQ196614 VHM196614 VRI196614 WBE196614 WLA196614 WUW196614 IK262150 SG262150 ACC262150 ALY262150 AVU262150 BFQ262150 BPM262150 BZI262150 CJE262150 CTA262150 DCW262150 DMS262150 DWO262150 EGK262150 EQG262150 FAC262150 FJY262150 FTU262150 GDQ262150 GNM262150 GXI262150 HHE262150 HRA262150 IAW262150 IKS262150 IUO262150 JEK262150 JOG262150 JYC262150 KHY262150 KRU262150 LBQ262150 LLM262150 LVI262150 MFE262150 MPA262150 MYW262150 NIS262150 NSO262150 OCK262150 OMG262150 OWC262150 PFY262150 PPU262150 PZQ262150 QJM262150 QTI262150 RDE262150 RNA262150 RWW262150 SGS262150 SQO262150 TAK262150 TKG262150 TUC262150 UDY262150 UNU262150 UXQ262150 VHM262150 VRI262150 WBE262150 WLA262150 WUW262150 IK327686 SG327686 ACC327686 ALY327686 AVU327686 BFQ327686 BPM327686 BZI327686 CJE327686 CTA327686 DCW327686 DMS327686 DWO327686 EGK327686 EQG327686 FAC327686 FJY327686 FTU327686 GDQ327686 GNM327686 GXI327686 HHE327686 HRA327686 IAW327686 IKS327686 IUO327686 JEK327686 JOG327686 JYC327686 KHY327686 KRU327686 LBQ327686 LLM327686 LVI327686 MFE327686 MPA327686 MYW327686 NIS327686 NSO327686 OCK327686 OMG327686 OWC327686 PFY327686 PPU327686 PZQ327686 QJM327686 QTI327686 RDE327686 RNA327686 RWW327686 SGS327686 SQO327686 TAK327686 TKG327686 TUC327686 UDY327686 UNU327686 UXQ327686 VHM327686 VRI327686 WBE327686 WLA327686 WUW327686 IK393222 SG393222 ACC393222 ALY393222 AVU393222 BFQ393222 BPM393222 BZI393222 CJE393222 CTA393222 DCW393222 DMS393222 DWO393222 EGK393222 EQG393222 FAC393222 FJY393222 FTU393222 GDQ393222 GNM393222 GXI393222 HHE393222 HRA393222 IAW393222 IKS393222 IUO393222 JEK393222 JOG393222 JYC393222 KHY393222 KRU393222 LBQ393222 LLM393222 LVI393222 MFE393222 MPA393222 MYW393222 NIS393222 NSO393222 OCK393222 OMG393222 OWC393222 PFY393222 PPU393222 PZQ393222 QJM393222 QTI393222 RDE393222 RNA393222 RWW393222 SGS393222 SQO393222 TAK393222 TKG393222 TUC393222 UDY393222 UNU393222 UXQ393222 VHM393222 VRI393222 WBE393222 WLA393222 WUW393222 IK458758 SG458758 ACC458758 ALY458758 AVU458758 BFQ458758 BPM458758 BZI458758 CJE458758 CTA458758 DCW458758 DMS458758 DWO458758 EGK458758 EQG458758 FAC458758 FJY458758 FTU458758 GDQ458758 GNM458758 GXI458758 HHE458758 HRA458758 IAW458758 IKS458758 IUO458758 JEK458758 JOG458758 JYC458758 KHY458758 KRU458758 LBQ458758 LLM458758 LVI458758 MFE458758 MPA458758 MYW458758 NIS458758 NSO458758 OCK458758 OMG458758 OWC458758 PFY458758 PPU458758 PZQ458758 QJM458758 QTI458758 RDE458758 RNA458758 RWW458758 SGS458758 SQO458758 TAK458758 TKG458758 TUC458758 UDY458758 UNU458758 UXQ458758 VHM458758 VRI458758 WBE458758 WLA458758 WUW458758 IK524294 SG524294 ACC524294 ALY524294 AVU524294 BFQ524294 BPM524294 BZI524294 CJE524294 CTA524294 DCW524294 DMS524294 DWO524294 EGK524294 EQG524294 FAC524294 FJY524294 FTU524294 GDQ524294 GNM524294 GXI524294 HHE524294 HRA524294 IAW524294 IKS524294 IUO524294 JEK524294 JOG524294 JYC524294 KHY524294 KRU524294 LBQ524294 LLM524294 LVI524294 MFE524294 MPA524294 MYW524294 NIS524294 NSO524294 OCK524294 OMG524294 OWC524294 PFY524294 PPU524294 PZQ524294 QJM524294 QTI524294 RDE524294 RNA524294 RWW524294 SGS524294 SQO524294 TAK524294 TKG524294 TUC524294 UDY524294 UNU524294 UXQ524294 VHM524294 VRI524294 WBE524294 WLA524294 WUW524294 IK589830 SG589830 ACC589830 ALY589830 AVU589830 BFQ589830 BPM589830 BZI589830 CJE589830 CTA589830 DCW589830 DMS589830 DWO589830 EGK589830 EQG589830 FAC589830 FJY589830 FTU589830 GDQ589830 GNM589830 GXI589830 HHE589830 HRA589830 IAW589830 IKS589830 IUO589830 JEK589830 JOG589830 JYC589830 KHY589830 KRU589830 LBQ589830 LLM589830 LVI589830 MFE589830 MPA589830 MYW589830 NIS589830 NSO589830 OCK589830 OMG589830 OWC589830 PFY589830 PPU589830 PZQ589830 QJM589830 QTI589830 RDE589830 RNA589830 RWW589830 SGS589830 SQO589830 TAK589830 TKG589830 TUC589830 UDY589830 UNU589830 UXQ589830 VHM589830 VRI589830 WBE589830 WLA589830 WUW589830 IK655366 SG655366 ACC655366 ALY655366 AVU655366 BFQ655366 BPM655366 BZI655366 CJE655366 CTA655366 DCW655366 DMS655366 DWO655366 EGK655366 EQG655366 FAC655366 FJY655366 FTU655366 GDQ655366 GNM655366 GXI655366 HHE655366 HRA655366 IAW655366 IKS655366 IUO655366 JEK655366 JOG655366 JYC655366 KHY655366 KRU655366 LBQ655366 LLM655366 LVI655366 MFE655366 MPA655366 MYW655366 NIS655366 NSO655366 OCK655366 OMG655366 OWC655366 PFY655366 PPU655366 PZQ655366 QJM655366 QTI655366 RDE655366 RNA655366 RWW655366 SGS655366 SQO655366 TAK655366 TKG655366 TUC655366 UDY655366 UNU655366 UXQ655366 VHM655366 VRI655366 WBE655366 WLA655366 WUW655366 IK720902 SG720902 ACC720902 ALY720902 AVU720902 BFQ720902 BPM720902 BZI720902 CJE720902 CTA720902 DCW720902 DMS720902 DWO720902 EGK720902 EQG720902 FAC720902 FJY720902 FTU720902 GDQ720902 GNM720902 GXI720902 HHE720902 HRA720902 IAW720902 IKS720902 IUO720902 JEK720902 JOG720902 JYC720902 KHY720902 KRU720902 LBQ720902 LLM720902 LVI720902 MFE720902 MPA720902 MYW720902 NIS720902 NSO720902 OCK720902 OMG720902 OWC720902 PFY720902 PPU720902 PZQ720902 QJM720902 QTI720902 RDE720902 RNA720902 RWW720902 SGS720902 SQO720902 TAK720902 TKG720902 TUC720902 UDY720902 UNU720902 UXQ720902 VHM720902 VRI720902 WBE720902 WLA720902 WUW720902 IK786438 SG786438 ACC786438 ALY786438 AVU786438 BFQ786438 BPM786438 BZI786438 CJE786438 CTA786438 DCW786438 DMS786438 DWO786438 EGK786438 EQG786438 FAC786438 FJY786438 FTU786438 GDQ786438 GNM786438 GXI786438 HHE786438 HRA786438 IAW786438 IKS786438 IUO786438 JEK786438 JOG786438 JYC786438 KHY786438 KRU786438 LBQ786438 LLM786438 LVI786438 MFE786438 MPA786438 MYW786438 NIS786438 NSO786438 OCK786438 OMG786438 OWC786438 PFY786438 PPU786438 PZQ786438 QJM786438 QTI786438 RDE786438 RNA786438 RWW786438 SGS786438 SQO786438 TAK786438 TKG786438 TUC786438 UDY786438 UNU786438 UXQ786438 VHM786438 VRI786438 WBE786438 WLA786438 WUW786438 IK851974 SG851974 ACC851974 ALY851974 AVU851974 BFQ851974 BPM851974 BZI851974 CJE851974 CTA851974 DCW851974 DMS851974 DWO851974 EGK851974 EQG851974 FAC851974 FJY851974 FTU851974 GDQ851974 GNM851974 GXI851974 HHE851974 HRA851974 IAW851974 IKS851974 IUO851974 JEK851974 JOG851974 JYC851974 KHY851974 KRU851974 LBQ851974 LLM851974 LVI851974 MFE851974 MPA851974 MYW851974 NIS851974 NSO851974 OCK851974 OMG851974 OWC851974 PFY851974 PPU851974 PZQ851974 QJM851974 QTI851974 RDE851974 RNA851974 RWW851974 SGS851974 SQO851974 TAK851974 TKG851974 TUC851974 UDY851974 UNU851974 UXQ851974 VHM851974 VRI851974 WBE851974 WLA851974 WUW851974 IK917510 SG917510 ACC917510 ALY917510 AVU917510 BFQ917510 BPM917510 BZI917510 CJE917510 CTA917510 DCW917510 DMS917510 DWO917510 EGK917510 EQG917510 FAC917510 FJY917510 FTU917510 GDQ917510 GNM917510 GXI917510 HHE917510 HRA917510 IAW917510 IKS917510 IUO917510 JEK917510 JOG917510 JYC917510 KHY917510 KRU917510 LBQ917510 LLM917510 LVI917510 MFE917510 MPA917510 MYW917510 NIS917510 NSO917510 OCK917510 OMG917510 OWC917510 PFY917510 PPU917510 PZQ917510 QJM917510 QTI917510 RDE917510 RNA917510 RWW917510 SGS917510 SQO917510 TAK917510 TKG917510 TUC917510 UDY917510 UNU917510 UXQ917510 VHM917510 VRI917510 WBE917510 WLA917510 WUW917510 IK983046 SG983046 ACC983046 ALY983046 AVU983046 BFQ983046 BPM983046 BZI983046 CJE983046 CTA983046 DCW983046 DMS983046 DWO983046 EGK983046 EQG983046 FAC983046 FJY983046 FTU983046 GDQ983046 GNM983046 GXI983046 HHE983046 HRA983046 IAW983046 IKS983046 IUO983046 JEK983046 JOG983046 JYC983046 KHY983046 KRU983046 LBQ983046 LLM983046 LVI983046 MFE983046 MPA983046 MYW983046 NIS983046 NSO983046 OCK983046 OMG983046 OWC983046 PFY983046 PPU983046 PZQ983046 QJM983046 QTI983046 RDE983046 RNA983046 RWW983046 SGS983046 SQO983046 TAK983046 TKG983046 TUC983046 UDY983046 UNU983046 UXQ983046 VHM983046 VRI983046 WBE983046 WLA983046 WUW983046 IH65547 SD65547 ABZ65547 ALV65547 AVR65547 BFN65547 BPJ65547 BZF65547 CJB65547 CSX65547 DCT65547 DMP65547 DWL65547 EGH65547 EQD65547 EZZ65547 FJV65547 FTR65547 GDN65547 GNJ65547 GXF65547 HHB65547 HQX65547 IAT65547 IKP65547 IUL65547 JEH65547 JOD65547 JXZ65547 KHV65547 KRR65547 LBN65547 LLJ65547 LVF65547 MFB65547 MOX65547 MYT65547 NIP65547 NSL65547 OCH65547 OMD65547 OVZ65547 PFV65547 PPR65547 PZN65547 QJJ65547 QTF65547 RDB65547 RMX65547 RWT65547 SGP65547 SQL65547 TAH65547 TKD65547 TTZ65547 UDV65547 UNR65547 UXN65547 VHJ65547 VRF65547 WBB65547 WKX65547 WUT65547 IH131083 SD131083 ABZ131083 ALV131083 AVR131083 BFN131083 BPJ131083 BZF131083 CJB131083 CSX131083 DCT131083 DMP131083 DWL131083 EGH131083 EQD131083 EZZ131083 FJV131083 FTR131083 GDN131083 GNJ131083 GXF131083 HHB131083 HQX131083 IAT131083 IKP131083 IUL131083 JEH131083 JOD131083 JXZ131083 KHV131083 KRR131083 LBN131083 LLJ131083 LVF131083 MFB131083 MOX131083 MYT131083 NIP131083 NSL131083 OCH131083 OMD131083 OVZ131083 PFV131083 PPR131083 PZN131083 QJJ131083 QTF131083 RDB131083 RMX131083 RWT131083 SGP131083 SQL131083 TAH131083 TKD131083 TTZ131083 UDV131083 UNR131083 UXN131083 VHJ131083 VRF131083 WBB131083 WKX131083 WUT131083 IH196619 SD196619 ABZ196619 ALV196619 AVR196619 BFN196619 BPJ196619 BZF196619 CJB196619 CSX196619 DCT196619 DMP196619 DWL196619 EGH196619 EQD196619 EZZ196619 FJV196619 FTR196619 GDN196619 GNJ196619 GXF196619 HHB196619 HQX196619 IAT196619 IKP196619 IUL196619 JEH196619 JOD196619 JXZ196619 KHV196619 KRR196619 LBN196619 LLJ196619 LVF196619 MFB196619 MOX196619 MYT196619 NIP196619 NSL196619 OCH196619 OMD196619 OVZ196619 PFV196619 PPR196619 PZN196619 QJJ196619 QTF196619 RDB196619 RMX196619 RWT196619 SGP196619 SQL196619 TAH196619 TKD196619 TTZ196619 UDV196619 UNR196619 UXN196619 VHJ196619 VRF196619 WBB196619 WKX196619 WUT196619 IH262155 SD262155 ABZ262155 ALV262155 AVR262155 BFN262155 BPJ262155 BZF262155 CJB262155 CSX262155 DCT262155 DMP262155 DWL262155 EGH262155 EQD262155 EZZ262155 FJV262155 FTR262155 GDN262155 GNJ262155 GXF262155 HHB262155 HQX262155 IAT262155 IKP262155 IUL262155 JEH262155 JOD262155 JXZ262155 KHV262155 KRR262155 LBN262155 LLJ262155 LVF262155 MFB262155 MOX262155 MYT262155 NIP262155 NSL262155 OCH262155 OMD262155 OVZ262155 PFV262155 PPR262155 PZN262155 QJJ262155 QTF262155 RDB262155 RMX262155 RWT262155 SGP262155 SQL262155 TAH262155 TKD262155 TTZ262155 UDV262155 UNR262155 UXN262155 VHJ262155 VRF262155 WBB262155 WKX262155 WUT262155 IH327691 SD327691 ABZ327691 ALV327691 AVR327691 BFN327691 BPJ327691 BZF327691 CJB327691 CSX327691 DCT327691 DMP327691 DWL327691 EGH327691 EQD327691 EZZ327691 FJV327691 FTR327691 GDN327691 GNJ327691 GXF327691 HHB327691 HQX327691 IAT327691 IKP327691 IUL327691 JEH327691 JOD327691 JXZ327691 KHV327691 KRR327691 LBN327691 LLJ327691 LVF327691 MFB327691 MOX327691 MYT327691 NIP327691 NSL327691 OCH327691 OMD327691 OVZ327691 PFV327691 PPR327691 PZN327691 QJJ327691 QTF327691 RDB327691 RMX327691 RWT327691 SGP327691 SQL327691 TAH327691 TKD327691 TTZ327691 UDV327691 UNR327691 UXN327691 VHJ327691 VRF327691 WBB327691 WKX327691 WUT327691 IH393227 SD393227 ABZ393227 ALV393227 AVR393227 BFN393227 BPJ393227 BZF393227 CJB393227 CSX393227 DCT393227 DMP393227 DWL393227 EGH393227 EQD393227 EZZ393227 FJV393227 FTR393227 GDN393227 GNJ393227 GXF393227 HHB393227 HQX393227 IAT393227 IKP393227 IUL393227 JEH393227 JOD393227 JXZ393227 KHV393227 KRR393227 LBN393227 LLJ393227 LVF393227 MFB393227 MOX393227 MYT393227 NIP393227 NSL393227 OCH393227 OMD393227 OVZ393227 PFV393227 PPR393227 PZN393227 QJJ393227 QTF393227 RDB393227 RMX393227 RWT393227 SGP393227 SQL393227 TAH393227 TKD393227 TTZ393227 UDV393227 UNR393227 UXN393227 VHJ393227 VRF393227 WBB393227 WKX393227 WUT393227 IH458763 SD458763 ABZ458763 ALV458763 AVR458763 BFN458763 BPJ458763 BZF458763 CJB458763 CSX458763 DCT458763 DMP458763 DWL458763 EGH458763 EQD458763 EZZ458763 FJV458763 FTR458763 GDN458763 GNJ458763 GXF458763 HHB458763 HQX458763 IAT458763 IKP458763 IUL458763 JEH458763 JOD458763 JXZ458763 KHV458763 KRR458763 LBN458763 LLJ458763 LVF458763 MFB458763 MOX458763 MYT458763 NIP458763 NSL458763 OCH458763 OMD458763 OVZ458763 PFV458763 PPR458763 PZN458763 QJJ458763 QTF458763 RDB458763 RMX458763 RWT458763 SGP458763 SQL458763 TAH458763 TKD458763 TTZ458763 UDV458763 UNR458763 UXN458763 VHJ458763 VRF458763 WBB458763 WKX458763 WUT458763 IH524299 SD524299 ABZ524299 ALV524299 AVR524299 BFN524299 BPJ524299 BZF524299 CJB524299 CSX524299 DCT524299 DMP524299 DWL524299 EGH524299 EQD524299 EZZ524299 FJV524299 FTR524299 GDN524299 GNJ524299 GXF524299 HHB524299 HQX524299 IAT524299 IKP524299 IUL524299 JEH524299 JOD524299 JXZ524299 KHV524299 KRR524299 LBN524299 LLJ524299 LVF524299 MFB524299 MOX524299 MYT524299 NIP524299 NSL524299 OCH524299 OMD524299 OVZ524299 PFV524299 PPR524299 PZN524299 QJJ524299 QTF524299 RDB524299 RMX524299 RWT524299 SGP524299 SQL524299 TAH524299 TKD524299 TTZ524299 UDV524299 UNR524299 UXN524299 VHJ524299 VRF524299 WBB524299 WKX524299 WUT524299 IH589835 SD589835 ABZ589835 ALV589835 AVR589835 BFN589835 BPJ589835 BZF589835 CJB589835 CSX589835 DCT589835 DMP589835 DWL589835 EGH589835 EQD589835 EZZ589835 FJV589835 FTR589835 GDN589835 GNJ589835 GXF589835 HHB589835 HQX589835 IAT589835 IKP589835 IUL589835 JEH589835 JOD589835 JXZ589835 KHV589835 KRR589835 LBN589835 LLJ589835 LVF589835 MFB589835 MOX589835 MYT589835 NIP589835 NSL589835 OCH589835 OMD589835 OVZ589835 PFV589835 PPR589835 PZN589835 QJJ589835 QTF589835 RDB589835 RMX589835 RWT589835 SGP589835 SQL589835 TAH589835 TKD589835 TTZ589835 UDV589835 UNR589835 UXN589835 VHJ589835 VRF589835 WBB589835 WKX589835 WUT589835 IH655371 SD655371 ABZ655371 ALV655371 AVR655371 BFN655371 BPJ655371 BZF655371 CJB655371 CSX655371 DCT655371 DMP655371 DWL655371 EGH655371 EQD655371 EZZ655371 FJV655371 FTR655371 GDN655371 GNJ655371 GXF655371 HHB655371 HQX655371 IAT655371 IKP655371 IUL655371 JEH655371 JOD655371 JXZ655371 KHV655371 KRR655371 LBN655371 LLJ655371 LVF655371 MFB655371 MOX655371 MYT655371 NIP655371 NSL655371 OCH655371 OMD655371 OVZ655371 PFV655371 PPR655371 PZN655371 QJJ655371 QTF655371 RDB655371 RMX655371 RWT655371 SGP655371 SQL655371 TAH655371 TKD655371 TTZ655371 UDV655371 UNR655371 UXN655371 VHJ655371 VRF655371 WBB655371 WKX655371 WUT655371 IH720907 SD720907 ABZ720907 ALV720907 AVR720907 BFN720907 BPJ720907 BZF720907 CJB720907 CSX720907 DCT720907 DMP720907 DWL720907 EGH720907 EQD720907 EZZ720907 FJV720907 FTR720907 GDN720907 GNJ720907 GXF720907 HHB720907 HQX720907 IAT720907 IKP720907 IUL720907 JEH720907 JOD720907 JXZ720907 KHV720907 KRR720907 LBN720907 LLJ720907 LVF720907 MFB720907 MOX720907 MYT720907 NIP720907 NSL720907 OCH720907 OMD720907 OVZ720907 PFV720907 PPR720907 PZN720907 QJJ720907 QTF720907 RDB720907 RMX720907 RWT720907 SGP720907 SQL720907 TAH720907 TKD720907 TTZ720907 UDV720907 UNR720907 UXN720907 VHJ720907 VRF720907 WBB720907 WKX720907 WUT720907 IH786443 SD786443 ABZ786443 ALV786443 AVR786443 BFN786443 BPJ786443 BZF786443 CJB786443 CSX786443 DCT786443 DMP786443 DWL786443 EGH786443 EQD786443 EZZ786443 FJV786443 FTR786443 GDN786443 GNJ786443 GXF786443 HHB786443 HQX786443 IAT786443 IKP786443 IUL786443 JEH786443 JOD786443 JXZ786443 KHV786443 KRR786443 LBN786443 LLJ786443 LVF786443 MFB786443 MOX786443 MYT786443 NIP786443 NSL786443 OCH786443 OMD786443 OVZ786443 PFV786443 PPR786443 PZN786443 QJJ786443 QTF786443 RDB786443 RMX786443 RWT786443 SGP786443 SQL786443 TAH786443 TKD786443 TTZ786443 UDV786443 UNR786443 UXN786443 VHJ786443 VRF786443 WBB786443 WKX786443 WUT786443 IH851979 SD851979 ABZ851979 ALV851979 AVR851979 BFN851979 BPJ851979 BZF851979 CJB851979 CSX851979 DCT851979 DMP851979 DWL851979 EGH851979 EQD851979 EZZ851979 FJV851979 FTR851979 GDN851979 GNJ851979 GXF851979 HHB851979 HQX851979 IAT851979 IKP851979 IUL851979 JEH851979 JOD851979 JXZ851979 KHV851979 KRR851979 LBN851979 LLJ851979 LVF851979 MFB851979 MOX851979 MYT851979 NIP851979 NSL851979 OCH851979 OMD851979 OVZ851979 PFV851979 PPR851979 PZN851979 QJJ851979 QTF851979 RDB851979 RMX851979 RWT851979 SGP851979 SQL851979 TAH851979 TKD851979 TTZ851979 UDV851979 UNR851979 UXN851979 VHJ851979 VRF851979 WBB851979 WKX851979 WUT851979 IH917515 SD917515 ABZ917515 ALV917515 AVR917515 BFN917515 BPJ917515 BZF917515 CJB917515 CSX917515 DCT917515 DMP917515 DWL917515 EGH917515 EQD917515 EZZ917515 FJV917515 FTR917515 GDN917515 GNJ917515 GXF917515 HHB917515 HQX917515 IAT917515 IKP917515 IUL917515 JEH917515 JOD917515 JXZ917515 KHV917515 KRR917515 LBN917515 LLJ917515 LVF917515 MFB917515 MOX917515 MYT917515 NIP917515 NSL917515 OCH917515 OMD917515 OVZ917515 PFV917515 PPR917515 PZN917515 QJJ917515 QTF917515 RDB917515 RMX917515 RWT917515 SGP917515 SQL917515 TAH917515 TKD917515 TTZ917515 UDV917515 UNR917515 UXN917515 VHJ917515 VRF917515 WBB917515 WKX917515 WUT917515 IH983051 SD983051 ABZ983051 ALV983051 AVR983051 BFN983051 BPJ983051 BZF983051 CJB983051 CSX983051 DCT983051 DMP983051 DWL983051 EGH983051 EQD983051 EZZ983051 FJV983051 FTR983051 GDN983051 GNJ983051 GXF983051 HHB983051 HQX983051 IAT983051 IKP983051 IUL983051 JEH983051 JOD983051 JXZ983051 KHV983051 KRR983051 LBN983051 LLJ983051 LVF983051 MFB983051 MOX983051 MYT983051 NIP983051 NSL983051 OCH983051 OMD983051 OVZ983051 PFV983051 PPR983051 PZN983051 QJJ983051 QTF983051 RDB983051 RMX983051 RWT983051 SGP983051 SQL983051 TAH983051 TKD983051 TTZ983051 UDV983051 UNR983051 UXN983051 VHJ983051 VRF983051 WBB983051 WKX983051 WUT983051 IK65536 SG65536 ACC65536 ALY65536 AVU65536 BFQ65536 BPM65536 BZI65536 CJE65536 CTA65536 DCW65536 DMS65536 DWO65536 EGK65536 EQG65536 FAC65536 FJY65536 FTU65536 GDQ65536 GNM65536 GXI65536 HHE65536 HRA65536 IAW65536 IKS65536 IUO65536 JEK65536 JOG65536 JYC65536 KHY65536 KRU65536 LBQ65536 LLM65536 LVI65536 MFE65536 MPA65536 MYW65536 NIS65536 NSO65536 OCK65536 OMG65536 OWC65536 PFY65536 PPU65536 PZQ65536 QJM65536 QTI65536 RDE65536 RNA65536 RWW65536 SGS65536 SQO65536 TAK65536 TKG65536 TUC65536 UDY65536 UNU65536 UXQ65536 VHM65536 VRI65536 WBE65536 WLA65536 WUW65536 IK131072 SG131072 ACC131072 ALY131072 AVU131072 BFQ131072 BPM131072 BZI131072 CJE131072 CTA131072 DCW131072 DMS131072 DWO131072 EGK131072 EQG131072 FAC131072 FJY131072 FTU131072 GDQ131072 GNM131072 GXI131072 HHE131072 HRA131072 IAW131072 IKS131072 IUO131072 JEK131072 JOG131072 JYC131072 KHY131072 KRU131072 LBQ131072 LLM131072 LVI131072 MFE131072 MPA131072 MYW131072 NIS131072 NSO131072 OCK131072 OMG131072 OWC131072 PFY131072 PPU131072 PZQ131072 QJM131072 QTI131072 RDE131072 RNA131072 RWW131072 SGS131072 SQO131072 TAK131072 TKG131072 TUC131072 UDY131072 UNU131072 UXQ131072 VHM131072 VRI131072 WBE131072 WLA131072 WUW131072 IK196608 SG196608 ACC196608 ALY196608 AVU196608 BFQ196608 BPM196608 BZI196608 CJE196608 CTA196608 DCW196608 DMS196608 DWO196608 EGK196608 EQG196608 FAC196608 FJY196608 FTU196608 GDQ196608 GNM196608 GXI196608 HHE196608 HRA196608 IAW196608 IKS196608 IUO196608 JEK196608 JOG196608 JYC196608 KHY196608 KRU196608 LBQ196608 LLM196608 LVI196608 MFE196608 MPA196608 MYW196608 NIS196608 NSO196608 OCK196608 OMG196608 OWC196608 PFY196608 PPU196608 PZQ196608 QJM196608 QTI196608 RDE196608 RNA196608 RWW196608 SGS196608 SQO196608 TAK196608 TKG196608 TUC196608 UDY196608 UNU196608 UXQ196608 VHM196608 VRI196608 WBE196608 WLA196608 WUW196608 IK262144 SG262144 ACC262144 ALY262144 AVU262144 BFQ262144 BPM262144 BZI262144 CJE262144 CTA262144 DCW262144 DMS262144 DWO262144 EGK262144 EQG262144 FAC262144 FJY262144 FTU262144 GDQ262144 GNM262144 GXI262144 HHE262144 HRA262144 IAW262144 IKS262144 IUO262144 JEK262144 JOG262144 JYC262144 KHY262144 KRU262144 LBQ262144 LLM262144 LVI262144 MFE262144 MPA262144 MYW262144 NIS262144 NSO262144 OCK262144 OMG262144 OWC262144 PFY262144 PPU262144 PZQ262144 QJM262144 QTI262144 RDE262144 RNA262144 RWW262144 SGS262144 SQO262144 TAK262144 TKG262144 TUC262144 UDY262144 UNU262144 UXQ262144 VHM262144 VRI262144 WBE262144 WLA262144 WUW262144 IK327680 SG327680 ACC327680 ALY327680 AVU327680 BFQ327680 BPM327680 BZI327680 CJE327680 CTA327680 DCW327680 DMS327680 DWO327680 EGK327680 EQG327680 FAC327680 FJY327680 FTU327680 GDQ327680 GNM327680 GXI327680 HHE327680 HRA327680 IAW327680 IKS327680 IUO327680 JEK327680 JOG327680 JYC327680 KHY327680 KRU327680 LBQ327680 LLM327680 LVI327680 MFE327680 MPA327680 MYW327680 NIS327680 NSO327680 OCK327680 OMG327680 OWC327680 PFY327680 PPU327680 PZQ327680 QJM327680 QTI327680 RDE327680 RNA327680 RWW327680 SGS327680 SQO327680 TAK327680 TKG327680 TUC327680 UDY327680 UNU327680 UXQ327680 VHM327680 VRI327680 WBE327680 WLA327680 WUW327680 IK393216 SG393216 ACC393216 ALY393216 AVU393216 BFQ393216 BPM393216 BZI393216 CJE393216 CTA393216 DCW393216 DMS393216 DWO393216 EGK393216 EQG393216 FAC393216 FJY393216 FTU393216 GDQ393216 GNM393216 GXI393216 HHE393216 HRA393216 IAW393216 IKS393216 IUO393216 JEK393216 JOG393216 JYC393216 KHY393216 KRU393216 LBQ393216 LLM393216 LVI393216 MFE393216 MPA393216 MYW393216 NIS393216 NSO393216 OCK393216 OMG393216 OWC393216 PFY393216 PPU393216 PZQ393216 QJM393216 QTI393216 RDE393216 RNA393216 RWW393216 SGS393216 SQO393216 TAK393216 TKG393216 TUC393216 UDY393216 UNU393216 UXQ393216 VHM393216 VRI393216 WBE393216 WLA393216 WUW393216 IK458752 SG458752 ACC458752 ALY458752 AVU458752 BFQ458752 BPM458752 BZI458752 CJE458752 CTA458752 DCW458752 DMS458752 DWO458752 EGK458752 EQG458752 FAC458752 FJY458752 FTU458752 GDQ458752 GNM458752 GXI458752 HHE458752 HRA458752 IAW458752 IKS458752 IUO458752 JEK458752 JOG458752 JYC458752 KHY458752 KRU458752 LBQ458752 LLM458752 LVI458752 MFE458752 MPA458752 MYW458752 NIS458752 NSO458752 OCK458752 OMG458752 OWC458752 PFY458752 PPU458752 PZQ458752 QJM458752 QTI458752 RDE458752 RNA458752 RWW458752 SGS458752 SQO458752 TAK458752 TKG458752 TUC458752 UDY458752 UNU458752 UXQ458752 VHM458752 VRI458752 WBE458752 WLA458752 WUW458752 IK524288 SG524288 ACC524288 ALY524288 AVU524288 BFQ524288 BPM524288 BZI524288 CJE524288 CTA524288 DCW524288 DMS524288 DWO524288 EGK524288 EQG524288 FAC524288 FJY524288 FTU524288 GDQ524288 GNM524288 GXI524288 HHE524288 HRA524288 IAW524288 IKS524288 IUO524288 JEK524288 JOG524288 JYC524288 KHY524288 KRU524288 LBQ524288 LLM524288 LVI524288 MFE524288 MPA524288 MYW524288 NIS524288 NSO524288 OCK524288 OMG524288 OWC524288 PFY524288 PPU524288 PZQ524288 QJM524288 QTI524288 RDE524288 RNA524288 RWW524288 SGS524288 SQO524288 TAK524288 TKG524288 TUC524288 UDY524288 UNU524288 UXQ524288 VHM524288 VRI524288 WBE524288 WLA524288 WUW524288 IK589824 SG589824 ACC589824 ALY589824 AVU589824 BFQ589824 BPM589824 BZI589824 CJE589824 CTA589824 DCW589824 DMS589824 DWO589824 EGK589824 EQG589824 FAC589824 FJY589824 FTU589824 GDQ589824 GNM589824 GXI589824 HHE589824 HRA589824 IAW589824 IKS589824 IUO589824 JEK589824 JOG589824 JYC589824 KHY589824 KRU589824 LBQ589824 LLM589824 LVI589824 MFE589824 MPA589824 MYW589824 NIS589824 NSO589824 OCK589824 OMG589824 OWC589824 PFY589824 PPU589824 PZQ589824 QJM589824 QTI589824 RDE589824 RNA589824 RWW589824 SGS589824 SQO589824 TAK589824 TKG589824 TUC589824 UDY589824 UNU589824 UXQ589824 VHM589824 VRI589824 WBE589824 WLA589824 WUW589824 IK655360 SG655360 ACC655360 ALY655360 AVU655360 BFQ655360 BPM655360 BZI655360 CJE655360 CTA655360 DCW655360 DMS655360 DWO655360 EGK655360 EQG655360 FAC655360 FJY655360 FTU655360 GDQ655360 GNM655360 GXI655360 HHE655360 HRA655360 IAW655360 IKS655360 IUO655360 JEK655360 JOG655360 JYC655360 KHY655360 KRU655360 LBQ655360 LLM655360 LVI655360 MFE655360 MPA655360 MYW655360 NIS655360 NSO655360 OCK655360 OMG655360 OWC655360 PFY655360 PPU655360 PZQ655360 QJM655360 QTI655360 RDE655360 RNA655360 RWW655360 SGS655360 SQO655360 TAK655360 TKG655360 TUC655360 UDY655360 UNU655360 UXQ655360 VHM655360 VRI655360 WBE655360 WLA655360 WUW655360 IK720896 SG720896 ACC720896 ALY720896 AVU720896 BFQ720896 BPM720896 BZI720896 CJE720896 CTA720896 DCW720896 DMS720896 DWO720896 EGK720896 EQG720896 FAC720896 FJY720896 FTU720896 GDQ720896 GNM720896 GXI720896 HHE720896 HRA720896 IAW720896 IKS720896 IUO720896 JEK720896 JOG720896 JYC720896 KHY720896 KRU720896 LBQ720896 LLM720896 LVI720896 MFE720896 MPA720896 MYW720896 NIS720896 NSO720896 OCK720896 OMG720896 OWC720896 PFY720896 PPU720896 PZQ720896 QJM720896 QTI720896 RDE720896 RNA720896 RWW720896 SGS720896 SQO720896 TAK720896 TKG720896 TUC720896 UDY720896 UNU720896 UXQ720896 VHM720896 VRI720896 WBE720896 WLA720896 WUW720896 IK786432 SG786432 ACC786432 ALY786432 AVU786432 BFQ786432 BPM786432 BZI786432 CJE786432 CTA786432 DCW786432 DMS786432 DWO786432 EGK786432 EQG786432 FAC786432 FJY786432 FTU786432 GDQ786432 GNM786432 GXI786432 HHE786432 HRA786432 IAW786432 IKS786432 IUO786432 JEK786432 JOG786432 JYC786432 KHY786432 KRU786432 LBQ786432 LLM786432 LVI786432 MFE786432 MPA786432 MYW786432 NIS786432 NSO786432 OCK786432 OMG786432 OWC786432 PFY786432 PPU786432 PZQ786432 QJM786432 QTI786432 RDE786432 RNA786432 RWW786432 SGS786432 SQO786432 TAK786432 TKG786432 TUC786432 UDY786432 UNU786432 UXQ786432 VHM786432 VRI786432 WBE786432 WLA786432 WUW786432 IK851968 SG851968 ACC851968 ALY851968 AVU851968 BFQ851968 BPM851968 BZI851968 CJE851968 CTA851968 DCW851968 DMS851968 DWO851968 EGK851968 EQG851968 FAC851968 FJY851968 FTU851968 GDQ851968 GNM851968 GXI851968 HHE851968 HRA851968 IAW851968 IKS851968 IUO851968 JEK851968 JOG851968 JYC851968 KHY851968 KRU851968 LBQ851968 LLM851968 LVI851968 MFE851968 MPA851968 MYW851968 NIS851968 NSO851968 OCK851968 OMG851968 OWC851968 PFY851968 PPU851968 PZQ851968 QJM851968 QTI851968 RDE851968 RNA851968 RWW851968 SGS851968 SQO851968 TAK851968 TKG851968 TUC851968 UDY851968 UNU851968 UXQ851968 VHM851968 VRI851968 WBE851968 WLA851968 WUW851968 IK917504 SG917504 ACC917504 ALY917504 AVU917504 BFQ917504 BPM917504 BZI917504 CJE917504 CTA917504 DCW917504 DMS917504 DWO917504 EGK917504 EQG917504 FAC917504 FJY917504 FTU917504 GDQ917504 GNM917504 GXI917504 HHE917504 HRA917504 IAW917504 IKS917504 IUO917504 JEK917504 JOG917504 JYC917504 KHY917504 KRU917504 LBQ917504 LLM917504 LVI917504 MFE917504 MPA917504 MYW917504 NIS917504 NSO917504 OCK917504 OMG917504 OWC917504 PFY917504 PPU917504 PZQ917504 QJM917504 QTI917504 RDE917504 RNA917504 RWW917504 SGS917504 SQO917504 TAK917504 TKG917504 TUC917504 UDY917504 UNU917504 UXQ917504 VHM917504 VRI917504 WBE917504 WLA917504 WUW917504 IK983040 SG983040 ACC983040 ALY983040 AVU983040 BFQ983040 BPM983040 BZI983040 CJE983040 CTA983040 DCW983040 DMS983040 DWO983040 EGK983040 EQG983040 FAC983040 FJY983040 FTU983040 GDQ983040 GNM983040 GXI983040 HHE983040 HRA983040 IAW983040 IKS983040 IUO983040 JEK983040 JOG983040 JYC983040 KHY983040 KRU983040 LBQ983040 LLM983040 LVI983040 MFE983040 MPA983040 MYW983040 NIS983040 NSO983040 OCK983040 OMG983040 OWC983040 PFY983040 PPU983040 PZQ983040 QJM983040 QTI983040 RDE983040 RNA983040 RWW983040 SGS983040 SQO983040 TAK983040 TKG983040 TUC983040 UDY983040 UNU983040 UXQ983040 VHM983040 VRI983040 WBE983040 WLA983040 WUW983040 IK65564:IM65564 SG65564:SI65564 ACC65564:ACE65564 ALY65564:AMA65564 AVU65564:AVW65564 BFQ65564:BFS65564 BPM65564:BPO65564 BZI65564:BZK65564 CJE65564:CJG65564 CTA65564:CTC65564 DCW65564:DCY65564 DMS65564:DMU65564 DWO65564:DWQ65564 EGK65564:EGM65564 EQG65564:EQI65564 FAC65564:FAE65564 FJY65564:FKA65564 FTU65564:FTW65564 GDQ65564:GDS65564 GNM65564:GNO65564 GXI65564:GXK65564 HHE65564:HHG65564 HRA65564:HRC65564 IAW65564:IAY65564 IKS65564:IKU65564 IUO65564:IUQ65564 JEK65564:JEM65564 JOG65564:JOI65564 JYC65564:JYE65564 KHY65564:KIA65564 KRU65564:KRW65564 LBQ65564:LBS65564 LLM65564:LLO65564 LVI65564:LVK65564 MFE65564:MFG65564 MPA65564:MPC65564 MYW65564:MYY65564 NIS65564:NIU65564 NSO65564:NSQ65564 OCK65564:OCM65564 OMG65564:OMI65564 OWC65564:OWE65564 PFY65564:PGA65564 PPU65564:PPW65564 PZQ65564:PZS65564 QJM65564:QJO65564 QTI65564:QTK65564 RDE65564:RDG65564 RNA65564:RNC65564 RWW65564:RWY65564 SGS65564:SGU65564 SQO65564:SQQ65564 TAK65564:TAM65564 TKG65564:TKI65564 TUC65564:TUE65564 UDY65564:UEA65564 UNU65564:UNW65564 UXQ65564:UXS65564 VHM65564:VHO65564 VRI65564:VRK65564 WBE65564:WBG65564 WLA65564:WLC65564 WUW65564:WUY65564 IK131100:IM131100 SG131100:SI131100 ACC131100:ACE131100 ALY131100:AMA131100 AVU131100:AVW131100 BFQ131100:BFS131100 BPM131100:BPO131100 BZI131100:BZK131100 CJE131100:CJG131100 CTA131100:CTC131100 DCW131100:DCY131100 DMS131100:DMU131100 DWO131100:DWQ131100 EGK131100:EGM131100 EQG131100:EQI131100 FAC131100:FAE131100 FJY131100:FKA131100 FTU131100:FTW131100 GDQ131100:GDS131100 GNM131100:GNO131100 GXI131100:GXK131100 HHE131100:HHG131100 HRA131100:HRC131100 IAW131100:IAY131100 IKS131100:IKU131100 IUO131100:IUQ131100 JEK131100:JEM131100 JOG131100:JOI131100 JYC131100:JYE131100 KHY131100:KIA131100 KRU131100:KRW131100 LBQ131100:LBS131100 LLM131100:LLO131100 LVI131100:LVK131100 MFE131100:MFG131100 MPA131100:MPC131100 MYW131100:MYY131100 NIS131100:NIU131100 NSO131100:NSQ131100 OCK131100:OCM131100 OMG131100:OMI131100 OWC131100:OWE131100 PFY131100:PGA131100 PPU131100:PPW131100 PZQ131100:PZS131100 QJM131100:QJO131100 QTI131100:QTK131100 RDE131100:RDG131100 RNA131100:RNC131100 RWW131100:RWY131100 SGS131100:SGU131100 SQO131100:SQQ131100 TAK131100:TAM131100 TKG131100:TKI131100 TUC131100:TUE131100 UDY131100:UEA131100 UNU131100:UNW131100 UXQ131100:UXS131100 VHM131100:VHO131100 VRI131100:VRK131100 WBE131100:WBG131100 WLA131100:WLC131100 WUW131100:WUY131100 IK196636:IM196636 SG196636:SI196636 ACC196636:ACE196636 ALY196636:AMA196636 AVU196636:AVW196636 BFQ196636:BFS196636 BPM196636:BPO196636 BZI196636:BZK196636 CJE196636:CJG196636 CTA196636:CTC196636 DCW196636:DCY196636 DMS196636:DMU196636 DWO196636:DWQ196636 EGK196636:EGM196636 EQG196636:EQI196636 FAC196636:FAE196636 FJY196636:FKA196636 FTU196636:FTW196636 GDQ196636:GDS196636 GNM196636:GNO196636 GXI196636:GXK196636 HHE196636:HHG196636 HRA196636:HRC196636 IAW196636:IAY196636 IKS196636:IKU196636 IUO196636:IUQ196636 JEK196636:JEM196636 JOG196636:JOI196636 JYC196636:JYE196636 KHY196636:KIA196636 KRU196636:KRW196636 LBQ196636:LBS196636 LLM196636:LLO196636 LVI196636:LVK196636 MFE196636:MFG196636 MPA196636:MPC196636 MYW196636:MYY196636 NIS196636:NIU196636 NSO196636:NSQ196636 OCK196636:OCM196636 OMG196636:OMI196636 OWC196636:OWE196636 PFY196636:PGA196636 PPU196636:PPW196636 PZQ196636:PZS196636 QJM196636:QJO196636 QTI196636:QTK196636 RDE196636:RDG196636 RNA196636:RNC196636 RWW196636:RWY196636 SGS196636:SGU196636 SQO196636:SQQ196636 TAK196636:TAM196636 TKG196636:TKI196636 TUC196636:TUE196636 UDY196636:UEA196636 UNU196636:UNW196636 UXQ196636:UXS196636 VHM196636:VHO196636 VRI196636:VRK196636 WBE196636:WBG196636 WLA196636:WLC196636 WUW196636:WUY196636 IK262172:IM262172 SG262172:SI262172 ACC262172:ACE262172 ALY262172:AMA262172 AVU262172:AVW262172 BFQ262172:BFS262172 BPM262172:BPO262172 BZI262172:BZK262172 CJE262172:CJG262172 CTA262172:CTC262172 DCW262172:DCY262172 DMS262172:DMU262172 DWO262172:DWQ262172 EGK262172:EGM262172 EQG262172:EQI262172 FAC262172:FAE262172 FJY262172:FKA262172 FTU262172:FTW262172 GDQ262172:GDS262172 GNM262172:GNO262172 GXI262172:GXK262172 HHE262172:HHG262172 HRA262172:HRC262172 IAW262172:IAY262172 IKS262172:IKU262172 IUO262172:IUQ262172 JEK262172:JEM262172 JOG262172:JOI262172 JYC262172:JYE262172 KHY262172:KIA262172 KRU262172:KRW262172 LBQ262172:LBS262172 LLM262172:LLO262172 LVI262172:LVK262172 MFE262172:MFG262172 MPA262172:MPC262172 MYW262172:MYY262172 NIS262172:NIU262172 NSO262172:NSQ262172 OCK262172:OCM262172 OMG262172:OMI262172 OWC262172:OWE262172 PFY262172:PGA262172 PPU262172:PPW262172 PZQ262172:PZS262172 QJM262172:QJO262172 QTI262172:QTK262172 RDE262172:RDG262172 RNA262172:RNC262172 RWW262172:RWY262172 SGS262172:SGU262172 SQO262172:SQQ262172 TAK262172:TAM262172 TKG262172:TKI262172 TUC262172:TUE262172 UDY262172:UEA262172 UNU262172:UNW262172 UXQ262172:UXS262172 VHM262172:VHO262172 VRI262172:VRK262172 WBE262172:WBG262172 WLA262172:WLC262172 WUW262172:WUY262172 IK327708:IM327708 SG327708:SI327708 ACC327708:ACE327708 ALY327708:AMA327708 AVU327708:AVW327708 BFQ327708:BFS327708 BPM327708:BPO327708 BZI327708:BZK327708 CJE327708:CJG327708 CTA327708:CTC327708 DCW327708:DCY327708 DMS327708:DMU327708 DWO327708:DWQ327708 EGK327708:EGM327708 EQG327708:EQI327708 FAC327708:FAE327708 FJY327708:FKA327708 FTU327708:FTW327708 GDQ327708:GDS327708 GNM327708:GNO327708 GXI327708:GXK327708 HHE327708:HHG327708 HRA327708:HRC327708 IAW327708:IAY327708 IKS327708:IKU327708 IUO327708:IUQ327708 JEK327708:JEM327708 JOG327708:JOI327708 JYC327708:JYE327708 KHY327708:KIA327708 KRU327708:KRW327708 LBQ327708:LBS327708 LLM327708:LLO327708 LVI327708:LVK327708 MFE327708:MFG327708 MPA327708:MPC327708 MYW327708:MYY327708 NIS327708:NIU327708 NSO327708:NSQ327708 OCK327708:OCM327708 OMG327708:OMI327708 OWC327708:OWE327708 PFY327708:PGA327708 PPU327708:PPW327708 PZQ327708:PZS327708 QJM327708:QJO327708 QTI327708:QTK327708 RDE327708:RDG327708 RNA327708:RNC327708 RWW327708:RWY327708 SGS327708:SGU327708 SQO327708:SQQ327708 TAK327708:TAM327708 TKG327708:TKI327708 TUC327708:TUE327708 UDY327708:UEA327708 UNU327708:UNW327708 UXQ327708:UXS327708 VHM327708:VHO327708 VRI327708:VRK327708 WBE327708:WBG327708 WLA327708:WLC327708 WUW327708:WUY327708 IK393244:IM393244 SG393244:SI393244 ACC393244:ACE393244 ALY393244:AMA393244 AVU393244:AVW393244 BFQ393244:BFS393244 BPM393244:BPO393244 BZI393244:BZK393244 CJE393244:CJG393244 CTA393244:CTC393244 DCW393244:DCY393244 DMS393244:DMU393244 DWO393244:DWQ393244 EGK393244:EGM393244 EQG393244:EQI393244 FAC393244:FAE393244 FJY393244:FKA393244 FTU393244:FTW393244 GDQ393244:GDS393244 GNM393244:GNO393244 GXI393244:GXK393244 HHE393244:HHG393244 HRA393244:HRC393244 IAW393244:IAY393244 IKS393244:IKU393244 IUO393244:IUQ393244 JEK393244:JEM393244 JOG393244:JOI393244 JYC393244:JYE393244 KHY393244:KIA393244 KRU393244:KRW393244 LBQ393244:LBS393244 LLM393244:LLO393244 LVI393244:LVK393244 MFE393244:MFG393244 MPA393244:MPC393244 MYW393244:MYY393244 NIS393244:NIU393244 NSO393244:NSQ393244 OCK393244:OCM393244 OMG393244:OMI393244 OWC393244:OWE393244 PFY393244:PGA393244 PPU393244:PPW393244 PZQ393244:PZS393244 QJM393244:QJO393244 QTI393244:QTK393244 RDE393244:RDG393244 RNA393244:RNC393244 RWW393244:RWY393244 SGS393244:SGU393244 SQO393244:SQQ393244 TAK393244:TAM393244 TKG393244:TKI393244 TUC393244:TUE393244 UDY393244:UEA393244 UNU393244:UNW393244 UXQ393244:UXS393244 VHM393244:VHO393244 VRI393244:VRK393244 WBE393244:WBG393244 WLA393244:WLC393244 WUW393244:WUY393244 IK458780:IM458780 SG458780:SI458780 ACC458780:ACE458780 ALY458780:AMA458780 AVU458780:AVW458780 BFQ458780:BFS458780 BPM458780:BPO458780 BZI458780:BZK458780 CJE458780:CJG458780 CTA458780:CTC458780 DCW458780:DCY458780 DMS458780:DMU458780 DWO458780:DWQ458780 EGK458780:EGM458780 EQG458780:EQI458780 FAC458780:FAE458780 FJY458780:FKA458780 FTU458780:FTW458780 GDQ458780:GDS458780 GNM458780:GNO458780 GXI458780:GXK458780 HHE458780:HHG458780 HRA458780:HRC458780 IAW458780:IAY458780 IKS458780:IKU458780 IUO458780:IUQ458780 JEK458780:JEM458780 JOG458780:JOI458780 JYC458780:JYE458780 KHY458780:KIA458780 KRU458780:KRW458780 LBQ458780:LBS458780 LLM458780:LLO458780 LVI458780:LVK458780 MFE458780:MFG458780 MPA458780:MPC458780 MYW458780:MYY458780 NIS458780:NIU458780 NSO458780:NSQ458780 OCK458780:OCM458780 OMG458780:OMI458780 OWC458780:OWE458780 PFY458780:PGA458780 PPU458780:PPW458780 PZQ458780:PZS458780 QJM458780:QJO458780 QTI458780:QTK458780 RDE458780:RDG458780 RNA458780:RNC458780 RWW458780:RWY458780 SGS458780:SGU458780 SQO458780:SQQ458780 TAK458780:TAM458780 TKG458780:TKI458780 TUC458780:TUE458780 UDY458780:UEA458780 UNU458780:UNW458780 UXQ458780:UXS458780 VHM458780:VHO458780 VRI458780:VRK458780 WBE458780:WBG458780 WLA458780:WLC458780 WUW458780:WUY458780 IK524316:IM524316 SG524316:SI524316 ACC524316:ACE524316 ALY524316:AMA524316 AVU524316:AVW524316 BFQ524316:BFS524316 BPM524316:BPO524316 BZI524316:BZK524316 CJE524316:CJG524316 CTA524316:CTC524316 DCW524316:DCY524316 DMS524316:DMU524316 DWO524316:DWQ524316 EGK524316:EGM524316 EQG524316:EQI524316 FAC524316:FAE524316 FJY524316:FKA524316 FTU524316:FTW524316 GDQ524316:GDS524316 GNM524316:GNO524316 GXI524316:GXK524316 HHE524316:HHG524316 HRA524316:HRC524316 IAW524316:IAY524316 IKS524316:IKU524316 IUO524316:IUQ524316 JEK524316:JEM524316 JOG524316:JOI524316 JYC524316:JYE524316 KHY524316:KIA524316 KRU524316:KRW524316 LBQ524316:LBS524316 LLM524316:LLO524316 LVI524316:LVK524316 MFE524316:MFG524316 MPA524316:MPC524316 MYW524316:MYY524316 NIS524316:NIU524316 NSO524316:NSQ524316 OCK524316:OCM524316 OMG524316:OMI524316 OWC524316:OWE524316 PFY524316:PGA524316 PPU524316:PPW524316 PZQ524316:PZS524316 QJM524316:QJO524316 QTI524316:QTK524316 RDE524316:RDG524316 RNA524316:RNC524316 RWW524316:RWY524316 SGS524316:SGU524316 SQO524316:SQQ524316 TAK524316:TAM524316 TKG524316:TKI524316 TUC524316:TUE524316 UDY524316:UEA524316 UNU524316:UNW524316 UXQ524316:UXS524316 VHM524316:VHO524316 VRI524316:VRK524316 WBE524316:WBG524316 WLA524316:WLC524316 WUW524316:WUY524316 IK589852:IM589852 SG589852:SI589852 ACC589852:ACE589852 ALY589852:AMA589852 AVU589852:AVW589852 BFQ589852:BFS589852 BPM589852:BPO589852 BZI589852:BZK589852 CJE589852:CJG589852 CTA589852:CTC589852 DCW589852:DCY589852 DMS589852:DMU589852 DWO589852:DWQ589852 EGK589852:EGM589852 EQG589852:EQI589852 FAC589852:FAE589852 FJY589852:FKA589852 FTU589852:FTW589852 GDQ589852:GDS589852 GNM589852:GNO589852 GXI589852:GXK589852 HHE589852:HHG589852 HRA589852:HRC589852 IAW589852:IAY589852 IKS589852:IKU589852 IUO589852:IUQ589852 JEK589852:JEM589852 JOG589852:JOI589852 JYC589852:JYE589852 KHY589852:KIA589852 KRU589852:KRW589852 LBQ589852:LBS589852 LLM589852:LLO589852 LVI589852:LVK589852 MFE589852:MFG589852 MPA589852:MPC589852 MYW589852:MYY589852 NIS589852:NIU589852 NSO589852:NSQ589852 OCK589852:OCM589852 OMG589852:OMI589852 OWC589852:OWE589852 PFY589852:PGA589852 PPU589852:PPW589852 PZQ589852:PZS589852 QJM589852:QJO589852 QTI589852:QTK589852 RDE589852:RDG589852 RNA589852:RNC589852 RWW589852:RWY589852 SGS589852:SGU589852 SQO589852:SQQ589852 TAK589852:TAM589852 TKG589852:TKI589852 TUC589852:TUE589852 UDY589852:UEA589852 UNU589852:UNW589852 UXQ589852:UXS589852 VHM589852:VHO589852 VRI589852:VRK589852 WBE589852:WBG589852 WLA589852:WLC589852 WUW589852:WUY589852 IK655388:IM655388 SG655388:SI655388 ACC655388:ACE655388 ALY655388:AMA655388 AVU655388:AVW655388 BFQ655388:BFS655388 BPM655388:BPO655388 BZI655388:BZK655388 CJE655388:CJG655388 CTA655388:CTC655388 DCW655388:DCY655388 DMS655388:DMU655388 DWO655388:DWQ655388 EGK655388:EGM655388 EQG655388:EQI655388 FAC655388:FAE655388 FJY655388:FKA655388 FTU655388:FTW655388 GDQ655388:GDS655388 GNM655388:GNO655388 GXI655388:GXK655388 HHE655388:HHG655388 HRA655388:HRC655388 IAW655388:IAY655388 IKS655388:IKU655388 IUO655388:IUQ655388 JEK655388:JEM655388 JOG655388:JOI655388 JYC655388:JYE655388 KHY655388:KIA655388 KRU655388:KRW655388 LBQ655388:LBS655388 LLM655388:LLO655388 LVI655388:LVK655388 MFE655388:MFG655388 MPA655388:MPC655388 MYW655388:MYY655388 NIS655388:NIU655388 NSO655388:NSQ655388 OCK655388:OCM655388 OMG655388:OMI655388 OWC655388:OWE655388 PFY655388:PGA655388 PPU655388:PPW655388 PZQ655388:PZS655388 QJM655388:QJO655388 QTI655388:QTK655388 RDE655388:RDG655388 RNA655388:RNC655388 RWW655388:RWY655388 SGS655388:SGU655388 SQO655388:SQQ655388 TAK655388:TAM655388 TKG655388:TKI655388 TUC655388:TUE655388 UDY655388:UEA655388 UNU655388:UNW655388 UXQ655388:UXS655388 VHM655388:VHO655388 VRI655388:VRK655388 WBE655388:WBG655388 WLA655388:WLC655388 WUW655388:WUY655388 IK720924:IM720924 SG720924:SI720924 ACC720924:ACE720924 ALY720924:AMA720924 AVU720924:AVW720924 BFQ720924:BFS720924 BPM720924:BPO720924 BZI720924:BZK720924 CJE720924:CJG720924 CTA720924:CTC720924 DCW720924:DCY720924 DMS720924:DMU720924 DWO720924:DWQ720924 EGK720924:EGM720924 EQG720924:EQI720924 FAC720924:FAE720924 FJY720924:FKA720924 FTU720924:FTW720924 GDQ720924:GDS720924 GNM720924:GNO720924 GXI720924:GXK720924 HHE720924:HHG720924 HRA720924:HRC720924 IAW720924:IAY720924 IKS720924:IKU720924 IUO720924:IUQ720924 JEK720924:JEM720924 JOG720924:JOI720924 JYC720924:JYE720924 KHY720924:KIA720924 KRU720924:KRW720924 LBQ720924:LBS720924 LLM720924:LLO720924 LVI720924:LVK720924 MFE720924:MFG720924 MPA720924:MPC720924 MYW720924:MYY720924 NIS720924:NIU720924 NSO720924:NSQ720924 OCK720924:OCM720924 OMG720924:OMI720924 OWC720924:OWE720924 PFY720924:PGA720924 PPU720924:PPW720924 PZQ720924:PZS720924 QJM720924:QJO720924 QTI720924:QTK720924 RDE720924:RDG720924 RNA720924:RNC720924 RWW720924:RWY720924 SGS720924:SGU720924 SQO720924:SQQ720924 TAK720924:TAM720924 TKG720924:TKI720924 TUC720924:TUE720924 UDY720924:UEA720924 UNU720924:UNW720924 UXQ720924:UXS720924 VHM720924:VHO720924 VRI720924:VRK720924 WBE720924:WBG720924 WLA720924:WLC720924 WUW720924:WUY720924 IK786460:IM786460 SG786460:SI786460 ACC786460:ACE786460 ALY786460:AMA786460 AVU786460:AVW786460 BFQ786460:BFS786460 BPM786460:BPO786460 BZI786460:BZK786460 CJE786460:CJG786460 CTA786460:CTC786460 DCW786460:DCY786460 DMS786460:DMU786460 DWO786460:DWQ786460 EGK786460:EGM786460 EQG786460:EQI786460 FAC786460:FAE786460 FJY786460:FKA786460 FTU786460:FTW786460 GDQ786460:GDS786460 GNM786460:GNO786460 GXI786460:GXK786460 HHE786460:HHG786460 HRA786460:HRC786460 IAW786460:IAY786460 IKS786460:IKU786460 IUO786460:IUQ786460 JEK786460:JEM786460 JOG786460:JOI786460 JYC786460:JYE786460 KHY786460:KIA786460 KRU786460:KRW786460 LBQ786460:LBS786460 LLM786460:LLO786460 LVI786460:LVK786460 MFE786460:MFG786460 MPA786460:MPC786460 MYW786460:MYY786460 NIS786460:NIU786460 NSO786460:NSQ786460 OCK786460:OCM786460 OMG786460:OMI786460 OWC786460:OWE786460 PFY786460:PGA786460 PPU786460:PPW786460 PZQ786460:PZS786460 QJM786460:QJO786460 QTI786460:QTK786460 RDE786460:RDG786460 RNA786460:RNC786460 RWW786460:RWY786460 SGS786460:SGU786460 SQO786460:SQQ786460 TAK786460:TAM786460 TKG786460:TKI786460 TUC786460:TUE786460 UDY786460:UEA786460 UNU786460:UNW786460 UXQ786460:UXS786460 VHM786460:VHO786460 VRI786460:VRK786460 WBE786460:WBG786460 WLA786460:WLC786460 WUW786460:WUY786460 IK851996:IM851996 SG851996:SI851996 ACC851996:ACE851996 ALY851996:AMA851996 AVU851996:AVW851996 BFQ851996:BFS851996 BPM851996:BPO851996 BZI851996:BZK851996 CJE851996:CJG851996 CTA851996:CTC851996 DCW851996:DCY851996 DMS851996:DMU851996 DWO851996:DWQ851996 EGK851996:EGM851996 EQG851996:EQI851996 FAC851996:FAE851996 FJY851996:FKA851996 FTU851996:FTW851996 GDQ851996:GDS851996 GNM851996:GNO851996 GXI851996:GXK851996 HHE851996:HHG851996 HRA851996:HRC851996 IAW851996:IAY851996 IKS851996:IKU851996 IUO851996:IUQ851996 JEK851996:JEM851996 JOG851996:JOI851996 JYC851996:JYE851996 KHY851996:KIA851996 KRU851996:KRW851996 LBQ851996:LBS851996 LLM851996:LLO851996 LVI851996:LVK851996 MFE851996:MFG851996 MPA851996:MPC851996 MYW851996:MYY851996 NIS851996:NIU851996 NSO851996:NSQ851996 OCK851996:OCM851996 OMG851996:OMI851996 OWC851996:OWE851996 PFY851996:PGA851996 PPU851996:PPW851996 PZQ851996:PZS851996 QJM851996:QJO851996 QTI851996:QTK851996 RDE851996:RDG851996 RNA851996:RNC851996 RWW851996:RWY851996 SGS851996:SGU851996 SQO851996:SQQ851996 TAK851996:TAM851996 TKG851996:TKI851996 TUC851996:TUE851996 UDY851996:UEA851996 UNU851996:UNW851996 UXQ851996:UXS851996 VHM851996:VHO851996 VRI851996:VRK851996 WBE851996:WBG851996 WLA851996:WLC851996 WUW851996:WUY851996 IK917532:IM917532 SG917532:SI917532 ACC917532:ACE917532 ALY917532:AMA917532 AVU917532:AVW917532 BFQ917532:BFS917532 BPM917532:BPO917532 BZI917532:BZK917532 CJE917532:CJG917532 CTA917532:CTC917532 DCW917532:DCY917532 DMS917532:DMU917532 DWO917532:DWQ917532 EGK917532:EGM917532 EQG917532:EQI917532 FAC917532:FAE917532 FJY917532:FKA917532 FTU917532:FTW917532 GDQ917532:GDS917532 GNM917532:GNO917532 GXI917532:GXK917532 HHE917532:HHG917532 HRA917532:HRC917532 IAW917532:IAY917532 IKS917532:IKU917532 IUO917532:IUQ917532 JEK917532:JEM917532 JOG917532:JOI917532 JYC917532:JYE917532 KHY917532:KIA917532 KRU917532:KRW917532 LBQ917532:LBS917532 LLM917532:LLO917532 LVI917532:LVK917532 MFE917532:MFG917532 MPA917532:MPC917532 MYW917532:MYY917532 NIS917532:NIU917532 NSO917532:NSQ917532 OCK917532:OCM917532 OMG917532:OMI917532 OWC917532:OWE917532 PFY917532:PGA917532 PPU917532:PPW917532 PZQ917532:PZS917532 QJM917532:QJO917532 QTI917532:QTK917532 RDE917532:RDG917532 RNA917532:RNC917532 RWW917532:RWY917532 SGS917532:SGU917532 SQO917532:SQQ917532 TAK917532:TAM917532 TKG917532:TKI917532 TUC917532:TUE917532 UDY917532:UEA917532 UNU917532:UNW917532 UXQ917532:UXS917532 VHM917532:VHO917532 VRI917532:VRK917532 WBE917532:WBG917532 WLA917532:WLC917532 WUW917532:WUY917532 IK983068:IM983068 SG983068:SI983068 ACC983068:ACE983068 ALY983068:AMA983068 AVU983068:AVW983068 BFQ983068:BFS983068 BPM983068:BPO983068 BZI983068:BZK983068 CJE983068:CJG983068 CTA983068:CTC983068 DCW983068:DCY983068 DMS983068:DMU983068 DWO983068:DWQ983068 EGK983068:EGM983068 EQG983068:EQI983068 FAC983068:FAE983068 FJY983068:FKA983068 FTU983068:FTW983068 GDQ983068:GDS983068 GNM983068:GNO983068 GXI983068:GXK983068 HHE983068:HHG983068 HRA983068:HRC983068 IAW983068:IAY983068 IKS983068:IKU983068 IUO983068:IUQ983068 JEK983068:JEM983068 JOG983068:JOI983068 JYC983068:JYE983068 KHY983068:KIA983068 KRU983068:KRW983068 LBQ983068:LBS983068 LLM983068:LLO983068 LVI983068:LVK983068 MFE983068:MFG983068 MPA983068:MPC983068 MYW983068:MYY983068 NIS983068:NIU983068 NSO983068:NSQ983068 OCK983068:OCM983068 OMG983068:OMI983068 OWC983068:OWE983068 PFY983068:PGA983068 PPU983068:PPW983068 PZQ983068:PZS983068 QJM983068:QJO983068 QTI983068:QTK983068 RDE983068:RDG983068 RNA983068:RNC983068 RWW983068:RWY983068 SGS983068:SGU983068 SQO983068:SQQ983068 TAK983068:TAM983068 TKG983068:TKI983068 TUC983068:TUE983068 UDY983068:UEA983068 UNU983068:UNW983068 UXQ983068:UXS983068 VHM983068:VHO983068 VRI983068:VRK983068 WBE983068:WBG983068 WLA983068:WLC983068 WUW983068:WUY983068 IP65562:IR65563 SL65562:SN65563 ACH65562:ACJ65563 AMD65562:AMF65563 AVZ65562:AWB65563 BFV65562:BFX65563 BPR65562:BPT65563 BZN65562:BZP65563 CJJ65562:CJL65563 CTF65562:CTH65563 DDB65562:DDD65563 DMX65562:DMZ65563 DWT65562:DWV65563 EGP65562:EGR65563 EQL65562:EQN65563 FAH65562:FAJ65563 FKD65562:FKF65563 FTZ65562:FUB65563 GDV65562:GDX65563 GNR65562:GNT65563 GXN65562:GXP65563 HHJ65562:HHL65563 HRF65562:HRH65563 IBB65562:IBD65563 IKX65562:IKZ65563 IUT65562:IUV65563 JEP65562:JER65563 JOL65562:JON65563 JYH65562:JYJ65563 KID65562:KIF65563 KRZ65562:KSB65563 LBV65562:LBX65563 LLR65562:LLT65563 LVN65562:LVP65563 MFJ65562:MFL65563 MPF65562:MPH65563 MZB65562:MZD65563 NIX65562:NIZ65563 NST65562:NSV65563 OCP65562:OCR65563 OML65562:OMN65563 OWH65562:OWJ65563 PGD65562:PGF65563 PPZ65562:PQB65563 PZV65562:PZX65563 QJR65562:QJT65563 QTN65562:QTP65563 RDJ65562:RDL65563 RNF65562:RNH65563 RXB65562:RXD65563 SGX65562:SGZ65563 SQT65562:SQV65563 TAP65562:TAR65563 TKL65562:TKN65563 TUH65562:TUJ65563 UED65562:UEF65563 UNZ65562:UOB65563 UXV65562:UXX65563 VHR65562:VHT65563 VRN65562:VRP65563 WBJ65562:WBL65563 WLF65562:WLH65563 WVB65562:WVD65563 IP131098:IR131099 SL131098:SN131099 ACH131098:ACJ131099 AMD131098:AMF131099 AVZ131098:AWB131099 BFV131098:BFX131099 BPR131098:BPT131099 BZN131098:BZP131099 CJJ131098:CJL131099 CTF131098:CTH131099 DDB131098:DDD131099 DMX131098:DMZ131099 DWT131098:DWV131099 EGP131098:EGR131099 EQL131098:EQN131099 FAH131098:FAJ131099 FKD131098:FKF131099 FTZ131098:FUB131099 GDV131098:GDX131099 GNR131098:GNT131099 GXN131098:GXP131099 HHJ131098:HHL131099 HRF131098:HRH131099 IBB131098:IBD131099 IKX131098:IKZ131099 IUT131098:IUV131099 JEP131098:JER131099 JOL131098:JON131099 JYH131098:JYJ131099 KID131098:KIF131099 KRZ131098:KSB131099 LBV131098:LBX131099 LLR131098:LLT131099 LVN131098:LVP131099 MFJ131098:MFL131099 MPF131098:MPH131099 MZB131098:MZD131099 NIX131098:NIZ131099 NST131098:NSV131099 OCP131098:OCR131099 OML131098:OMN131099 OWH131098:OWJ131099 PGD131098:PGF131099 PPZ131098:PQB131099 PZV131098:PZX131099 QJR131098:QJT131099 QTN131098:QTP131099 RDJ131098:RDL131099 RNF131098:RNH131099 RXB131098:RXD131099 SGX131098:SGZ131099 SQT131098:SQV131099 TAP131098:TAR131099 TKL131098:TKN131099 TUH131098:TUJ131099 UED131098:UEF131099 UNZ131098:UOB131099 UXV131098:UXX131099 VHR131098:VHT131099 VRN131098:VRP131099 WBJ131098:WBL131099 WLF131098:WLH131099 WVB131098:WVD131099 IP196634:IR196635 SL196634:SN196635 ACH196634:ACJ196635 AMD196634:AMF196635 AVZ196634:AWB196635 BFV196634:BFX196635 BPR196634:BPT196635 BZN196634:BZP196635 CJJ196634:CJL196635 CTF196634:CTH196635 DDB196634:DDD196635 DMX196634:DMZ196635 DWT196634:DWV196635 EGP196634:EGR196635 EQL196634:EQN196635 FAH196634:FAJ196635 FKD196634:FKF196635 FTZ196634:FUB196635 GDV196634:GDX196635 GNR196634:GNT196635 GXN196634:GXP196635 HHJ196634:HHL196635 HRF196634:HRH196635 IBB196634:IBD196635 IKX196634:IKZ196635 IUT196634:IUV196635 JEP196634:JER196635 JOL196634:JON196635 JYH196634:JYJ196635 KID196634:KIF196635 KRZ196634:KSB196635 LBV196634:LBX196635 LLR196634:LLT196635 LVN196634:LVP196635 MFJ196634:MFL196635 MPF196634:MPH196635 MZB196634:MZD196635 NIX196634:NIZ196635 NST196634:NSV196635 OCP196634:OCR196635 OML196634:OMN196635 OWH196634:OWJ196635 PGD196634:PGF196635 PPZ196634:PQB196635 PZV196634:PZX196635 QJR196634:QJT196635 QTN196634:QTP196635 RDJ196634:RDL196635 RNF196634:RNH196635 RXB196634:RXD196635 SGX196634:SGZ196635 SQT196634:SQV196635 TAP196634:TAR196635 TKL196634:TKN196635 TUH196634:TUJ196635 UED196634:UEF196635 UNZ196634:UOB196635 UXV196634:UXX196635 VHR196634:VHT196635 VRN196634:VRP196635 WBJ196634:WBL196635 WLF196634:WLH196635 WVB196634:WVD196635 IP262170:IR262171 SL262170:SN262171 ACH262170:ACJ262171 AMD262170:AMF262171 AVZ262170:AWB262171 BFV262170:BFX262171 BPR262170:BPT262171 BZN262170:BZP262171 CJJ262170:CJL262171 CTF262170:CTH262171 DDB262170:DDD262171 DMX262170:DMZ262171 DWT262170:DWV262171 EGP262170:EGR262171 EQL262170:EQN262171 FAH262170:FAJ262171 FKD262170:FKF262171 FTZ262170:FUB262171 GDV262170:GDX262171 GNR262170:GNT262171 GXN262170:GXP262171 HHJ262170:HHL262171 HRF262170:HRH262171 IBB262170:IBD262171 IKX262170:IKZ262171 IUT262170:IUV262171 JEP262170:JER262171 JOL262170:JON262171 JYH262170:JYJ262171 KID262170:KIF262171 KRZ262170:KSB262171 LBV262170:LBX262171 LLR262170:LLT262171 LVN262170:LVP262171 MFJ262170:MFL262171 MPF262170:MPH262171 MZB262170:MZD262171 NIX262170:NIZ262171 NST262170:NSV262171 OCP262170:OCR262171 OML262170:OMN262171 OWH262170:OWJ262171 PGD262170:PGF262171 PPZ262170:PQB262171 PZV262170:PZX262171 QJR262170:QJT262171 QTN262170:QTP262171 RDJ262170:RDL262171 RNF262170:RNH262171 RXB262170:RXD262171 SGX262170:SGZ262171 SQT262170:SQV262171 TAP262170:TAR262171 TKL262170:TKN262171 TUH262170:TUJ262171 UED262170:UEF262171 UNZ262170:UOB262171 UXV262170:UXX262171 VHR262170:VHT262171 VRN262170:VRP262171 WBJ262170:WBL262171 WLF262170:WLH262171 WVB262170:WVD262171 IP327706:IR327707 SL327706:SN327707 ACH327706:ACJ327707 AMD327706:AMF327707 AVZ327706:AWB327707 BFV327706:BFX327707 BPR327706:BPT327707 BZN327706:BZP327707 CJJ327706:CJL327707 CTF327706:CTH327707 DDB327706:DDD327707 DMX327706:DMZ327707 DWT327706:DWV327707 EGP327706:EGR327707 EQL327706:EQN327707 FAH327706:FAJ327707 FKD327706:FKF327707 FTZ327706:FUB327707 GDV327706:GDX327707 GNR327706:GNT327707 GXN327706:GXP327707 HHJ327706:HHL327707 HRF327706:HRH327707 IBB327706:IBD327707 IKX327706:IKZ327707 IUT327706:IUV327707 JEP327706:JER327707 JOL327706:JON327707 JYH327706:JYJ327707 KID327706:KIF327707 KRZ327706:KSB327707 LBV327706:LBX327707 LLR327706:LLT327707 LVN327706:LVP327707 MFJ327706:MFL327707 MPF327706:MPH327707 MZB327706:MZD327707 NIX327706:NIZ327707 NST327706:NSV327707 OCP327706:OCR327707 OML327706:OMN327707 OWH327706:OWJ327707 PGD327706:PGF327707 PPZ327706:PQB327707 PZV327706:PZX327707 QJR327706:QJT327707 QTN327706:QTP327707 RDJ327706:RDL327707 RNF327706:RNH327707 RXB327706:RXD327707 SGX327706:SGZ327707 SQT327706:SQV327707 TAP327706:TAR327707 TKL327706:TKN327707 TUH327706:TUJ327707 UED327706:UEF327707 UNZ327706:UOB327707 UXV327706:UXX327707 VHR327706:VHT327707 VRN327706:VRP327707 WBJ327706:WBL327707 WLF327706:WLH327707 WVB327706:WVD327707 IP393242:IR393243 SL393242:SN393243 ACH393242:ACJ393243 AMD393242:AMF393243 AVZ393242:AWB393243 BFV393242:BFX393243 BPR393242:BPT393243 BZN393242:BZP393243 CJJ393242:CJL393243 CTF393242:CTH393243 DDB393242:DDD393243 DMX393242:DMZ393243 DWT393242:DWV393243 EGP393242:EGR393243 EQL393242:EQN393243 FAH393242:FAJ393243 FKD393242:FKF393243 FTZ393242:FUB393243 GDV393242:GDX393243 GNR393242:GNT393243 GXN393242:GXP393243 HHJ393242:HHL393243 HRF393242:HRH393243 IBB393242:IBD393243 IKX393242:IKZ393243 IUT393242:IUV393243 JEP393242:JER393243 JOL393242:JON393243 JYH393242:JYJ393243 KID393242:KIF393243 KRZ393242:KSB393243 LBV393242:LBX393243 LLR393242:LLT393243 LVN393242:LVP393243 MFJ393242:MFL393243 MPF393242:MPH393243 MZB393242:MZD393243 NIX393242:NIZ393243 NST393242:NSV393243 OCP393242:OCR393243 OML393242:OMN393243 OWH393242:OWJ393243 PGD393242:PGF393243 PPZ393242:PQB393243 PZV393242:PZX393243 QJR393242:QJT393243 QTN393242:QTP393243 RDJ393242:RDL393243 RNF393242:RNH393243 RXB393242:RXD393243 SGX393242:SGZ393243 SQT393242:SQV393243 TAP393242:TAR393243 TKL393242:TKN393243 TUH393242:TUJ393243 UED393242:UEF393243 UNZ393242:UOB393243 UXV393242:UXX393243 VHR393242:VHT393243 VRN393242:VRP393243 WBJ393242:WBL393243 WLF393242:WLH393243 WVB393242:WVD393243 IP458778:IR458779 SL458778:SN458779 ACH458778:ACJ458779 AMD458778:AMF458779 AVZ458778:AWB458779 BFV458778:BFX458779 BPR458778:BPT458779 BZN458778:BZP458779 CJJ458778:CJL458779 CTF458778:CTH458779 DDB458778:DDD458779 DMX458778:DMZ458779 DWT458778:DWV458779 EGP458778:EGR458779 EQL458778:EQN458779 FAH458778:FAJ458779 FKD458778:FKF458779 FTZ458778:FUB458779 GDV458778:GDX458779 GNR458778:GNT458779 GXN458778:GXP458779 HHJ458778:HHL458779 HRF458778:HRH458779 IBB458778:IBD458779 IKX458778:IKZ458779 IUT458778:IUV458779 JEP458778:JER458779 JOL458778:JON458779 JYH458778:JYJ458779 KID458778:KIF458779 KRZ458778:KSB458779 LBV458778:LBX458779 LLR458778:LLT458779 LVN458778:LVP458779 MFJ458778:MFL458779 MPF458778:MPH458779 MZB458778:MZD458779 NIX458778:NIZ458779 NST458778:NSV458779 OCP458778:OCR458779 OML458778:OMN458779 OWH458778:OWJ458779 PGD458778:PGF458779 PPZ458778:PQB458779 PZV458778:PZX458779 QJR458778:QJT458779 QTN458778:QTP458779 RDJ458778:RDL458779 RNF458778:RNH458779 RXB458778:RXD458779 SGX458778:SGZ458779 SQT458778:SQV458779 TAP458778:TAR458779 TKL458778:TKN458779 TUH458778:TUJ458779 UED458778:UEF458779 UNZ458778:UOB458779 UXV458778:UXX458779 VHR458778:VHT458779 VRN458778:VRP458779 WBJ458778:WBL458779 WLF458778:WLH458779 WVB458778:WVD458779 IP524314:IR524315 SL524314:SN524315 ACH524314:ACJ524315 AMD524314:AMF524315 AVZ524314:AWB524315 BFV524314:BFX524315 BPR524314:BPT524315 BZN524314:BZP524315 CJJ524314:CJL524315 CTF524314:CTH524315 DDB524314:DDD524315 DMX524314:DMZ524315 DWT524314:DWV524315 EGP524314:EGR524315 EQL524314:EQN524315 FAH524314:FAJ524315 FKD524314:FKF524315 FTZ524314:FUB524315 GDV524314:GDX524315 GNR524314:GNT524315 GXN524314:GXP524315 HHJ524314:HHL524315 HRF524314:HRH524315 IBB524314:IBD524315 IKX524314:IKZ524315 IUT524314:IUV524315 JEP524314:JER524315 JOL524314:JON524315 JYH524314:JYJ524315 KID524314:KIF524315 KRZ524314:KSB524315 LBV524314:LBX524315 LLR524314:LLT524315 LVN524314:LVP524315 MFJ524314:MFL524315 MPF524314:MPH524315 MZB524314:MZD524315 NIX524314:NIZ524315 NST524314:NSV524315 OCP524314:OCR524315 OML524314:OMN524315 OWH524314:OWJ524315 PGD524314:PGF524315 PPZ524314:PQB524315 PZV524314:PZX524315 QJR524314:QJT524315 QTN524314:QTP524315 RDJ524314:RDL524315 RNF524314:RNH524315 RXB524314:RXD524315 SGX524314:SGZ524315 SQT524314:SQV524315 TAP524314:TAR524315 TKL524314:TKN524315 TUH524314:TUJ524315 UED524314:UEF524315 UNZ524314:UOB524315 UXV524314:UXX524315 VHR524314:VHT524315 VRN524314:VRP524315 WBJ524314:WBL524315 WLF524314:WLH524315 WVB524314:WVD524315 IP589850:IR589851 SL589850:SN589851 ACH589850:ACJ589851 AMD589850:AMF589851 AVZ589850:AWB589851 BFV589850:BFX589851 BPR589850:BPT589851 BZN589850:BZP589851 CJJ589850:CJL589851 CTF589850:CTH589851 DDB589850:DDD589851 DMX589850:DMZ589851 DWT589850:DWV589851 EGP589850:EGR589851 EQL589850:EQN589851 FAH589850:FAJ589851 FKD589850:FKF589851 FTZ589850:FUB589851 GDV589850:GDX589851 GNR589850:GNT589851 GXN589850:GXP589851 HHJ589850:HHL589851 HRF589850:HRH589851 IBB589850:IBD589851 IKX589850:IKZ589851 IUT589850:IUV589851 JEP589850:JER589851 JOL589850:JON589851 JYH589850:JYJ589851 KID589850:KIF589851 KRZ589850:KSB589851 LBV589850:LBX589851 LLR589850:LLT589851 LVN589850:LVP589851 MFJ589850:MFL589851 MPF589850:MPH589851 MZB589850:MZD589851 NIX589850:NIZ589851 NST589850:NSV589851 OCP589850:OCR589851 OML589850:OMN589851 OWH589850:OWJ589851 PGD589850:PGF589851 PPZ589850:PQB589851 PZV589850:PZX589851 QJR589850:QJT589851 QTN589850:QTP589851 RDJ589850:RDL589851 RNF589850:RNH589851 RXB589850:RXD589851 SGX589850:SGZ589851 SQT589850:SQV589851 TAP589850:TAR589851 TKL589850:TKN589851 TUH589850:TUJ589851 UED589850:UEF589851 UNZ589850:UOB589851 UXV589850:UXX589851 VHR589850:VHT589851 VRN589850:VRP589851 WBJ589850:WBL589851 WLF589850:WLH589851 WVB589850:WVD589851 IP655386:IR655387 SL655386:SN655387 ACH655386:ACJ655387 AMD655386:AMF655387 AVZ655386:AWB655387 BFV655386:BFX655387 BPR655386:BPT655387 BZN655386:BZP655387 CJJ655386:CJL655387 CTF655386:CTH655387 DDB655386:DDD655387 DMX655386:DMZ655387 DWT655386:DWV655387 EGP655386:EGR655387 EQL655386:EQN655387 FAH655386:FAJ655387 FKD655386:FKF655387 FTZ655386:FUB655387 GDV655386:GDX655387 GNR655386:GNT655387 GXN655386:GXP655387 HHJ655386:HHL655387 HRF655386:HRH655387 IBB655386:IBD655387 IKX655386:IKZ655387 IUT655386:IUV655387 JEP655386:JER655387 JOL655386:JON655387 JYH655386:JYJ655387 KID655386:KIF655387 KRZ655386:KSB655387 LBV655386:LBX655387 LLR655386:LLT655387 LVN655386:LVP655387 MFJ655386:MFL655387 MPF655386:MPH655387 MZB655386:MZD655387 NIX655386:NIZ655387 NST655386:NSV655387 OCP655386:OCR655387 OML655386:OMN655387 OWH655386:OWJ655387 PGD655386:PGF655387 PPZ655386:PQB655387 PZV655386:PZX655387 QJR655386:QJT655387 QTN655386:QTP655387 RDJ655386:RDL655387 RNF655386:RNH655387 RXB655386:RXD655387 SGX655386:SGZ655387 SQT655386:SQV655387 TAP655386:TAR655387 TKL655386:TKN655387 TUH655386:TUJ655387 UED655386:UEF655387 UNZ655386:UOB655387 UXV655386:UXX655387 VHR655386:VHT655387 VRN655386:VRP655387 WBJ655386:WBL655387 WLF655386:WLH655387 WVB655386:WVD655387 IP720922:IR720923 SL720922:SN720923 ACH720922:ACJ720923 AMD720922:AMF720923 AVZ720922:AWB720923 BFV720922:BFX720923 BPR720922:BPT720923 BZN720922:BZP720923 CJJ720922:CJL720923 CTF720922:CTH720923 DDB720922:DDD720923 DMX720922:DMZ720923 DWT720922:DWV720923 EGP720922:EGR720923 EQL720922:EQN720923 FAH720922:FAJ720923 FKD720922:FKF720923 FTZ720922:FUB720923 GDV720922:GDX720923 GNR720922:GNT720923 GXN720922:GXP720923 HHJ720922:HHL720923 HRF720922:HRH720923 IBB720922:IBD720923 IKX720922:IKZ720923 IUT720922:IUV720923 JEP720922:JER720923 JOL720922:JON720923 JYH720922:JYJ720923 KID720922:KIF720923 KRZ720922:KSB720923 LBV720922:LBX720923 LLR720922:LLT720923 LVN720922:LVP720923 MFJ720922:MFL720923 MPF720922:MPH720923 MZB720922:MZD720923 NIX720922:NIZ720923 NST720922:NSV720923 OCP720922:OCR720923 OML720922:OMN720923 OWH720922:OWJ720923 PGD720922:PGF720923 PPZ720922:PQB720923 PZV720922:PZX720923 QJR720922:QJT720923 QTN720922:QTP720923 RDJ720922:RDL720923 RNF720922:RNH720923 RXB720922:RXD720923 SGX720922:SGZ720923 SQT720922:SQV720923 TAP720922:TAR720923 TKL720922:TKN720923 TUH720922:TUJ720923 UED720922:UEF720923 UNZ720922:UOB720923 UXV720922:UXX720923 VHR720922:VHT720923 VRN720922:VRP720923 WBJ720922:WBL720923 WLF720922:WLH720923 WVB720922:WVD720923 IP786458:IR786459 SL786458:SN786459 ACH786458:ACJ786459 AMD786458:AMF786459 AVZ786458:AWB786459 BFV786458:BFX786459 BPR786458:BPT786459 BZN786458:BZP786459 CJJ786458:CJL786459 CTF786458:CTH786459 DDB786458:DDD786459 DMX786458:DMZ786459 DWT786458:DWV786459 EGP786458:EGR786459 EQL786458:EQN786459 FAH786458:FAJ786459 FKD786458:FKF786459 FTZ786458:FUB786459 GDV786458:GDX786459 GNR786458:GNT786459 GXN786458:GXP786459 HHJ786458:HHL786459 HRF786458:HRH786459 IBB786458:IBD786459 IKX786458:IKZ786459 IUT786458:IUV786459 JEP786458:JER786459 JOL786458:JON786459 JYH786458:JYJ786459 KID786458:KIF786459 KRZ786458:KSB786459 LBV786458:LBX786459 LLR786458:LLT786459 LVN786458:LVP786459 MFJ786458:MFL786459 MPF786458:MPH786459 MZB786458:MZD786459 NIX786458:NIZ786459 NST786458:NSV786459 OCP786458:OCR786459 OML786458:OMN786459 OWH786458:OWJ786459 PGD786458:PGF786459 PPZ786458:PQB786459 PZV786458:PZX786459 QJR786458:QJT786459 QTN786458:QTP786459 RDJ786458:RDL786459 RNF786458:RNH786459 RXB786458:RXD786459 SGX786458:SGZ786459 SQT786458:SQV786459 TAP786458:TAR786459 TKL786458:TKN786459 TUH786458:TUJ786459 UED786458:UEF786459 UNZ786458:UOB786459 UXV786458:UXX786459 VHR786458:VHT786459 VRN786458:VRP786459 WBJ786458:WBL786459 WLF786458:WLH786459 WVB786458:WVD786459 IP851994:IR851995 SL851994:SN851995 ACH851994:ACJ851995 AMD851994:AMF851995 AVZ851994:AWB851995 BFV851994:BFX851995 BPR851994:BPT851995 BZN851994:BZP851995 CJJ851994:CJL851995 CTF851994:CTH851995 DDB851994:DDD851995 DMX851994:DMZ851995 DWT851994:DWV851995 EGP851994:EGR851995 EQL851994:EQN851995 FAH851994:FAJ851995 FKD851994:FKF851995 FTZ851994:FUB851995 GDV851994:GDX851995 GNR851994:GNT851995 GXN851994:GXP851995 HHJ851994:HHL851995 HRF851994:HRH851995 IBB851994:IBD851995 IKX851994:IKZ851995 IUT851994:IUV851995 JEP851994:JER851995 JOL851994:JON851995 JYH851994:JYJ851995 KID851994:KIF851995 KRZ851994:KSB851995 LBV851994:LBX851995 LLR851994:LLT851995 LVN851994:LVP851995 MFJ851994:MFL851995 MPF851994:MPH851995 MZB851994:MZD851995 NIX851994:NIZ851995 NST851994:NSV851995 OCP851994:OCR851995 OML851994:OMN851995 OWH851994:OWJ851995 PGD851994:PGF851995 PPZ851994:PQB851995 PZV851994:PZX851995 QJR851994:QJT851995 QTN851994:QTP851995 RDJ851994:RDL851995 RNF851994:RNH851995 RXB851994:RXD851995 SGX851994:SGZ851995 SQT851994:SQV851995 TAP851994:TAR851995 TKL851994:TKN851995 TUH851994:TUJ851995 UED851994:UEF851995 UNZ851994:UOB851995 UXV851994:UXX851995 VHR851994:VHT851995 VRN851994:VRP851995 WBJ851994:WBL851995 WLF851994:WLH851995 WVB851994:WVD851995 IP917530:IR917531 SL917530:SN917531 ACH917530:ACJ917531 AMD917530:AMF917531 AVZ917530:AWB917531 BFV917530:BFX917531 BPR917530:BPT917531 BZN917530:BZP917531 CJJ917530:CJL917531 CTF917530:CTH917531 DDB917530:DDD917531 DMX917530:DMZ917531 DWT917530:DWV917531 EGP917530:EGR917531 EQL917530:EQN917531 FAH917530:FAJ917531 FKD917530:FKF917531 FTZ917530:FUB917531 GDV917530:GDX917531 GNR917530:GNT917531 GXN917530:GXP917531 HHJ917530:HHL917531 HRF917530:HRH917531 IBB917530:IBD917531 IKX917530:IKZ917531 IUT917530:IUV917531 JEP917530:JER917531 JOL917530:JON917531 JYH917530:JYJ917531 KID917530:KIF917531 KRZ917530:KSB917531 LBV917530:LBX917531 LLR917530:LLT917531 LVN917530:LVP917531 MFJ917530:MFL917531 MPF917530:MPH917531 MZB917530:MZD917531 NIX917530:NIZ917531 NST917530:NSV917531 OCP917530:OCR917531 OML917530:OMN917531 OWH917530:OWJ917531 PGD917530:PGF917531 PPZ917530:PQB917531 PZV917530:PZX917531 QJR917530:QJT917531 QTN917530:QTP917531 RDJ917530:RDL917531 RNF917530:RNH917531 RXB917530:RXD917531 SGX917530:SGZ917531 SQT917530:SQV917531 TAP917530:TAR917531 TKL917530:TKN917531 TUH917530:TUJ917531 UED917530:UEF917531 UNZ917530:UOB917531 UXV917530:UXX917531 VHR917530:VHT917531 VRN917530:VRP917531 WBJ917530:WBL917531 WLF917530:WLH917531 WVB917530:WVD917531 IP983066:IR983067 SL983066:SN983067 ACH983066:ACJ983067 AMD983066:AMF983067 AVZ983066:AWB983067 BFV983066:BFX983067 BPR983066:BPT983067 BZN983066:BZP983067 CJJ983066:CJL983067 CTF983066:CTH983067 DDB983066:DDD983067 DMX983066:DMZ983067 DWT983066:DWV983067 EGP983066:EGR983067 EQL983066:EQN983067 FAH983066:FAJ983067 FKD983066:FKF983067 FTZ983066:FUB983067 GDV983066:GDX983067 GNR983066:GNT983067 GXN983066:GXP983067 HHJ983066:HHL983067 HRF983066:HRH983067 IBB983066:IBD983067 IKX983066:IKZ983067 IUT983066:IUV983067 JEP983066:JER983067 JOL983066:JON983067 JYH983066:JYJ983067 KID983066:KIF983067 KRZ983066:KSB983067 LBV983066:LBX983067 LLR983066:LLT983067 LVN983066:LVP983067 MFJ983066:MFL983067 MPF983066:MPH983067 MZB983066:MZD983067 NIX983066:NIZ983067 NST983066:NSV983067 OCP983066:OCR983067 OML983066:OMN983067 OWH983066:OWJ983067 PGD983066:PGF983067 PPZ983066:PQB983067 PZV983066:PZX983067 QJR983066:QJT983067 QTN983066:QTP983067 RDJ983066:RDL983067 RNF983066:RNH983067 RXB983066:RXD983067 SGX983066:SGZ983067 SQT983066:SQV983067 TAP983066:TAR983067 TKL983066:TKN983067 TUH983066:TUJ983067 UED983066:UEF983067 UNZ983066:UOB983067 UXV983066:UXX983067 VHR983066:VHT983067 VRN983066:VRP983067 WBJ983066:WBL983067 WLF983066:WLH983067 WVB983066:WVD983067 P65527 HV65525 RR65525 ABN65525 ALJ65525 AVF65525 BFB65525 BOX65525 BYT65525 CIP65525 CSL65525 DCH65525 DMD65525 DVZ65525 EFV65525 EPR65525 EZN65525 FJJ65525 FTF65525 GDB65525 GMX65525 GWT65525 HGP65525 HQL65525 IAH65525 IKD65525 ITZ65525 JDV65525 JNR65525 JXN65525 KHJ65525 KRF65525 LBB65525 LKX65525 LUT65525 MEP65525 MOL65525 MYH65525 NID65525 NRZ65525 OBV65525 OLR65525 OVN65525 PFJ65525 PPF65525 PZB65525 QIX65525 QST65525 RCP65525 RML65525 RWH65525 SGD65525 SPZ65525 SZV65525 TJR65525 TTN65525 UDJ65525 UNF65525 UXB65525 VGX65525 VQT65525 WAP65525 WKL65525 WUH65525 P131063 HV131061 RR131061 ABN131061 ALJ131061 AVF131061 BFB131061 BOX131061 BYT131061 CIP131061 CSL131061 DCH131061 DMD131061 DVZ131061 EFV131061 EPR131061 EZN131061 FJJ131061 FTF131061 GDB131061 GMX131061 GWT131061 HGP131061 HQL131061 IAH131061 IKD131061 ITZ131061 JDV131061 JNR131061 JXN131061 KHJ131061 KRF131061 LBB131061 LKX131061 LUT131061 MEP131061 MOL131061 MYH131061 NID131061 NRZ131061 OBV131061 OLR131061 OVN131061 PFJ131061 PPF131061 PZB131061 QIX131061 QST131061 RCP131061 RML131061 RWH131061 SGD131061 SPZ131061 SZV131061 TJR131061 TTN131061 UDJ131061 UNF131061 UXB131061 VGX131061 VQT131061 WAP131061 WKL131061 WUH131061 P196599 HV196597 RR196597 ABN196597 ALJ196597 AVF196597 BFB196597 BOX196597 BYT196597 CIP196597 CSL196597 DCH196597 DMD196597 DVZ196597 EFV196597 EPR196597 EZN196597 FJJ196597 FTF196597 GDB196597 GMX196597 GWT196597 HGP196597 HQL196597 IAH196597 IKD196597 ITZ196597 JDV196597 JNR196597 JXN196597 KHJ196597 KRF196597 LBB196597 LKX196597 LUT196597 MEP196597 MOL196597 MYH196597 NID196597 NRZ196597 OBV196597 OLR196597 OVN196597 PFJ196597 PPF196597 PZB196597 QIX196597 QST196597 RCP196597 RML196597 RWH196597 SGD196597 SPZ196597 SZV196597 TJR196597 TTN196597 UDJ196597 UNF196597 UXB196597 VGX196597 VQT196597 WAP196597 WKL196597 WUH196597 P262135 HV262133 RR262133 ABN262133 ALJ262133 AVF262133 BFB262133 BOX262133 BYT262133 CIP262133 CSL262133 DCH262133 DMD262133 DVZ262133 EFV262133 EPR262133 EZN262133 FJJ262133 FTF262133 GDB262133 GMX262133 GWT262133 HGP262133 HQL262133 IAH262133 IKD262133 ITZ262133 JDV262133 JNR262133 JXN262133 KHJ262133 KRF262133 LBB262133 LKX262133 LUT262133 MEP262133 MOL262133 MYH262133 NID262133 NRZ262133 OBV262133 OLR262133 OVN262133 PFJ262133 PPF262133 PZB262133 QIX262133 QST262133 RCP262133 RML262133 RWH262133 SGD262133 SPZ262133 SZV262133 TJR262133 TTN262133 UDJ262133 UNF262133 UXB262133 VGX262133 VQT262133 WAP262133 WKL262133 WUH262133 P327671 HV327669 RR327669 ABN327669 ALJ327669 AVF327669 BFB327669 BOX327669 BYT327669 CIP327669 CSL327669 DCH327669 DMD327669 DVZ327669 EFV327669 EPR327669 EZN327669 FJJ327669 FTF327669 GDB327669 GMX327669 GWT327669 HGP327669 HQL327669 IAH327669 IKD327669 ITZ327669 JDV327669 JNR327669 JXN327669 KHJ327669 KRF327669 LBB327669 LKX327669 LUT327669 MEP327669 MOL327669 MYH327669 NID327669 NRZ327669 OBV327669 OLR327669 OVN327669 PFJ327669 PPF327669 PZB327669 QIX327669 QST327669 RCP327669 RML327669 RWH327669 SGD327669 SPZ327669 SZV327669 TJR327669 TTN327669 UDJ327669 UNF327669 UXB327669 VGX327669 VQT327669 WAP327669 WKL327669 WUH327669 P393207 HV393205 RR393205 ABN393205 ALJ393205 AVF393205 BFB393205 BOX393205 BYT393205 CIP393205 CSL393205 DCH393205 DMD393205 DVZ393205 EFV393205 EPR393205 EZN393205 FJJ393205 FTF393205 GDB393205 GMX393205 GWT393205 HGP393205 HQL393205 IAH393205 IKD393205 ITZ393205 JDV393205 JNR393205 JXN393205 KHJ393205 KRF393205 LBB393205 LKX393205 LUT393205 MEP393205 MOL393205 MYH393205 NID393205 NRZ393205 OBV393205 OLR393205 OVN393205 PFJ393205 PPF393205 PZB393205 QIX393205 QST393205 RCP393205 RML393205 RWH393205 SGD393205 SPZ393205 SZV393205 TJR393205 TTN393205 UDJ393205 UNF393205 UXB393205 VGX393205 VQT393205 WAP393205 WKL393205 WUH393205 P458743 HV458741 RR458741 ABN458741 ALJ458741 AVF458741 BFB458741 BOX458741 BYT458741 CIP458741 CSL458741 DCH458741 DMD458741 DVZ458741 EFV458741 EPR458741 EZN458741 FJJ458741 FTF458741 GDB458741 GMX458741 GWT458741 HGP458741 HQL458741 IAH458741 IKD458741 ITZ458741 JDV458741 JNR458741 JXN458741 KHJ458741 KRF458741 LBB458741 LKX458741 LUT458741 MEP458741 MOL458741 MYH458741 NID458741 NRZ458741 OBV458741 OLR458741 OVN458741 PFJ458741 PPF458741 PZB458741 QIX458741 QST458741 RCP458741 RML458741 RWH458741 SGD458741 SPZ458741 SZV458741 TJR458741 TTN458741 UDJ458741 UNF458741 UXB458741 VGX458741 VQT458741 WAP458741 WKL458741 WUH458741 P524279 HV524277 RR524277 ABN524277 ALJ524277 AVF524277 BFB524277 BOX524277 BYT524277 CIP524277 CSL524277 DCH524277 DMD524277 DVZ524277 EFV524277 EPR524277 EZN524277 FJJ524277 FTF524277 GDB524277 GMX524277 GWT524277 HGP524277 HQL524277 IAH524277 IKD524277 ITZ524277 JDV524277 JNR524277 JXN524277 KHJ524277 KRF524277 LBB524277 LKX524277 LUT524277 MEP524277 MOL524277 MYH524277 NID524277 NRZ524277 OBV524277 OLR524277 OVN524277 PFJ524277 PPF524277 PZB524277 QIX524277 QST524277 RCP524277 RML524277 RWH524277 SGD524277 SPZ524277 SZV524277 TJR524277 TTN524277 UDJ524277 UNF524277 UXB524277 VGX524277 VQT524277 WAP524277 WKL524277 WUH524277 P589815 HV589813 RR589813 ABN589813 ALJ589813 AVF589813 BFB589813 BOX589813 BYT589813 CIP589813 CSL589813 DCH589813 DMD589813 DVZ589813 EFV589813 EPR589813 EZN589813 FJJ589813 FTF589813 GDB589813 GMX589813 GWT589813 HGP589813 HQL589813 IAH589813 IKD589813 ITZ589813 JDV589813 JNR589813 JXN589813 KHJ589813 KRF589813 LBB589813 LKX589813 LUT589813 MEP589813 MOL589813 MYH589813 NID589813 NRZ589813 OBV589813 OLR589813 OVN589813 PFJ589813 PPF589813 PZB589813 QIX589813 QST589813 RCP589813 RML589813 RWH589813 SGD589813 SPZ589813 SZV589813 TJR589813 TTN589813 UDJ589813 UNF589813 UXB589813 VGX589813 VQT589813 WAP589813 WKL589813 WUH589813 P655351 HV655349 RR655349 ABN655349 ALJ655349 AVF655349 BFB655349 BOX655349 BYT655349 CIP655349 CSL655349 DCH655349 DMD655349 DVZ655349 EFV655349 EPR655349 EZN655349 FJJ655349 FTF655349 GDB655349 GMX655349 GWT655349 HGP655349 HQL655349 IAH655349 IKD655349 ITZ655349 JDV655349 JNR655349 JXN655349 KHJ655349 KRF655349 LBB655349 LKX655349 LUT655349 MEP655349 MOL655349 MYH655349 NID655349 NRZ655349 OBV655349 OLR655349 OVN655349 PFJ655349 PPF655349 PZB655349 QIX655349 QST655349 RCP655349 RML655349 RWH655349 SGD655349 SPZ655349 SZV655349 TJR655349 TTN655349 UDJ655349 UNF655349 UXB655349 VGX655349 VQT655349 WAP655349 WKL655349 WUH655349 P720887 HV720885 RR720885 ABN720885 ALJ720885 AVF720885 BFB720885 BOX720885 BYT720885 CIP720885 CSL720885 DCH720885 DMD720885 DVZ720885 EFV720885 EPR720885 EZN720885 FJJ720885 FTF720885 GDB720885 GMX720885 GWT720885 HGP720885 HQL720885 IAH720885 IKD720885 ITZ720885 JDV720885 JNR720885 JXN720885 KHJ720885 KRF720885 LBB720885 LKX720885 LUT720885 MEP720885 MOL720885 MYH720885 NID720885 NRZ720885 OBV720885 OLR720885 OVN720885 PFJ720885 PPF720885 PZB720885 QIX720885 QST720885 RCP720885 RML720885 RWH720885 SGD720885 SPZ720885 SZV720885 TJR720885 TTN720885 UDJ720885 UNF720885 UXB720885 VGX720885 VQT720885 WAP720885 WKL720885 WUH720885 P786423 HV786421 RR786421 ABN786421 ALJ786421 AVF786421 BFB786421 BOX786421 BYT786421 CIP786421 CSL786421 DCH786421 DMD786421 DVZ786421 EFV786421 EPR786421 EZN786421 FJJ786421 FTF786421 GDB786421 GMX786421 GWT786421 HGP786421 HQL786421 IAH786421 IKD786421 ITZ786421 JDV786421 JNR786421 JXN786421 KHJ786421 KRF786421 LBB786421 LKX786421 LUT786421 MEP786421 MOL786421 MYH786421 NID786421 NRZ786421 OBV786421 OLR786421 OVN786421 PFJ786421 PPF786421 PZB786421 QIX786421 QST786421 RCP786421 RML786421 RWH786421 SGD786421 SPZ786421 SZV786421 TJR786421 TTN786421 UDJ786421 UNF786421 UXB786421 VGX786421 VQT786421 WAP786421 WKL786421 WUH786421 P851959 HV851957 RR851957 ABN851957 ALJ851957 AVF851957 BFB851957 BOX851957 BYT851957 CIP851957 CSL851957 DCH851957 DMD851957 DVZ851957 EFV851957 EPR851957 EZN851957 FJJ851957 FTF851957 GDB851957 GMX851957 GWT851957 HGP851957 HQL851957 IAH851957 IKD851957 ITZ851957 JDV851957 JNR851957 JXN851957 KHJ851957 KRF851957 LBB851957 LKX851957 LUT851957 MEP851957 MOL851957 MYH851957 NID851957 NRZ851957 OBV851957 OLR851957 OVN851957 PFJ851957 PPF851957 PZB851957 QIX851957 QST851957 RCP851957 RML851957 RWH851957 SGD851957 SPZ851957 SZV851957 TJR851957 TTN851957 UDJ851957 UNF851957 UXB851957 VGX851957 VQT851957 WAP851957 WKL851957 WUH851957 P917495 HV917493 RR917493 ABN917493 ALJ917493 AVF917493 BFB917493 BOX917493 BYT917493 CIP917493 CSL917493 DCH917493 DMD917493 DVZ917493 EFV917493 EPR917493 EZN917493 FJJ917493 FTF917493 GDB917493 GMX917493 GWT917493 HGP917493 HQL917493 IAH917493 IKD917493 ITZ917493 JDV917493 JNR917493 JXN917493 KHJ917493 KRF917493 LBB917493 LKX917493 LUT917493 MEP917493 MOL917493 MYH917493 NID917493 NRZ917493 OBV917493 OLR917493 OVN917493 PFJ917493 PPF917493 PZB917493 QIX917493 QST917493 RCP917493 RML917493 RWH917493 SGD917493 SPZ917493 SZV917493 TJR917493 TTN917493 UDJ917493 UNF917493 UXB917493 VGX917493 VQT917493 WAP917493 WKL917493 WUH917493 P983031 HV983029 RR983029 ABN983029 ALJ983029 AVF983029 BFB983029 BOX983029 BYT983029 CIP983029 CSL983029 DCH983029 DMD983029 DVZ983029 EFV983029 EPR983029 EZN983029 FJJ983029 FTF983029 GDB983029 GMX983029 GWT983029 HGP983029 HQL983029 IAH983029 IKD983029 ITZ983029 JDV983029 JNR983029 JXN983029 KHJ983029 KRF983029 LBB983029 LKX983029 LUT983029 MEP983029 MOL983029 MYH983029 NID983029 NRZ983029 OBV983029 OLR983029 OVN983029 PFJ983029 PPF983029 PZB983029 QIX983029 QST983029 RCP983029 RML983029 RWH983029 SGD983029 SPZ983029 SZV983029 TJR983029 TTN983029 UDJ983029 UNF983029 UXB983029 VGX983029 VQT983029 WAP983029 WKL983029 WUH983029 IP65553:IR65554 SL65553:SN65554 ACH65553:ACJ65554 AMD65553:AMF65554 AVZ65553:AWB65554 BFV65553:BFX65554 BPR65553:BPT65554 BZN65553:BZP65554 CJJ65553:CJL65554 CTF65553:CTH65554 DDB65553:DDD65554 DMX65553:DMZ65554 DWT65553:DWV65554 EGP65553:EGR65554 EQL65553:EQN65554 FAH65553:FAJ65554 FKD65553:FKF65554 FTZ65553:FUB65554 GDV65553:GDX65554 GNR65553:GNT65554 GXN65553:GXP65554 HHJ65553:HHL65554 HRF65553:HRH65554 IBB65553:IBD65554 IKX65553:IKZ65554 IUT65553:IUV65554 JEP65553:JER65554 JOL65553:JON65554 JYH65553:JYJ65554 KID65553:KIF65554 KRZ65553:KSB65554 LBV65553:LBX65554 LLR65553:LLT65554 LVN65553:LVP65554 MFJ65553:MFL65554 MPF65553:MPH65554 MZB65553:MZD65554 NIX65553:NIZ65554 NST65553:NSV65554 OCP65553:OCR65554 OML65553:OMN65554 OWH65553:OWJ65554 PGD65553:PGF65554 PPZ65553:PQB65554 PZV65553:PZX65554 QJR65553:QJT65554 QTN65553:QTP65554 RDJ65553:RDL65554 RNF65553:RNH65554 RXB65553:RXD65554 SGX65553:SGZ65554 SQT65553:SQV65554 TAP65553:TAR65554 TKL65553:TKN65554 TUH65553:TUJ65554 UED65553:UEF65554 UNZ65553:UOB65554 UXV65553:UXX65554 VHR65553:VHT65554 VRN65553:VRP65554 WBJ65553:WBL65554 WLF65553:WLH65554 WVB65553:WVD65554 IP131089:IR131090 SL131089:SN131090 ACH131089:ACJ131090 AMD131089:AMF131090 AVZ131089:AWB131090 BFV131089:BFX131090 BPR131089:BPT131090 BZN131089:BZP131090 CJJ131089:CJL131090 CTF131089:CTH131090 DDB131089:DDD131090 DMX131089:DMZ131090 DWT131089:DWV131090 EGP131089:EGR131090 EQL131089:EQN131090 FAH131089:FAJ131090 FKD131089:FKF131090 FTZ131089:FUB131090 GDV131089:GDX131090 GNR131089:GNT131090 GXN131089:GXP131090 HHJ131089:HHL131090 HRF131089:HRH131090 IBB131089:IBD131090 IKX131089:IKZ131090 IUT131089:IUV131090 JEP131089:JER131090 JOL131089:JON131090 JYH131089:JYJ131090 KID131089:KIF131090 KRZ131089:KSB131090 LBV131089:LBX131090 LLR131089:LLT131090 LVN131089:LVP131090 MFJ131089:MFL131090 MPF131089:MPH131090 MZB131089:MZD131090 NIX131089:NIZ131090 NST131089:NSV131090 OCP131089:OCR131090 OML131089:OMN131090 OWH131089:OWJ131090 PGD131089:PGF131090 PPZ131089:PQB131090 PZV131089:PZX131090 QJR131089:QJT131090 QTN131089:QTP131090 RDJ131089:RDL131090 RNF131089:RNH131090 RXB131089:RXD131090 SGX131089:SGZ131090 SQT131089:SQV131090 TAP131089:TAR131090 TKL131089:TKN131090 TUH131089:TUJ131090 UED131089:UEF131090 UNZ131089:UOB131090 UXV131089:UXX131090 VHR131089:VHT131090 VRN131089:VRP131090 WBJ131089:WBL131090 WLF131089:WLH131090 WVB131089:WVD131090 IP196625:IR196626 SL196625:SN196626 ACH196625:ACJ196626 AMD196625:AMF196626 AVZ196625:AWB196626 BFV196625:BFX196626 BPR196625:BPT196626 BZN196625:BZP196626 CJJ196625:CJL196626 CTF196625:CTH196626 DDB196625:DDD196626 DMX196625:DMZ196626 DWT196625:DWV196626 EGP196625:EGR196626 EQL196625:EQN196626 FAH196625:FAJ196626 FKD196625:FKF196626 FTZ196625:FUB196626 GDV196625:GDX196626 GNR196625:GNT196626 GXN196625:GXP196626 HHJ196625:HHL196626 HRF196625:HRH196626 IBB196625:IBD196626 IKX196625:IKZ196626 IUT196625:IUV196626 JEP196625:JER196626 JOL196625:JON196626 JYH196625:JYJ196626 KID196625:KIF196626 KRZ196625:KSB196626 LBV196625:LBX196626 LLR196625:LLT196626 LVN196625:LVP196626 MFJ196625:MFL196626 MPF196625:MPH196626 MZB196625:MZD196626 NIX196625:NIZ196626 NST196625:NSV196626 OCP196625:OCR196626 OML196625:OMN196626 OWH196625:OWJ196626 PGD196625:PGF196626 PPZ196625:PQB196626 PZV196625:PZX196626 QJR196625:QJT196626 QTN196625:QTP196626 RDJ196625:RDL196626 RNF196625:RNH196626 RXB196625:RXD196626 SGX196625:SGZ196626 SQT196625:SQV196626 TAP196625:TAR196626 TKL196625:TKN196626 TUH196625:TUJ196626 UED196625:UEF196626 UNZ196625:UOB196626 UXV196625:UXX196626 VHR196625:VHT196626 VRN196625:VRP196626 WBJ196625:WBL196626 WLF196625:WLH196626 WVB196625:WVD196626 IP262161:IR262162 SL262161:SN262162 ACH262161:ACJ262162 AMD262161:AMF262162 AVZ262161:AWB262162 BFV262161:BFX262162 BPR262161:BPT262162 BZN262161:BZP262162 CJJ262161:CJL262162 CTF262161:CTH262162 DDB262161:DDD262162 DMX262161:DMZ262162 DWT262161:DWV262162 EGP262161:EGR262162 EQL262161:EQN262162 FAH262161:FAJ262162 FKD262161:FKF262162 FTZ262161:FUB262162 GDV262161:GDX262162 GNR262161:GNT262162 GXN262161:GXP262162 HHJ262161:HHL262162 HRF262161:HRH262162 IBB262161:IBD262162 IKX262161:IKZ262162 IUT262161:IUV262162 JEP262161:JER262162 JOL262161:JON262162 JYH262161:JYJ262162 KID262161:KIF262162 KRZ262161:KSB262162 LBV262161:LBX262162 LLR262161:LLT262162 LVN262161:LVP262162 MFJ262161:MFL262162 MPF262161:MPH262162 MZB262161:MZD262162 NIX262161:NIZ262162 NST262161:NSV262162 OCP262161:OCR262162 OML262161:OMN262162 OWH262161:OWJ262162 PGD262161:PGF262162 PPZ262161:PQB262162 PZV262161:PZX262162 QJR262161:QJT262162 QTN262161:QTP262162 RDJ262161:RDL262162 RNF262161:RNH262162 RXB262161:RXD262162 SGX262161:SGZ262162 SQT262161:SQV262162 TAP262161:TAR262162 TKL262161:TKN262162 TUH262161:TUJ262162 UED262161:UEF262162 UNZ262161:UOB262162 UXV262161:UXX262162 VHR262161:VHT262162 VRN262161:VRP262162 WBJ262161:WBL262162 WLF262161:WLH262162 WVB262161:WVD262162 IP327697:IR327698 SL327697:SN327698 ACH327697:ACJ327698 AMD327697:AMF327698 AVZ327697:AWB327698 BFV327697:BFX327698 BPR327697:BPT327698 BZN327697:BZP327698 CJJ327697:CJL327698 CTF327697:CTH327698 DDB327697:DDD327698 DMX327697:DMZ327698 DWT327697:DWV327698 EGP327697:EGR327698 EQL327697:EQN327698 FAH327697:FAJ327698 FKD327697:FKF327698 FTZ327697:FUB327698 GDV327697:GDX327698 GNR327697:GNT327698 GXN327697:GXP327698 HHJ327697:HHL327698 HRF327697:HRH327698 IBB327697:IBD327698 IKX327697:IKZ327698 IUT327697:IUV327698 JEP327697:JER327698 JOL327697:JON327698 JYH327697:JYJ327698 KID327697:KIF327698 KRZ327697:KSB327698 LBV327697:LBX327698 LLR327697:LLT327698 LVN327697:LVP327698 MFJ327697:MFL327698 MPF327697:MPH327698 MZB327697:MZD327698 NIX327697:NIZ327698 NST327697:NSV327698 OCP327697:OCR327698 OML327697:OMN327698 OWH327697:OWJ327698 PGD327697:PGF327698 PPZ327697:PQB327698 PZV327697:PZX327698 QJR327697:QJT327698 QTN327697:QTP327698 RDJ327697:RDL327698 RNF327697:RNH327698 RXB327697:RXD327698 SGX327697:SGZ327698 SQT327697:SQV327698 TAP327697:TAR327698 TKL327697:TKN327698 TUH327697:TUJ327698 UED327697:UEF327698 UNZ327697:UOB327698 UXV327697:UXX327698 VHR327697:VHT327698 VRN327697:VRP327698 WBJ327697:WBL327698 WLF327697:WLH327698 WVB327697:WVD327698 IP393233:IR393234 SL393233:SN393234 ACH393233:ACJ393234 AMD393233:AMF393234 AVZ393233:AWB393234 BFV393233:BFX393234 BPR393233:BPT393234 BZN393233:BZP393234 CJJ393233:CJL393234 CTF393233:CTH393234 DDB393233:DDD393234 DMX393233:DMZ393234 DWT393233:DWV393234 EGP393233:EGR393234 EQL393233:EQN393234 FAH393233:FAJ393234 FKD393233:FKF393234 FTZ393233:FUB393234 GDV393233:GDX393234 GNR393233:GNT393234 GXN393233:GXP393234 HHJ393233:HHL393234 HRF393233:HRH393234 IBB393233:IBD393234 IKX393233:IKZ393234 IUT393233:IUV393234 JEP393233:JER393234 JOL393233:JON393234 JYH393233:JYJ393234 KID393233:KIF393234 KRZ393233:KSB393234 LBV393233:LBX393234 LLR393233:LLT393234 LVN393233:LVP393234 MFJ393233:MFL393234 MPF393233:MPH393234 MZB393233:MZD393234 NIX393233:NIZ393234 NST393233:NSV393234 OCP393233:OCR393234 OML393233:OMN393234 OWH393233:OWJ393234 PGD393233:PGF393234 PPZ393233:PQB393234 PZV393233:PZX393234 QJR393233:QJT393234 QTN393233:QTP393234 RDJ393233:RDL393234 RNF393233:RNH393234 RXB393233:RXD393234 SGX393233:SGZ393234 SQT393233:SQV393234 TAP393233:TAR393234 TKL393233:TKN393234 TUH393233:TUJ393234 UED393233:UEF393234 UNZ393233:UOB393234 UXV393233:UXX393234 VHR393233:VHT393234 VRN393233:VRP393234 WBJ393233:WBL393234 WLF393233:WLH393234 WVB393233:WVD393234 IP458769:IR458770 SL458769:SN458770 ACH458769:ACJ458770 AMD458769:AMF458770 AVZ458769:AWB458770 BFV458769:BFX458770 BPR458769:BPT458770 BZN458769:BZP458770 CJJ458769:CJL458770 CTF458769:CTH458770 DDB458769:DDD458770 DMX458769:DMZ458770 DWT458769:DWV458770 EGP458769:EGR458770 EQL458769:EQN458770 FAH458769:FAJ458770 FKD458769:FKF458770 FTZ458769:FUB458770 GDV458769:GDX458770 GNR458769:GNT458770 GXN458769:GXP458770 HHJ458769:HHL458770 HRF458769:HRH458770 IBB458769:IBD458770 IKX458769:IKZ458770 IUT458769:IUV458770 JEP458769:JER458770 JOL458769:JON458770 JYH458769:JYJ458770 KID458769:KIF458770 KRZ458769:KSB458770 LBV458769:LBX458770 LLR458769:LLT458770 LVN458769:LVP458770 MFJ458769:MFL458770 MPF458769:MPH458770 MZB458769:MZD458770 NIX458769:NIZ458770 NST458769:NSV458770 OCP458769:OCR458770 OML458769:OMN458770 OWH458769:OWJ458770 PGD458769:PGF458770 PPZ458769:PQB458770 PZV458769:PZX458770 QJR458769:QJT458770 QTN458769:QTP458770 RDJ458769:RDL458770 RNF458769:RNH458770 RXB458769:RXD458770 SGX458769:SGZ458770 SQT458769:SQV458770 TAP458769:TAR458770 TKL458769:TKN458770 TUH458769:TUJ458770 UED458769:UEF458770 UNZ458769:UOB458770 UXV458769:UXX458770 VHR458769:VHT458770 VRN458769:VRP458770 WBJ458769:WBL458770 WLF458769:WLH458770 WVB458769:WVD458770 IP524305:IR524306 SL524305:SN524306 ACH524305:ACJ524306 AMD524305:AMF524306 AVZ524305:AWB524306 BFV524305:BFX524306 BPR524305:BPT524306 BZN524305:BZP524306 CJJ524305:CJL524306 CTF524305:CTH524306 DDB524305:DDD524306 DMX524305:DMZ524306 DWT524305:DWV524306 EGP524305:EGR524306 EQL524305:EQN524306 FAH524305:FAJ524306 FKD524305:FKF524306 FTZ524305:FUB524306 GDV524305:GDX524306 GNR524305:GNT524306 GXN524305:GXP524306 HHJ524305:HHL524306 HRF524305:HRH524306 IBB524305:IBD524306 IKX524305:IKZ524306 IUT524305:IUV524306 JEP524305:JER524306 JOL524305:JON524306 JYH524305:JYJ524306 KID524305:KIF524306 KRZ524305:KSB524306 LBV524305:LBX524306 LLR524305:LLT524306 LVN524305:LVP524306 MFJ524305:MFL524306 MPF524305:MPH524306 MZB524305:MZD524306 NIX524305:NIZ524306 NST524305:NSV524306 OCP524305:OCR524306 OML524305:OMN524306 OWH524305:OWJ524306 PGD524305:PGF524306 PPZ524305:PQB524306 PZV524305:PZX524306 QJR524305:QJT524306 QTN524305:QTP524306 RDJ524305:RDL524306 RNF524305:RNH524306 RXB524305:RXD524306 SGX524305:SGZ524306 SQT524305:SQV524306 TAP524305:TAR524306 TKL524305:TKN524306 TUH524305:TUJ524306 UED524305:UEF524306 UNZ524305:UOB524306 UXV524305:UXX524306 VHR524305:VHT524306 VRN524305:VRP524306 WBJ524305:WBL524306 WLF524305:WLH524306 WVB524305:WVD524306 IP589841:IR589842 SL589841:SN589842 ACH589841:ACJ589842 AMD589841:AMF589842 AVZ589841:AWB589842 BFV589841:BFX589842 BPR589841:BPT589842 BZN589841:BZP589842 CJJ589841:CJL589842 CTF589841:CTH589842 DDB589841:DDD589842 DMX589841:DMZ589842 DWT589841:DWV589842 EGP589841:EGR589842 EQL589841:EQN589842 FAH589841:FAJ589842 FKD589841:FKF589842 FTZ589841:FUB589842 GDV589841:GDX589842 GNR589841:GNT589842 GXN589841:GXP589842 HHJ589841:HHL589842 HRF589841:HRH589842 IBB589841:IBD589842 IKX589841:IKZ589842 IUT589841:IUV589842 JEP589841:JER589842 JOL589841:JON589842 JYH589841:JYJ589842 KID589841:KIF589842 KRZ589841:KSB589842 LBV589841:LBX589842 LLR589841:LLT589842 LVN589841:LVP589842 MFJ589841:MFL589842 MPF589841:MPH589842 MZB589841:MZD589842 NIX589841:NIZ589842 NST589841:NSV589842 OCP589841:OCR589842 OML589841:OMN589842 OWH589841:OWJ589842 PGD589841:PGF589842 PPZ589841:PQB589842 PZV589841:PZX589842 QJR589841:QJT589842 QTN589841:QTP589842 RDJ589841:RDL589842 RNF589841:RNH589842 RXB589841:RXD589842 SGX589841:SGZ589842 SQT589841:SQV589842 TAP589841:TAR589842 TKL589841:TKN589842 TUH589841:TUJ589842 UED589841:UEF589842 UNZ589841:UOB589842 UXV589841:UXX589842 VHR589841:VHT589842 VRN589841:VRP589842 WBJ589841:WBL589842 WLF589841:WLH589842 WVB589841:WVD589842 IP655377:IR655378 SL655377:SN655378 ACH655377:ACJ655378 AMD655377:AMF655378 AVZ655377:AWB655378 BFV655377:BFX655378 BPR655377:BPT655378 BZN655377:BZP655378 CJJ655377:CJL655378 CTF655377:CTH655378 DDB655377:DDD655378 DMX655377:DMZ655378 DWT655377:DWV655378 EGP655377:EGR655378 EQL655377:EQN655378 FAH655377:FAJ655378 FKD655377:FKF655378 FTZ655377:FUB655378 GDV655377:GDX655378 GNR655377:GNT655378 GXN655377:GXP655378 HHJ655377:HHL655378 HRF655377:HRH655378 IBB655377:IBD655378 IKX655377:IKZ655378 IUT655377:IUV655378 JEP655377:JER655378 JOL655377:JON655378 JYH655377:JYJ655378 KID655377:KIF655378 KRZ655377:KSB655378 LBV655377:LBX655378 LLR655377:LLT655378 LVN655377:LVP655378 MFJ655377:MFL655378 MPF655377:MPH655378 MZB655377:MZD655378 NIX655377:NIZ655378 NST655377:NSV655378 OCP655377:OCR655378 OML655377:OMN655378 OWH655377:OWJ655378 PGD655377:PGF655378 PPZ655377:PQB655378 PZV655377:PZX655378 QJR655377:QJT655378 QTN655377:QTP655378 RDJ655377:RDL655378 RNF655377:RNH655378 RXB655377:RXD655378 SGX655377:SGZ655378 SQT655377:SQV655378 TAP655377:TAR655378 TKL655377:TKN655378 TUH655377:TUJ655378 UED655377:UEF655378 UNZ655377:UOB655378 UXV655377:UXX655378 VHR655377:VHT655378 VRN655377:VRP655378 WBJ655377:WBL655378 WLF655377:WLH655378 WVB655377:WVD655378 IP720913:IR720914 SL720913:SN720914 ACH720913:ACJ720914 AMD720913:AMF720914 AVZ720913:AWB720914 BFV720913:BFX720914 BPR720913:BPT720914 BZN720913:BZP720914 CJJ720913:CJL720914 CTF720913:CTH720914 DDB720913:DDD720914 DMX720913:DMZ720914 DWT720913:DWV720914 EGP720913:EGR720914 EQL720913:EQN720914 FAH720913:FAJ720914 FKD720913:FKF720914 FTZ720913:FUB720914 GDV720913:GDX720914 GNR720913:GNT720914 GXN720913:GXP720914 HHJ720913:HHL720914 HRF720913:HRH720914 IBB720913:IBD720914 IKX720913:IKZ720914 IUT720913:IUV720914 JEP720913:JER720914 JOL720913:JON720914 JYH720913:JYJ720914 KID720913:KIF720914 KRZ720913:KSB720914 LBV720913:LBX720914 LLR720913:LLT720914 LVN720913:LVP720914 MFJ720913:MFL720914 MPF720913:MPH720914 MZB720913:MZD720914 NIX720913:NIZ720914 NST720913:NSV720914 OCP720913:OCR720914 OML720913:OMN720914 OWH720913:OWJ720914 PGD720913:PGF720914 PPZ720913:PQB720914 PZV720913:PZX720914 QJR720913:QJT720914 QTN720913:QTP720914 RDJ720913:RDL720914 RNF720913:RNH720914 RXB720913:RXD720914 SGX720913:SGZ720914 SQT720913:SQV720914 TAP720913:TAR720914 TKL720913:TKN720914 TUH720913:TUJ720914 UED720913:UEF720914 UNZ720913:UOB720914 UXV720913:UXX720914 VHR720913:VHT720914 VRN720913:VRP720914 WBJ720913:WBL720914 WLF720913:WLH720914 WVB720913:WVD720914 IP786449:IR786450 SL786449:SN786450 ACH786449:ACJ786450 AMD786449:AMF786450 AVZ786449:AWB786450 BFV786449:BFX786450 BPR786449:BPT786450 BZN786449:BZP786450 CJJ786449:CJL786450 CTF786449:CTH786450 DDB786449:DDD786450 DMX786449:DMZ786450 DWT786449:DWV786450 EGP786449:EGR786450 EQL786449:EQN786450 FAH786449:FAJ786450 FKD786449:FKF786450 FTZ786449:FUB786450 GDV786449:GDX786450 GNR786449:GNT786450 GXN786449:GXP786450 HHJ786449:HHL786450 HRF786449:HRH786450 IBB786449:IBD786450 IKX786449:IKZ786450 IUT786449:IUV786450 JEP786449:JER786450 JOL786449:JON786450 JYH786449:JYJ786450 KID786449:KIF786450 KRZ786449:KSB786450 LBV786449:LBX786450 LLR786449:LLT786450 LVN786449:LVP786450 MFJ786449:MFL786450 MPF786449:MPH786450 MZB786449:MZD786450 NIX786449:NIZ786450 NST786449:NSV786450 OCP786449:OCR786450 OML786449:OMN786450 OWH786449:OWJ786450 PGD786449:PGF786450 PPZ786449:PQB786450 PZV786449:PZX786450 QJR786449:QJT786450 QTN786449:QTP786450 RDJ786449:RDL786450 RNF786449:RNH786450 RXB786449:RXD786450 SGX786449:SGZ786450 SQT786449:SQV786450 TAP786449:TAR786450 TKL786449:TKN786450 TUH786449:TUJ786450 UED786449:UEF786450 UNZ786449:UOB786450 UXV786449:UXX786450 VHR786449:VHT786450 VRN786449:VRP786450 WBJ786449:WBL786450 WLF786449:WLH786450 WVB786449:WVD786450 IP851985:IR851986 SL851985:SN851986 ACH851985:ACJ851986 AMD851985:AMF851986 AVZ851985:AWB851986 BFV851985:BFX851986 BPR851985:BPT851986 BZN851985:BZP851986 CJJ851985:CJL851986 CTF851985:CTH851986 DDB851985:DDD851986 DMX851985:DMZ851986 DWT851985:DWV851986 EGP851985:EGR851986 EQL851985:EQN851986 FAH851985:FAJ851986 FKD851985:FKF851986 FTZ851985:FUB851986 GDV851985:GDX851986 GNR851985:GNT851986 GXN851985:GXP851986 HHJ851985:HHL851986 HRF851985:HRH851986 IBB851985:IBD851986 IKX851985:IKZ851986 IUT851985:IUV851986 JEP851985:JER851986 JOL851985:JON851986 JYH851985:JYJ851986 KID851985:KIF851986 KRZ851985:KSB851986 LBV851985:LBX851986 LLR851985:LLT851986 LVN851985:LVP851986 MFJ851985:MFL851986 MPF851985:MPH851986 MZB851985:MZD851986 NIX851985:NIZ851986 NST851985:NSV851986 OCP851985:OCR851986 OML851985:OMN851986 OWH851985:OWJ851986 PGD851985:PGF851986 PPZ851985:PQB851986 PZV851985:PZX851986 QJR851985:QJT851986 QTN851985:QTP851986 RDJ851985:RDL851986 RNF851985:RNH851986 RXB851985:RXD851986 SGX851985:SGZ851986 SQT851985:SQV851986 TAP851985:TAR851986 TKL851985:TKN851986 TUH851985:TUJ851986 UED851985:UEF851986 UNZ851985:UOB851986 UXV851985:UXX851986 VHR851985:VHT851986 VRN851985:VRP851986 WBJ851985:WBL851986 WLF851985:WLH851986 WVB851985:WVD851986 IP917521:IR917522 SL917521:SN917522 ACH917521:ACJ917522 AMD917521:AMF917522 AVZ917521:AWB917522 BFV917521:BFX917522 BPR917521:BPT917522 BZN917521:BZP917522 CJJ917521:CJL917522 CTF917521:CTH917522 DDB917521:DDD917522 DMX917521:DMZ917522 DWT917521:DWV917522 EGP917521:EGR917522 EQL917521:EQN917522 FAH917521:FAJ917522 FKD917521:FKF917522 FTZ917521:FUB917522 GDV917521:GDX917522 GNR917521:GNT917522 GXN917521:GXP917522 HHJ917521:HHL917522 HRF917521:HRH917522 IBB917521:IBD917522 IKX917521:IKZ917522 IUT917521:IUV917522 JEP917521:JER917522 JOL917521:JON917522 JYH917521:JYJ917522 KID917521:KIF917522 KRZ917521:KSB917522 LBV917521:LBX917522 LLR917521:LLT917522 LVN917521:LVP917522 MFJ917521:MFL917522 MPF917521:MPH917522 MZB917521:MZD917522 NIX917521:NIZ917522 NST917521:NSV917522 OCP917521:OCR917522 OML917521:OMN917522 OWH917521:OWJ917522 PGD917521:PGF917522 PPZ917521:PQB917522 PZV917521:PZX917522 QJR917521:QJT917522 QTN917521:QTP917522 RDJ917521:RDL917522 RNF917521:RNH917522 RXB917521:RXD917522 SGX917521:SGZ917522 SQT917521:SQV917522 TAP917521:TAR917522 TKL917521:TKN917522 TUH917521:TUJ917522 UED917521:UEF917522 UNZ917521:UOB917522 UXV917521:UXX917522 VHR917521:VHT917522 VRN917521:VRP917522 WBJ917521:WBL917522 WLF917521:WLH917522 WVB917521:WVD917522 IP983057:IR983058 SL983057:SN983058 ACH983057:ACJ983058 AMD983057:AMF983058 AVZ983057:AWB983058 BFV983057:BFX983058 BPR983057:BPT983058 BZN983057:BZP983058 CJJ983057:CJL983058 CTF983057:CTH983058 DDB983057:DDD983058 DMX983057:DMZ983058 DWT983057:DWV983058 EGP983057:EGR983058 EQL983057:EQN983058 FAH983057:FAJ983058 FKD983057:FKF983058 FTZ983057:FUB983058 GDV983057:GDX983058 GNR983057:GNT983058 GXN983057:GXP983058 HHJ983057:HHL983058 HRF983057:HRH983058 IBB983057:IBD983058 IKX983057:IKZ983058 IUT983057:IUV983058 JEP983057:JER983058 JOL983057:JON983058 JYH983057:JYJ983058 KID983057:KIF983058 KRZ983057:KSB983058 LBV983057:LBX983058 LLR983057:LLT983058 LVN983057:LVP983058 MFJ983057:MFL983058 MPF983057:MPH983058 MZB983057:MZD983058 NIX983057:NIZ983058 NST983057:NSV983058 OCP983057:OCR983058 OML983057:OMN983058 OWH983057:OWJ983058 PGD983057:PGF983058 PPZ983057:PQB983058 PZV983057:PZX983058 QJR983057:QJT983058 QTN983057:QTP983058 RDJ983057:RDL983058 RNF983057:RNH983058 RXB983057:RXD983058 SGX983057:SGZ983058 SQT983057:SQV983058 TAP983057:TAR983058 TKL983057:TKN983058 TUH983057:TUJ983058 UED983057:UEF983058 UNZ983057:UOB983058 UXV983057:UXX983058 VHR983057:VHT983058 VRN983057:VRP983058 WBJ983057:WBL983058 WLF983057:WLH983058 WVB983057:WVD983058 IP65558:IR65558 SL65558:SN65558 ACH65558:ACJ65558 AMD65558:AMF65558 AVZ65558:AWB65558 BFV65558:BFX65558 BPR65558:BPT65558 BZN65558:BZP65558 CJJ65558:CJL65558 CTF65558:CTH65558 DDB65558:DDD65558 DMX65558:DMZ65558 DWT65558:DWV65558 EGP65558:EGR65558 EQL65558:EQN65558 FAH65558:FAJ65558 FKD65558:FKF65558 FTZ65558:FUB65558 GDV65558:GDX65558 GNR65558:GNT65558 GXN65558:GXP65558 HHJ65558:HHL65558 HRF65558:HRH65558 IBB65558:IBD65558 IKX65558:IKZ65558 IUT65558:IUV65558 JEP65558:JER65558 JOL65558:JON65558 JYH65558:JYJ65558 KID65558:KIF65558 KRZ65558:KSB65558 LBV65558:LBX65558 LLR65558:LLT65558 LVN65558:LVP65558 MFJ65558:MFL65558 MPF65558:MPH65558 MZB65558:MZD65558 NIX65558:NIZ65558 NST65558:NSV65558 OCP65558:OCR65558 OML65558:OMN65558 OWH65558:OWJ65558 PGD65558:PGF65558 PPZ65558:PQB65558 PZV65558:PZX65558 QJR65558:QJT65558 QTN65558:QTP65558 RDJ65558:RDL65558 RNF65558:RNH65558 RXB65558:RXD65558 SGX65558:SGZ65558 SQT65558:SQV65558 TAP65558:TAR65558 TKL65558:TKN65558 TUH65558:TUJ65558 UED65558:UEF65558 UNZ65558:UOB65558 UXV65558:UXX65558 VHR65558:VHT65558 VRN65558:VRP65558 WBJ65558:WBL65558 WLF65558:WLH65558 WVB65558:WVD65558 IP131094:IR131094 SL131094:SN131094 ACH131094:ACJ131094 AMD131094:AMF131094 AVZ131094:AWB131094 BFV131094:BFX131094 BPR131094:BPT131094 BZN131094:BZP131094 CJJ131094:CJL131094 CTF131094:CTH131094 DDB131094:DDD131094 DMX131094:DMZ131094 DWT131094:DWV131094 EGP131094:EGR131094 EQL131094:EQN131094 FAH131094:FAJ131094 FKD131094:FKF131094 FTZ131094:FUB131094 GDV131094:GDX131094 GNR131094:GNT131094 GXN131094:GXP131094 HHJ131094:HHL131094 HRF131094:HRH131094 IBB131094:IBD131094 IKX131094:IKZ131094 IUT131094:IUV131094 JEP131094:JER131094 JOL131094:JON131094 JYH131094:JYJ131094 KID131094:KIF131094 KRZ131094:KSB131094 LBV131094:LBX131094 LLR131094:LLT131094 LVN131094:LVP131094 MFJ131094:MFL131094 MPF131094:MPH131094 MZB131094:MZD131094 NIX131094:NIZ131094 NST131094:NSV131094 OCP131094:OCR131094 OML131094:OMN131094 OWH131094:OWJ131094 PGD131094:PGF131094 PPZ131094:PQB131094 PZV131094:PZX131094 QJR131094:QJT131094 QTN131094:QTP131094 RDJ131094:RDL131094 RNF131094:RNH131094 RXB131094:RXD131094 SGX131094:SGZ131094 SQT131094:SQV131094 TAP131094:TAR131094 TKL131094:TKN131094 TUH131094:TUJ131094 UED131094:UEF131094 UNZ131094:UOB131094 UXV131094:UXX131094 VHR131094:VHT131094 VRN131094:VRP131094 WBJ131094:WBL131094 WLF131094:WLH131094 WVB131094:WVD131094 IP196630:IR196630 SL196630:SN196630 ACH196630:ACJ196630 AMD196630:AMF196630 AVZ196630:AWB196630 BFV196630:BFX196630 BPR196630:BPT196630 BZN196630:BZP196630 CJJ196630:CJL196630 CTF196630:CTH196630 DDB196630:DDD196630 DMX196630:DMZ196630 DWT196630:DWV196630 EGP196630:EGR196630 EQL196630:EQN196630 FAH196630:FAJ196630 FKD196630:FKF196630 FTZ196630:FUB196630 GDV196630:GDX196630 GNR196630:GNT196630 GXN196630:GXP196630 HHJ196630:HHL196630 HRF196630:HRH196630 IBB196630:IBD196630 IKX196630:IKZ196630 IUT196630:IUV196630 JEP196630:JER196630 JOL196630:JON196630 JYH196630:JYJ196630 KID196630:KIF196630 KRZ196630:KSB196630 LBV196630:LBX196630 LLR196630:LLT196630 LVN196630:LVP196630 MFJ196630:MFL196630 MPF196630:MPH196630 MZB196630:MZD196630 NIX196630:NIZ196630 NST196630:NSV196630 OCP196630:OCR196630 OML196630:OMN196630 OWH196630:OWJ196630 PGD196630:PGF196630 PPZ196630:PQB196630 PZV196630:PZX196630 QJR196630:QJT196630 QTN196630:QTP196630 RDJ196630:RDL196630 RNF196630:RNH196630 RXB196630:RXD196630 SGX196630:SGZ196630 SQT196630:SQV196630 TAP196630:TAR196630 TKL196630:TKN196630 TUH196630:TUJ196630 UED196630:UEF196630 UNZ196630:UOB196630 UXV196630:UXX196630 VHR196630:VHT196630 VRN196630:VRP196630 WBJ196630:WBL196630 WLF196630:WLH196630 WVB196630:WVD196630 IP262166:IR262166 SL262166:SN262166 ACH262166:ACJ262166 AMD262166:AMF262166 AVZ262166:AWB262166 BFV262166:BFX262166 BPR262166:BPT262166 BZN262166:BZP262166 CJJ262166:CJL262166 CTF262166:CTH262166 DDB262166:DDD262166 DMX262166:DMZ262166 DWT262166:DWV262166 EGP262166:EGR262166 EQL262166:EQN262166 FAH262166:FAJ262166 FKD262166:FKF262166 FTZ262166:FUB262166 GDV262166:GDX262166 GNR262166:GNT262166 GXN262166:GXP262166 HHJ262166:HHL262166 HRF262166:HRH262166 IBB262166:IBD262166 IKX262166:IKZ262166 IUT262166:IUV262166 JEP262166:JER262166 JOL262166:JON262166 JYH262166:JYJ262166 KID262166:KIF262166 KRZ262166:KSB262166 LBV262166:LBX262166 LLR262166:LLT262166 LVN262166:LVP262166 MFJ262166:MFL262166 MPF262166:MPH262166 MZB262166:MZD262166 NIX262166:NIZ262166 NST262166:NSV262166 OCP262166:OCR262166 OML262166:OMN262166 OWH262166:OWJ262166 PGD262166:PGF262166 PPZ262166:PQB262166 PZV262166:PZX262166 QJR262166:QJT262166 QTN262166:QTP262166 RDJ262166:RDL262166 RNF262166:RNH262166 RXB262166:RXD262166 SGX262166:SGZ262166 SQT262166:SQV262166 TAP262166:TAR262166 TKL262166:TKN262166 TUH262166:TUJ262166 UED262166:UEF262166 UNZ262166:UOB262166 UXV262166:UXX262166 VHR262166:VHT262166 VRN262166:VRP262166 WBJ262166:WBL262166 WLF262166:WLH262166 WVB262166:WVD262166 IP327702:IR327702 SL327702:SN327702 ACH327702:ACJ327702 AMD327702:AMF327702 AVZ327702:AWB327702 BFV327702:BFX327702 BPR327702:BPT327702 BZN327702:BZP327702 CJJ327702:CJL327702 CTF327702:CTH327702 DDB327702:DDD327702 DMX327702:DMZ327702 DWT327702:DWV327702 EGP327702:EGR327702 EQL327702:EQN327702 FAH327702:FAJ327702 FKD327702:FKF327702 FTZ327702:FUB327702 GDV327702:GDX327702 GNR327702:GNT327702 GXN327702:GXP327702 HHJ327702:HHL327702 HRF327702:HRH327702 IBB327702:IBD327702 IKX327702:IKZ327702 IUT327702:IUV327702 JEP327702:JER327702 JOL327702:JON327702 JYH327702:JYJ327702 KID327702:KIF327702 KRZ327702:KSB327702 LBV327702:LBX327702 LLR327702:LLT327702 LVN327702:LVP327702 MFJ327702:MFL327702 MPF327702:MPH327702 MZB327702:MZD327702 NIX327702:NIZ327702 NST327702:NSV327702 OCP327702:OCR327702 OML327702:OMN327702 OWH327702:OWJ327702 PGD327702:PGF327702 PPZ327702:PQB327702 PZV327702:PZX327702 QJR327702:QJT327702 QTN327702:QTP327702 RDJ327702:RDL327702 RNF327702:RNH327702 RXB327702:RXD327702 SGX327702:SGZ327702 SQT327702:SQV327702 TAP327702:TAR327702 TKL327702:TKN327702 TUH327702:TUJ327702 UED327702:UEF327702 UNZ327702:UOB327702 UXV327702:UXX327702 VHR327702:VHT327702 VRN327702:VRP327702 WBJ327702:WBL327702 WLF327702:WLH327702 WVB327702:WVD327702 IP393238:IR393238 SL393238:SN393238 ACH393238:ACJ393238 AMD393238:AMF393238 AVZ393238:AWB393238 BFV393238:BFX393238 BPR393238:BPT393238 BZN393238:BZP393238 CJJ393238:CJL393238 CTF393238:CTH393238 DDB393238:DDD393238 DMX393238:DMZ393238 DWT393238:DWV393238 EGP393238:EGR393238 EQL393238:EQN393238 FAH393238:FAJ393238 FKD393238:FKF393238 FTZ393238:FUB393238 GDV393238:GDX393238 GNR393238:GNT393238 GXN393238:GXP393238 HHJ393238:HHL393238 HRF393238:HRH393238 IBB393238:IBD393238 IKX393238:IKZ393238 IUT393238:IUV393238 JEP393238:JER393238 JOL393238:JON393238 JYH393238:JYJ393238 KID393238:KIF393238 KRZ393238:KSB393238 LBV393238:LBX393238 LLR393238:LLT393238 LVN393238:LVP393238 MFJ393238:MFL393238 MPF393238:MPH393238 MZB393238:MZD393238 NIX393238:NIZ393238 NST393238:NSV393238 OCP393238:OCR393238 OML393238:OMN393238 OWH393238:OWJ393238 PGD393238:PGF393238 PPZ393238:PQB393238 PZV393238:PZX393238 QJR393238:QJT393238 QTN393238:QTP393238 RDJ393238:RDL393238 RNF393238:RNH393238 RXB393238:RXD393238 SGX393238:SGZ393238 SQT393238:SQV393238 TAP393238:TAR393238 TKL393238:TKN393238 TUH393238:TUJ393238 UED393238:UEF393238 UNZ393238:UOB393238 UXV393238:UXX393238 VHR393238:VHT393238 VRN393238:VRP393238 WBJ393238:WBL393238 WLF393238:WLH393238 WVB393238:WVD393238 IP458774:IR458774 SL458774:SN458774 ACH458774:ACJ458774 AMD458774:AMF458774 AVZ458774:AWB458774 BFV458774:BFX458774 BPR458774:BPT458774 BZN458774:BZP458774 CJJ458774:CJL458774 CTF458774:CTH458774 DDB458774:DDD458774 DMX458774:DMZ458774 DWT458774:DWV458774 EGP458774:EGR458774 EQL458774:EQN458774 FAH458774:FAJ458774 FKD458774:FKF458774 FTZ458774:FUB458774 GDV458774:GDX458774 GNR458774:GNT458774 GXN458774:GXP458774 HHJ458774:HHL458774 HRF458774:HRH458774 IBB458774:IBD458774 IKX458774:IKZ458774 IUT458774:IUV458774 JEP458774:JER458774 JOL458774:JON458774 JYH458774:JYJ458774 KID458774:KIF458774 KRZ458774:KSB458774 LBV458774:LBX458774 LLR458774:LLT458774 LVN458774:LVP458774 MFJ458774:MFL458774 MPF458774:MPH458774 MZB458774:MZD458774 NIX458774:NIZ458774 NST458774:NSV458774 OCP458774:OCR458774 OML458774:OMN458774 OWH458774:OWJ458774 PGD458774:PGF458774 PPZ458774:PQB458774 PZV458774:PZX458774 QJR458774:QJT458774 QTN458774:QTP458774 RDJ458774:RDL458774 RNF458774:RNH458774 RXB458774:RXD458774 SGX458774:SGZ458774 SQT458774:SQV458774 TAP458774:TAR458774 TKL458774:TKN458774 TUH458774:TUJ458774 UED458774:UEF458774 UNZ458774:UOB458774 UXV458774:UXX458774 VHR458774:VHT458774 VRN458774:VRP458774 WBJ458774:WBL458774 WLF458774:WLH458774 WVB458774:WVD458774 IP524310:IR524310 SL524310:SN524310 ACH524310:ACJ524310 AMD524310:AMF524310 AVZ524310:AWB524310 BFV524310:BFX524310 BPR524310:BPT524310 BZN524310:BZP524310 CJJ524310:CJL524310 CTF524310:CTH524310 DDB524310:DDD524310 DMX524310:DMZ524310 DWT524310:DWV524310 EGP524310:EGR524310 EQL524310:EQN524310 FAH524310:FAJ524310 FKD524310:FKF524310 FTZ524310:FUB524310 GDV524310:GDX524310 GNR524310:GNT524310 GXN524310:GXP524310 HHJ524310:HHL524310 HRF524310:HRH524310 IBB524310:IBD524310 IKX524310:IKZ524310 IUT524310:IUV524310 JEP524310:JER524310 JOL524310:JON524310 JYH524310:JYJ524310 KID524310:KIF524310 KRZ524310:KSB524310 LBV524310:LBX524310 LLR524310:LLT524310 LVN524310:LVP524310 MFJ524310:MFL524310 MPF524310:MPH524310 MZB524310:MZD524310 NIX524310:NIZ524310 NST524310:NSV524310 OCP524310:OCR524310 OML524310:OMN524310 OWH524310:OWJ524310 PGD524310:PGF524310 PPZ524310:PQB524310 PZV524310:PZX524310 QJR524310:QJT524310 QTN524310:QTP524310 RDJ524310:RDL524310 RNF524310:RNH524310 RXB524310:RXD524310 SGX524310:SGZ524310 SQT524310:SQV524310 TAP524310:TAR524310 TKL524310:TKN524310 TUH524310:TUJ524310 UED524310:UEF524310 UNZ524310:UOB524310 UXV524310:UXX524310 VHR524310:VHT524310 VRN524310:VRP524310 WBJ524310:WBL524310 WLF524310:WLH524310 WVB524310:WVD524310 IP589846:IR589846 SL589846:SN589846 ACH589846:ACJ589846 AMD589846:AMF589846 AVZ589846:AWB589846 BFV589846:BFX589846 BPR589846:BPT589846 BZN589846:BZP589846 CJJ589846:CJL589846 CTF589846:CTH589846 DDB589846:DDD589846 DMX589846:DMZ589846 DWT589846:DWV589846 EGP589846:EGR589846 EQL589846:EQN589846 FAH589846:FAJ589846 FKD589846:FKF589846 FTZ589846:FUB589846 GDV589846:GDX589846 GNR589846:GNT589846 GXN589846:GXP589846 HHJ589846:HHL589846 HRF589846:HRH589846 IBB589846:IBD589846 IKX589846:IKZ589846 IUT589846:IUV589846 JEP589846:JER589846 JOL589846:JON589846 JYH589846:JYJ589846 KID589846:KIF589846 KRZ589846:KSB589846 LBV589846:LBX589846 LLR589846:LLT589846 LVN589846:LVP589846 MFJ589846:MFL589846 MPF589846:MPH589846 MZB589846:MZD589846 NIX589846:NIZ589846 NST589846:NSV589846 OCP589846:OCR589846 OML589846:OMN589846 OWH589846:OWJ589846 PGD589846:PGF589846 PPZ589846:PQB589846 PZV589846:PZX589846 QJR589846:QJT589846 QTN589846:QTP589846 RDJ589846:RDL589846 RNF589846:RNH589846 RXB589846:RXD589846 SGX589846:SGZ589846 SQT589846:SQV589846 TAP589846:TAR589846 TKL589846:TKN589846 TUH589846:TUJ589846 UED589846:UEF589846 UNZ589846:UOB589846 UXV589846:UXX589846 VHR589846:VHT589846 VRN589846:VRP589846 WBJ589846:WBL589846 WLF589846:WLH589846 WVB589846:WVD589846 IP655382:IR655382 SL655382:SN655382 ACH655382:ACJ655382 AMD655382:AMF655382 AVZ655382:AWB655382 BFV655382:BFX655382 BPR655382:BPT655382 BZN655382:BZP655382 CJJ655382:CJL655382 CTF655382:CTH655382 DDB655382:DDD655382 DMX655382:DMZ655382 DWT655382:DWV655382 EGP655382:EGR655382 EQL655382:EQN655382 FAH655382:FAJ655382 FKD655382:FKF655382 FTZ655382:FUB655382 GDV655382:GDX655382 GNR655382:GNT655382 GXN655382:GXP655382 HHJ655382:HHL655382 HRF655382:HRH655382 IBB655382:IBD655382 IKX655382:IKZ655382 IUT655382:IUV655382 JEP655382:JER655382 JOL655382:JON655382 JYH655382:JYJ655382 KID655382:KIF655382 KRZ655382:KSB655382 LBV655382:LBX655382 LLR655382:LLT655382 LVN655382:LVP655382 MFJ655382:MFL655382 MPF655382:MPH655382 MZB655382:MZD655382 NIX655382:NIZ655382 NST655382:NSV655382 OCP655382:OCR655382 OML655382:OMN655382 OWH655382:OWJ655382 PGD655382:PGF655382 PPZ655382:PQB655382 PZV655382:PZX655382 QJR655382:QJT655382 QTN655382:QTP655382 RDJ655382:RDL655382 RNF655382:RNH655382 RXB655382:RXD655382 SGX655382:SGZ655382 SQT655382:SQV655382 TAP655382:TAR655382 TKL655382:TKN655382 TUH655382:TUJ655382 UED655382:UEF655382 UNZ655382:UOB655382 UXV655382:UXX655382 VHR655382:VHT655382 VRN655382:VRP655382 WBJ655382:WBL655382 WLF655382:WLH655382 WVB655382:WVD655382 IP720918:IR720918 SL720918:SN720918 ACH720918:ACJ720918 AMD720918:AMF720918 AVZ720918:AWB720918 BFV720918:BFX720918 BPR720918:BPT720918 BZN720918:BZP720918 CJJ720918:CJL720918 CTF720918:CTH720918 DDB720918:DDD720918 DMX720918:DMZ720918 DWT720918:DWV720918 EGP720918:EGR720918 EQL720918:EQN720918 FAH720918:FAJ720918 FKD720918:FKF720918 FTZ720918:FUB720918 GDV720918:GDX720918 GNR720918:GNT720918 GXN720918:GXP720918 HHJ720918:HHL720918 HRF720918:HRH720918 IBB720918:IBD720918 IKX720918:IKZ720918 IUT720918:IUV720918 JEP720918:JER720918 JOL720918:JON720918 JYH720918:JYJ720918 KID720918:KIF720918 KRZ720918:KSB720918 LBV720918:LBX720918 LLR720918:LLT720918 LVN720918:LVP720918 MFJ720918:MFL720918 MPF720918:MPH720918 MZB720918:MZD720918 NIX720918:NIZ720918 NST720918:NSV720918 OCP720918:OCR720918 OML720918:OMN720918 OWH720918:OWJ720918 PGD720918:PGF720918 PPZ720918:PQB720918 PZV720918:PZX720918 QJR720918:QJT720918 QTN720918:QTP720918 RDJ720918:RDL720918 RNF720918:RNH720918 RXB720918:RXD720918 SGX720918:SGZ720918 SQT720918:SQV720918 TAP720918:TAR720918 TKL720918:TKN720918 TUH720918:TUJ720918 UED720918:UEF720918 UNZ720918:UOB720918 UXV720918:UXX720918 VHR720918:VHT720918 VRN720918:VRP720918 WBJ720918:WBL720918 WLF720918:WLH720918 WVB720918:WVD720918 IP786454:IR786454 SL786454:SN786454 ACH786454:ACJ786454 AMD786454:AMF786454 AVZ786454:AWB786454 BFV786454:BFX786454 BPR786454:BPT786454 BZN786454:BZP786454 CJJ786454:CJL786454 CTF786454:CTH786454 DDB786454:DDD786454 DMX786454:DMZ786454 DWT786454:DWV786454 EGP786454:EGR786454 EQL786454:EQN786454 FAH786454:FAJ786454 FKD786454:FKF786454 FTZ786454:FUB786454 GDV786454:GDX786454 GNR786454:GNT786454 GXN786454:GXP786454 HHJ786454:HHL786454 HRF786454:HRH786454 IBB786454:IBD786454 IKX786454:IKZ786454 IUT786454:IUV786454 JEP786454:JER786454 JOL786454:JON786454 JYH786454:JYJ786454 KID786454:KIF786454 KRZ786454:KSB786454 LBV786454:LBX786454 LLR786454:LLT786454 LVN786454:LVP786454 MFJ786454:MFL786454 MPF786454:MPH786454 MZB786454:MZD786454 NIX786454:NIZ786454 NST786454:NSV786454 OCP786454:OCR786454 OML786454:OMN786454 OWH786454:OWJ786454 PGD786454:PGF786454 PPZ786454:PQB786454 PZV786454:PZX786454 QJR786454:QJT786454 QTN786454:QTP786454 RDJ786454:RDL786454 RNF786454:RNH786454 RXB786454:RXD786454 SGX786454:SGZ786454 SQT786454:SQV786454 TAP786454:TAR786454 TKL786454:TKN786454 TUH786454:TUJ786454 UED786454:UEF786454 UNZ786454:UOB786454 UXV786454:UXX786454 VHR786454:VHT786454 VRN786454:VRP786454 WBJ786454:WBL786454 WLF786454:WLH786454 WVB786454:WVD786454 IP851990:IR851990 SL851990:SN851990 ACH851990:ACJ851990 AMD851990:AMF851990 AVZ851990:AWB851990 BFV851990:BFX851990 BPR851990:BPT851990 BZN851990:BZP851990 CJJ851990:CJL851990 CTF851990:CTH851990 DDB851990:DDD851990 DMX851990:DMZ851990 DWT851990:DWV851990 EGP851990:EGR851990 EQL851990:EQN851990 FAH851990:FAJ851990 FKD851990:FKF851990 FTZ851990:FUB851990 GDV851990:GDX851990 GNR851990:GNT851990 GXN851990:GXP851990 HHJ851990:HHL851990 HRF851990:HRH851990 IBB851990:IBD851990 IKX851990:IKZ851990 IUT851990:IUV851990 JEP851990:JER851990 JOL851990:JON851990 JYH851990:JYJ851990 KID851990:KIF851990 KRZ851990:KSB851990 LBV851990:LBX851990 LLR851990:LLT851990 LVN851990:LVP851990 MFJ851990:MFL851990 MPF851990:MPH851990 MZB851990:MZD851990 NIX851990:NIZ851990 NST851990:NSV851990 OCP851990:OCR851990 OML851990:OMN851990 OWH851990:OWJ851990 PGD851990:PGF851990 PPZ851990:PQB851990 PZV851990:PZX851990 QJR851990:QJT851990 QTN851990:QTP851990 RDJ851990:RDL851990 RNF851990:RNH851990 RXB851990:RXD851990 SGX851990:SGZ851990 SQT851990:SQV851990 TAP851990:TAR851990 TKL851990:TKN851990 TUH851990:TUJ851990 UED851990:UEF851990 UNZ851990:UOB851990 UXV851990:UXX851990 VHR851990:VHT851990 VRN851990:VRP851990 WBJ851990:WBL851990 WLF851990:WLH851990 WVB851990:WVD851990 IP917526:IR917526 SL917526:SN917526 ACH917526:ACJ917526 AMD917526:AMF917526 AVZ917526:AWB917526 BFV917526:BFX917526 BPR917526:BPT917526 BZN917526:BZP917526 CJJ917526:CJL917526 CTF917526:CTH917526 DDB917526:DDD917526 DMX917526:DMZ917526 DWT917526:DWV917526 EGP917526:EGR917526 EQL917526:EQN917526 FAH917526:FAJ917526 FKD917526:FKF917526 FTZ917526:FUB917526 GDV917526:GDX917526 GNR917526:GNT917526 GXN917526:GXP917526 HHJ917526:HHL917526 HRF917526:HRH917526 IBB917526:IBD917526 IKX917526:IKZ917526 IUT917526:IUV917526 JEP917526:JER917526 JOL917526:JON917526 JYH917526:JYJ917526 KID917526:KIF917526 KRZ917526:KSB917526 LBV917526:LBX917526 LLR917526:LLT917526 LVN917526:LVP917526 MFJ917526:MFL917526 MPF917526:MPH917526 MZB917526:MZD917526 NIX917526:NIZ917526 NST917526:NSV917526 OCP917526:OCR917526 OML917526:OMN917526 OWH917526:OWJ917526 PGD917526:PGF917526 PPZ917526:PQB917526 PZV917526:PZX917526 QJR917526:QJT917526 QTN917526:QTP917526 RDJ917526:RDL917526 RNF917526:RNH917526 RXB917526:RXD917526 SGX917526:SGZ917526 SQT917526:SQV917526 TAP917526:TAR917526 TKL917526:TKN917526 TUH917526:TUJ917526 UED917526:UEF917526 UNZ917526:UOB917526 UXV917526:UXX917526 VHR917526:VHT917526 VRN917526:VRP917526 WBJ917526:WBL917526 WLF917526:WLH917526 WVB917526:WVD917526 IP983062:IR983062 SL983062:SN983062 ACH983062:ACJ983062 AMD983062:AMF983062 AVZ983062:AWB983062 BFV983062:BFX983062 BPR983062:BPT983062 BZN983062:BZP983062 CJJ983062:CJL983062 CTF983062:CTH983062 DDB983062:DDD983062 DMX983062:DMZ983062 DWT983062:DWV983062 EGP983062:EGR983062 EQL983062:EQN983062 FAH983062:FAJ983062 FKD983062:FKF983062 FTZ983062:FUB983062 GDV983062:GDX983062 GNR983062:GNT983062 GXN983062:GXP983062 HHJ983062:HHL983062 HRF983062:HRH983062 IBB983062:IBD983062 IKX983062:IKZ983062 IUT983062:IUV983062 JEP983062:JER983062 JOL983062:JON983062 JYH983062:JYJ983062 KID983062:KIF983062 KRZ983062:KSB983062 LBV983062:LBX983062 LLR983062:LLT983062 LVN983062:LVP983062 MFJ983062:MFL983062 MPF983062:MPH983062 MZB983062:MZD983062 NIX983062:NIZ983062 NST983062:NSV983062 OCP983062:OCR983062 OML983062:OMN983062 OWH983062:OWJ983062 PGD983062:PGF983062 PPZ983062:PQB983062 PZV983062:PZX983062 QJR983062:QJT983062 QTN983062:QTP983062 RDJ983062:RDL983062 RNF983062:RNH983062 RXB983062:RXD983062 SGX983062:SGZ983062 SQT983062:SQV983062 TAP983062:TAR983062 TKL983062:TKN983062 TUH983062:TUJ983062 UED983062:UEF983062 UNZ983062:UOB983062 UXV983062:UXX983062 VHR983062:VHT983062 VRN983062:VRP983062 WBJ983062:WBL983062 WLF983062:WLH983062 WVB983062:WVD983062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IP65557 SL65557 ACH65557 AMD65557 AVZ65557 BFV65557 BPR65557 BZN65557 CJJ65557 CTF65557 DDB65557 DMX65557 DWT65557 EGP65557 EQL65557 FAH65557 FKD65557 FTZ65557 GDV65557 GNR65557 GXN65557 HHJ65557 HRF65557 IBB65557 IKX65557 IUT65557 JEP65557 JOL65557 JYH65557 KID65557 KRZ65557 LBV65557 LLR65557 LVN65557 MFJ65557 MPF65557 MZB65557 NIX65557 NST65557 OCP65557 OML65557 OWH65557 PGD65557 PPZ65557 PZV65557 QJR65557 QTN65557 RDJ65557 RNF65557 RXB65557 SGX65557 SQT65557 TAP65557 TKL65557 TUH65557 UED65557 UNZ65557 UXV65557 VHR65557 VRN65557 WBJ65557 WLF65557 WVB65557 IP131093 SL131093 ACH131093 AMD131093 AVZ131093 BFV131093 BPR131093 BZN131093 CJJ131093 CTF131093 DDB131093 DMX131093 DWT131093 EGP131093 EQL131093 FAH131093 FKD131093 FTZ131093 GDV131093 GNR131093 GXN131093 HHJ131093 HRF131093 IBB131093 IKX131093 IUT131093 JEP131093 JOL131093 JYH131093 KID131093 KRZ131093 LBV131093 LLR131093 LVN131093 MFJ131093 MPF131093 MZB131093 NIX131093 NST131093 OCP131093 OML131093 OWH131093 PGD131093 PPZ131093 PZV131093 QJR131093 QTN131093 RDJ131093 RNF131093 RXB131093 SGX131093 SQT131093 TAP131093 TKL131093 TUH131093 UED131093 UNZ131093 UXV131093 VHR131093 VRN131093 WBJ131093 WLF131093 WVB131093 IP196629 SL196629 ACH196629 AMD196629 AVZ196629 BFV196629 BPR196629 BZN196629 CJJ196629 CTF196629 DDB196629 DMX196629 DWT196629 EGP196629 EQL196629 FAH196629 FKD196629 FTZ196629 GDV196629 GNR196629 GXN196629 HHJ196629 HRF196629 IBB196629 IKX196629 IUT196629 JEP196629 JOL196629 JYH196629 KID196629 KRZ196629 LBV196629 LLR196629 LVN196629 MFJ196629 MPF196629 MZB196629 NIX196629 NST196629 OCP196629 OML196629 OWH196629 PGD196629 PPZ196629 PZV196629 QJR196629 QTN196629 RDJ196629 RNF196629 RXB196629 SGX196629 SQT196629 TAP196629 TKL196629 TUH196629 UED196629 UNZ196629 UXV196629 VHR196629 VRN196629 WBJ196629 WLF196629 WVB196629 IP262165 SL262165 ACH262165 AMD262165 AVZ262165 BFV262165 BPR262165 BZN262165 CJJ262165 CTF262165 DDB262165 DMX262165 DWT262165 EGP262165 EQL262165 FAH262165 FKD262165 FTZ262165 GDV262165 GNR262165 GXN262165 HHJ262165 HRF262165 IBB262165 IKX262165 IUT262165 JEP262165 JOL262165 JYH262165 KID262165 KRZ262165 LBV262165 LLR262165 LVN262165 MFJ262165 MPF262165 MZB262165 NIX262165 NST262165 OCP262165 OML262165 OWH262165 PGD262165 PPZ262165 PZV262165 QJR262165 QTN262165 RDJ262165 RNF262165 RXB262165 SGX262165 SQT262165 TAP262165 TKL262165 TUH262165 UED262165 UNZ262165 UXV262165 VHR262165 VRN262165 WBJ262165 WLF262165 WVB262165 IP327701 SL327701 ACH327701 AMD327701 AVZ327701 BFV327701 BPR327701 BZN327701 CJJ327701 CTF327701 DDB327701 DMX327701 DWT327701 EGP327701 EQL327701 FAH327701 FKD327701 FTZ327701 GDV327701 GNR327701 GXN327701 HHJ327701 HRF327701 IBB327701 IKX327701 IUT327701 JEP327701 JOL327701 JYH327701 KID327701 KRZ327701 LBV327701 LLR327701 LVN327701 MFJ327701 MPF327701 MZB327701 NIX327701 NST327701 OCP327701 OML327701 OWH327701 PGD327701 PPZ327701 PZV327701 QJR327701 QTN327701 RDJ327701 RNF327701 RXB327701 SGX327701 SQT327701 TAP327701 TKL327701 TUH327701 UED327701 UNZ327701 UXV327701 VHR327701 VRN327701 WBJ327701 WLF327701 WVB327701 IP393237 SL393237 ACH393237 AMD393237 AVZ393237 BFV393237 BPR393237 BZN393237 CJJ393237 CTF393237 DDB393237 DMX393237 DWT393237 EGP393237 EQL393237 FAH393237 FKD393237 FTZ393237 GDV393237 GNR393237 GXN393237 HHJ393237 HRF393237 IBB393237 IKX393237 IUT393237 JEP393237 JOL393237 JYH393237 KID393237 KRZ393237 LBV393237 LLR393237 LVN393237 MFJ393237 MPF393237 MZB393237 NIX393237 NST393237 OCP393237 OML393237 OWH393237 PGD393237 PPZ393237 PZV393237 QJR393237 QTN393237 RDJ393237 RNF393237 RXB393237 SGX393237 SQT393237 TAP393237 TKL393237 TUH393237 UED393237 UNZ393237 UXV393237 VHR393237 VRN393237 WBJ393237 WLF393237 WVB393237 IP458773 SL458773 ACH458773 AMD458773 AVZ458773 BFV458773 BPR458773 BZN458773 CJJ458773 CTF458773 DDB458773 DMX458773 DWT458773 EGP458773 EQL458773 FAH458773 FKD458773 FTZ458773 GDV458773 GNR458773 GXN458773 HHJ458773 HRF458773 IBB458773 IKX458773 IUT458773 JEP458773 JOL458773 JYH458773 KID458773 KRZ458773 LBV458773 LLR458773 LVN458773 MFJ458773 MPF458773 MZB458773 NIX458773 NST458773 OCP458773 OML458773 OWH458773 PGD458773 PPZ458773 PZV458773 QJR458773 QTN458773 RDJ458773 RNF458773 RXB458773 SGX458773 SQT458773 TAP458773 TKL458773 TUH458773 UED458773 UNZ458773 UXV458773 VHR458773 VRN458773 WBJ458773 WLF458773 WVB458773 IP524309 SL524309 ACH524309 AMD524309 AVZ524309 BFV524309 BPR524309 BZN524309 CJJ524309 CTF524309 DDB524309 DMX524309 DWT524309 EGP524309 EQL524309 FAH524309 FKD524309 FTZ524309 GDV524309 GNR524309 GXN524309 HHJ524309 HRF524309 IBB524309 IKX524309 IUT524309 JEP524309 JOL524309 JYH524309 KID524309 KRZ524309 LBV524309 LLR524309 LVN524309 MFJ524309 MPF524309 MZB524309 NIX524309 NST524309 OCP524309 OML524309 OWH524309 PGD524309 PPZ524309 PZV524309 QJR524309 QTN524309 RDJ524309 RNF524309 RXB524309 SGX524309 SQT524309 TAP524309 TKL524309 TUH524309 UED524309 UNZ524309 UXV524309 VHR524309 VRN524309 WBJ524309 WLF524309 WVB524309 IP589845 SL589845 ACH589845 AMD589845 AVZ589845 BFV589845 BPR589845 BZN589845 CJJ589845 CTF589845 DDB589845 DMX589845 DWT589845 EGP589845 EQL589845 FAH589845 FKD589845 FTZ589845 GDV589845 GNR589845 GXN589845 HHJ589845 HRF589845 IBB589845 IKX589845 IUT589845 JEP589845 JOL589845 JYH589845 KID589845 KRZ589845 LBV589845 LLR589845 LVN589845 MFJ589845 MPF589845 MZB589845 NIX589845 NST589845 OCP589845 OML589845 OWH589845 PGD589845 PPZ589845 PZV589845 QJR589845 QTN589845 RDJ589845 RNF589845 RXB589845 SGX589845 SQT589845 TAP589845 TKL589845 TUH589845 UED589845 UNZ589845 UXV589845 VHR589845 VRN589845 WBJ589845 WLF589845 WVB589845 IP655381 SL655381 ACH655381 AMD655381 AVZ655381 BFV655381 BPR655381 BZN655381 CJJ655381 CTF655381 DDB655381 DMX655381 DWT655381 EGP655381 EQL655381 FAH655381 FKD655381 FTZ655381 GDV655381 GNR655381 GXN655381 HHJ655381 HRF655381 IBB655381 IKX655381 IUT655381 JEP655381 JOL655381 JYH655381 KID655381 KRZ655381 LBV655381 LLR655381 LVN655381 MFJ655381 MPF655381 MZB655381 NIX655381 NST655381 OCP655381 OML655381 OWH655381 PGD655381 PPZ655381 PZV655381 QJR655381 QTN655381 RDJ655381 RNF655381 RXB655381 SGX655381 SQT655381 TAP655381 TKL655381 TUH655381 UED655381 UNZ655381 UXV655381 VHR655381 VRN655381 WBJ655381 WLF655381 WVB655381 IP720917 SL720917 ACH720917 AMD720917 AVZ720917 BFV720917 BPR720917 BZN720917 CJJ720917 CTF720917 DDB720917 DMX720917 DWT720917 EGP720917 EQL720917 FAH720917 FKD720917 FTZ720917 GDV720917 GNR720917 GXN720917 HHJ720917 HRF720917 IBB720917 IKX720917 IUT720917 JEP720917 JOL720917 JYH720917 KID720917 KRZ720917 LBV720917 LLR720917 LVN720917 MFJ720917 MPF720917 MZB720917 NIX720917 NST720917 OCP720917 OML720917 OWH720917 PGD720917 PPZ720917 PZV720917 QJR720917 QTN720917 RDJ720917 RNF720917 RXB720917 SGX720917 SQT720917 TAP720917 TKL720917 TUH720917 UED720917 UNZ720917 UXV720917 VHR720917 VRN720917 WBJ720917 WLF720917 WVB720917 IP786453 SL786453 ACH786453 AMD786453 AVZ786453 BFV786453 BPR786453 BZN786453 CJJ786453 CTF786453 DDB786453 DMX786453 DWT786453 EGP786453 EQL786453 FAH786453 FKD786453 FTZ786453 GDV786453 GNR786453 GXN786453 HHJ786453 HRF786453 IBB786453 IKX786453 IUT786453 JEP786453 JOL786453 JYH786453 KID786453 KRZ786453 LBV786453 LLR786453 LVN786453 MFJ786453 MPF786453 MZB786453 NIX786453 NST786453 OCP786453 OML786453 OWH786453 PGD786453 PPZ786453 PZV786453 QJR786453 QTN786453 RDJ786453 RNF786453 RXB786453 SGX786453 SQT786453 TAP786453 TKL786453 TUH786453 UED786453 UNZ786453 UXV786453 VHR786453 VRN786453 WBJ786453 WLF786453 WVB786453 IP851989 SL851989 ACH851989 AMD851989 AVZ851989 BFV851989 BPR851989 BZN851989 CJJ851989 CTF851989 DDB851989 DMX851989 DWT851989 EGP851989 EQL851989 FAH851989 FKD851989 FTZ851989 GDV851989 GNR851989 GXN851989 HHJ851989 HRF851989 IBB851989 IKX851989 IUT851989 JEP851989 JOL851989 JYH851989 KID851989 KRZ851989 LBV851989 LLR851989 LVN851989 MFJ851989 MPF851989 MZB851989 NIX851989 NST851989 OCP851989 OML851989 OWH851989 PGD851989 PPZ851989 PZV851989 QJR851989 QTN851989 RDJ851989 RNF851989 RXB851989 SGX851989 SQT851989 TAP851989 TKL851989 TUH851989 UED851989 UNZ851989 UXV851989 VHR851989 VRN851989 WBJ851989 WLF851989 WVB851989 IP917525 SL917525 ACH917525 AMD917525 AVZ917525 BFV917525 BPR917525 BZN917525 CJJ917525 CTF917525 DDB917525 DMX917525 DWT917525 EGP917525 EQL917525 FAH917525 FKD917525 FTZ917525 GDV917525 GNR917525 GXN917525 HHJ917525 HRF917525 IBB917525 IKX917525 IUT917525 JEP917525 JOL917525 JYH917525 KID917525 KRZ917525 LBV917525 LLR917525 LVN917525 MFJ917525 MPF917525 MZB917525 NIX917525 NST917525 OCP917525 OML917525 OWH917525 PGD917525 PPZ917525 PZV917525 QJR917525 QTN917525 RDJ917525 RNF917525 RXB917525 SGX917525 SQT917525 TAP917525 TKL917525 TUH917525 UED917525 UNZ917525 UXV917525 VHR917525 VRN917525 WBJ917525 WLF917525 WVB917525 IP983061 SL983061 ACH983061 AMD983061 AVZ983061 BFV983061 BPR983061 BZN983061 CJJ983061 CTF983061 DDB983061 DMX983061 DWT983061 EGP983061 EQL983061 FAH983061 FKD983061 FTZ983061 GDV983061 GNR983061 GXN983061 HHJ983061 HRF983061 IBB983061 IKX983061 IUT983061 JEP983061 JOL983061 JYH983061 KID983061 KRZ983061 LBV983061 LLR983061 LVN983061 MFJ983061 MPF983061 MZB983061 NIX983061 NST983061 OCP983061 OML983061 OWH983061 PGD983061 PPZ983061 PZV983061 QJR983061 QTN983061 RDJ983061 RNF983061 RXB983061 SGX983061 SQT983061 TAP983061 TKL983061 TUH983061 UED983061 UNZ983061 UXV983061 VHR983061 VRN983061 WBJ983061 WLF983061 WVB983061 IU65567 SQ65567 ACM65567 AMI65567 AWE65567 BGA65567 BPW65567 BZS65567 CJO65567 CTK65567 DDG65567 DNC65567 DWY65567 EGU65567 EQQ65567 FAM65567 FKI65567 FUE65567 GEA65567 GNW65567 GXS65567 HHO65567 HRK65567 IBG65567 ILC65567 IUY65567 JEU65567 JOQ65567 JYM65567 KII65567 KSE65567 LCA65567 LLW65567 LVS65567 MFO65567 MPK65567 MZG65567 NJC65567 NSY65567 OCU65567 OMQ65567 OWM65567 PGI65567 PQE65567 QAA65567 QJW65567 QTS65567 RDO65567 RNK65567 RXG65567 SHC65567 SQY65567 TAU65567 TKQ65567 TUM65567 UEI65567 UOE65567 UYA65567 VHW65567 VRS65567 WBO65567 WLK65567 WVG65567 IU131103 SQ131103 ACM131103 AMI131103 AWE131103 BGA131103 BPW131103 BZS131103 CJO131103 CTK131103 DDG131103 DNC131103 DWY131103 EGU131103 EQQ131103 FAM131103 FKI131103 FUE131103 GEA131103 GNW131103 GXS131103 HHO131103 HRK131103 IBG131103 ILC131103 IUY131103 JEU131103 JOQ131103 JYM131103 KII131103 KSE131103 LCA131103 LLW131103 LVS131103 MFO131103 MPK131103 MZG131103 NJC131103 NSY131103 OCU131103 OMQ131103 OWM131103 PGI131103 PQE131103 QAA131103 QJW131103 QTS131103 RDO131103 RNK131103 RXG131103 SHC131103 SQY131103 TAU131103 TKQ131103 TUM131103 UEI131103 UOE131103 UYA131103 VHW131103 VRS131103 WBO131103 WLK131103 WVG131103 IU196639 SQ196639 ACM196639 AMI196639 AWE196639 BGA196639 BPW196639 BZS196639 CJO196639 CTK196639 DDG196639 DNC196639 DWY196639 EGU196639 EQQ196639 FAM196639 FKI196639 FUE196639 GEA196639 GNW196639 GXS196639 HHO196639 HRK196639 IBG196639 ILC196639 IUY196639 JEU196639 JOQ196639 JYM196639 KII196639 KSE196639 LCA196639 LLW196639 LVS196639 MFO196639 MPK196639 MZG196639 NJC196639 NSY196639 OCU196639 OMQ196639 OWM196639 PGI196639 PQE196639 QAA196639 QJW196639 QTS196639 RDO196639 RNK196639 RXG196639 SHC196639 SQY196639 TAU196639 TKQ196639 TUM196639 UEI196639 UOE196639 UYA196639 VHW196639 VRS196639 WBO196639 WLK196639 WVG196639 IU262175 SQ262175 ACM262175 AMI262175 AWE262175 BGA262175 BPW262175 BZS262175 CJO262175 CTK262175 DDG262175 DNC262175 DWY262175 EGU262175 EQQ262175 FAM262175 FKI262175 FUE262175 GEA262175 GNW262175 GXS262175 HHO262175 HRK262175 IBG262175 ILC262175 IUY262175 JEU262175 JOQ262175 JYM262175 KII262175 KSE262175 LCA262175 LLW262175 LVS262175 MFO262175 MPK262175 MZG262175 NJC262175 NSY262175 OCU262175 OMQ262175 OWM262175 PGI262175 PQE262175 QAA262175 QJW262175 QTS262175 RDO262175 RNK262175 RXG262175 SHC262175 SQY262175 TAU262175 TKQ262175 TUM262175 UEI262175 UOE262175 UYA262175 VHW262175 VRS262175 WBO262175 WLK262175 WVG262175 IU327711 SQ327711 ACM327711 AMI327711 AWE327711 BGA327711 BPW327711 BZS327711 CJO327711 CTK327711 DDG327711 DNC327711 DWY327711 EGU327711 EQQ327711 FAM327711 FKI327711 FUE327711 GEA327711 GNW327711 GXS327711 HHO327711 HRK327711 IBG327711 ILC327711 IUY327711 JEU327711 JOQ327711 JYM327711 KII327711 KSE327711 LCA327711 LLW327711 LVS327711 MFO327711 MPK327711 MZG327711 NJC327711 NSY327711 OCU327711 OMQ327711 OWM327711 PGI327711 PQE327711 QAA327711 QJW327711 QTS327711 RDO327711 RNK327711 RXG327711 SHC327711 SQY327711 TAU327711 TKQ327711 TUM327711 UEI327711 UOE327711 UYA327711 VHW327711 VRS327711 WBO327711 WLK327711 WVG327711 IU393247 SQ393247 ACM393247 AMI393247 AWE393247 BGA393247 BPW393247 BZS393247 CJO393247 CTK393247 DDG393247 DNC393247 DWY393247 EGU393247 EQQ393247 FAM393247 FKI393247 FUE393247 GEA393247 GNW393247 GXS393247 HHO393247 HRK393247 IBG393247 ILC393247 IUY393247 JEU393247 JOQ393247 JYM393247 KII393247 KSE393247 LCA393247 LLW393247 LVS393247 MFO393247 MPK393247 MZG393247 NJC393247 NSY393247 OCU393247 OMQ393247 OWM393247 PGI393247 PQE393247 QAA393247 QJW393247 QTS393247 RDO393247 RNK393247 RXG393247 SHC393247 SQY393247 TAU393247 TKQ393247 TUM393247 UEI393247 UOE393247 UYA393247 VHW393247 VRS393247 WBO393247 WLK393247 WVG393247 IU458783 SQ458783 ACM458783 AMI458783 AWE458783 BGA458783 BPW458783 BZS458783 CJO458783 CTK458783 DDG458783 DNC458783 DWY458783 EGU458783 EQQ458783 FAM458783 FKI458783 FUE458783 GEA458783 GNW458783 GXS458783 HHO458783 HRK458783 IBG458783 ILC458783 IUY458783 JEU458783 JOQ458783 JYM458783 KII458783 KSE458783 LCA458783 LLW458783 LVS458783 MFO458783 MPK458783 MZG458783 NJC458783 NSY458783 OCU458783 OMQ458783 OWM458783 PGI458783 PQE458783 QAA458783 QJW458783 QTS458783 RDO458783 RNK458783 RXG458783 SHC458783 SQY458783 TAU458783 TKQ458783 TUM458783 UEI458783 UOE458783 UYA458783 VHW458783 VRS458783 WBO458783 WLK458783 WVG458783 IU524319 SQ524319 ACM524319 AMI524319 AWE524319 BGA524319 BPW524319 BZS524319 CJO524319 CTK524319 DDG524319 DNC524319 DWY524319 EGU524319 EQQ524319 FAM524319 FKI524319 FUE524319 GEA524319 GNW524319 GXS524319 HHO524319 HRK524319 IBG524319 ILC524319 IUY524319 JEU524319 JOQ524319 JYM524319 KII524319 KSE524319 LCA524319 LLW524319 LVS524319 MFO524319 MPK524319 MZG524319 NJC524319 NSY524319 OCU524319 OMQ524319 OWM524319 PGI524319 PQE524319 QAA524319 QJW524319 QTS524319 RDO524319 RNK524319 RXG524319 SHC524319 SQY524319 TAU524319 TKQ524319 TUM524319 UEI524319 UOE524319 UYA524319 VHW524319 VRS524319 WBO524319 WLK524319 WVG524319 IU589855 SQ589855 ACM589855 AMI589855 AWE589855 BGA589855 BPW589855 BZS589855 CJO589855 CTK589855 DDG589855 DNC589855 DWY589855 EGU589855 EQQ589855 FAM589855 FKI589855 FUE589855 GEA589855 GNW589855 GXS589855 HHO589855 HRK589855 IBG589855 ILC589855 IUY589855 JEU589855 JOQ589855 JYM589855 KII589855 KSE589855 LCA589855 LLW589855 LVS589855 MFO589855 MPK589855 MZG589855 NJC589855 NSY589855 OCU589855 OMQ589855 OWM589855 PGI589855 PQE589855 QAA589855 QJW589855 QTS589855 RDO589855 RNK589855 RXG589855 SHC589855 SQY589855 TAU589855 TKQ589855 TUM589855 UEI589855 UOE589855 UYA589855 VHW589855 VRS589855 WBO589855 WLK589855 WVG589855 IU655391 SQ655391 ACM655391 AMI655391 AWE655391 BGA655391 BPW655391 BZS655391 CJO655391 CTK655391 DDG655391 DNC655391 DWY655391 EGU655391 EQQ655391 FAM655391 FKI655391 FUE655391 GEA655391 GNW655391 GXS655391 HHO655391 HRK655391 IBG655391 ILC655391 IUY655391 JEU655391 JOQ655391 JYM655391 KII655391 KSE655391 LCA655391 LLW655391 LVS655391 MFO655391 MPK655391 MZG655391 NJC655391 NSY655391 OCU655391 OMQ655391 OWM655391 PGI655391 PQE655391 QAA655391 QJW655391 QTS655391 RDO655391 RNK655391 RXG655391 SHC655391 SQY655391 TAU655391 TKQ655391 TUM655391 UEI655391 UOE655391 UYA655391 VHW655391 VRS655391 WBO655391 WLK655391 WVG655391 IU720927 SQ720927 ACM720927 AMI720927 AWE720927 BGA720927 BPW720927 BZS720927 CJO720927 CTK720927 DDG720927 DNC720927 DWY720927 EGU720927 EQQ720927 FAM720927 FKI720927 FUE720927 GEA720927 GNW720927 GXS720927 HHO720927 HRK720927 IBG720927 ILC720927 IUY720927 JEU720927 JOQ720927 JYM720927 KII720927 KSE720927 LCA720927 LLW720927 LVS720927 MFO720927 MPK720927 MZG720927 NJC720927 NSY720927 OCU720927 OMQ720927 OWM720927 PGI720927 PQE720927 QAA720927 QJW720927 QTS720927 RDO720927 RNK720927 RXG720927 SHC720927 SQY720927 TAU720927 TKQ720927 TUM720927 UEI720927 UOE720927 UYA720927 VHW720927 VRS720927 WBO720927 WLK720927 WVG720927 IU786463 SQ786463 ACM786463 AMI786463 AWE786463 BGA786463 BPW786463 BZS786463 CJO786463 CTK786463 DDG786463 DNC786463 DWY786463 EGU786463 EQQ786463 FAM786463 FKI786463 FUE786463 GEA786463 GNW786463 GXS786463 HHO786463 HRK786463 IBG786463 ILC786463 IUY786463 JEU786463 JOQ786463 JYM786463 KII786463 KSE786463 LCA786463 LLW786463 LVS786463 MFO786463 MPK786463 MZG786463 NJC786463 NSY786463 OCU786463 OMQ786463 OWM786463 PGI786463 PQE786463 QAA786463 QJW786463 QTS786463 RDO786463 RNK786463 RXG786463 SHC786463 SQY786463 TAU786463 TKQ786463 TUM786463 UEI786463 UOE786463 UYA786463 VHW786463 VRS786463 WBO786463 WLK786463 WVG786463 IU851999 SQ851999 ACM851999 AMI851999 AWE851999 BGA851999 BPW851999 BZS851999 CJO851999 CTK851999 DDG851999 DNC851999 DWY851999 EGU851999 EQQ851999 FAM851999 FKI851999 FUE851999 GEA851999 GNW851999 GXS851999 HHO851999 HRK851999 IBG851999 ILC851999 IUY851999 JEU851999 JOQ851999 JYM851999 KII851999 KSE851999 LCA851999 LLW851999 LVS851999 MFO851999 MPK851999 MZG851999 NJC851999 NSY851999 OCU851999 OMQ851999 OWM851999 PGI851999 PQE851999 QAA851999 QJW851999 QTS851999 RDO851999 RNK851999 RXG851999 SHC851999 SQY851999 TAU851999 TKQ851999 TUM851999 UEI851999 UOE851999 UYA851999 VHW851999 VRS851999 WBO851999 WLK851999 WVG851999 IU917535 SQ917535 ACM917535 AMI917535 AWE917535 BGA917535 BPW917535 BZS917535 CJO917535 CTK917535 DDG917535 DNC917535 DWY917535 EGU917535 EQQ917535 FAM917535 FKI917535 FUE917535 GEA917535 GNW917535 GXS917535 HHO917535 HRK917535 IBG917535 ILC917535 IUY917535 JEU917535 JOQ917535 JYM917535 KII917535 KSE917535 LCA917535 LLW917535 LVS917535 MFO917535 MPK917535 MZG917535 NJC917535 NSY917535 OCU917535 OMQ917535 OWM917535 PGI917535 PQE917535 QAA917535 QJW917535 QTS917535 RDO917535 RNK917535 RXG917535 SHC917535 SQY917535 TAU917535 TKQ917535 TUM917535 UEI917535 UOE917535 UYA917535 VHW917535 VRS917535 WBO917535 WLK917535 WVG917535 IU983071 SQ983071 ACM983071 AMI983071 AWE983071 BGA983071 BPW983071 BZS983071 CJO983071 CTK983071 DDG983071 DNC983071 DWY983071 EGU983071 EQQ983071 FAM983071 FKI983071 FUE983071 GEA983071 GNW983071 GXS983071 HHO983071 HRK983071 IBG983071 ILC983071 IUY983071 JEU983071 JOQ983071 JYM983071 KII983071 KSE983071 LCA983071 LLW983071 LVS983071 MFO983071 MPK983071 MZG983071 NJC983071 NSY983071 OCU983071 OMQ983071 OWM983071 PGI983071 PQE983071 QAA983071 QJW983071 QTS983071 RDO983071 RNK983071 RXG983071 SHC983071 SQY983071 TAU983071 TKQ983071 TUM983071 UEI983071 UOE983071 UYA983071 VHW983071 VRS983071 WBO983071 WLK983071 WVG983071 IO65531 SK65531 ACG65531 AMC65531 AVY65531 BFU65531 BPQ65531 BZM65531 CJI65531 CTE65531 DDA65531 DMW65531 DWS65531 EGO65531 EQK65531 FAG65531 FKC65531 FTY65531 GDU65531 GNQ65531 GXM65531 HHI65531 HRE65531 IBA65531 IKW65531 IUS65531 JEO65531 JOK65531 JYG65531 KIC65531 KRY65531 LBU65531 LLQ65531 LVM65531 MFI65531 MPE65531 MZA65531 NIW65531 NSS65531 OCO65531 OMK65531 OWG65531 PGC65531 PPY65531 PZU65531 QJQ65531 QTM65531 RDI65531 RNE65531 RXA65531 SGW65531 SQS65531 TAO65531 TKK65531 TUG65531 UEC65531 UNY65531 UXU65531 VHQ65531 VRM65531 WBI65531 WLE65531 WVA65531 IO131067 SK131067 ACG131067 AMC131067 AVY131067 BFU131067 BPQ131067 BZM131067 CJI131067 CTE131067 DDA131067 DMW131067 DWS131067 EGO131067 EQK131067 FAG131067 FKC131067 FTY131067 GDU131067 GNQ131067 GXM131067 HHI131067 HRE131067 IBA131067 IKW131067 IUS131067 JEO131067 JOK131067 JYG131067 KIC131067 KRY131067 LBU131067 LLQ131067 LVM131067 MFI131067 MPE131067 MZA131067 NIW131067 NSS131067 OCO131067 OMK131067 OWG131067 PGC131067 PPY131067 PZU131067 QJQ131067 QTM131067 RDI131067 RNE131067 RXA131067 SGW131067 SQS131067 TAO131067 TKK131067 TUG131067 UEC131067 UNY131067 UXU131067 VHQ131067 VRM131067 WBI131067 WLE131067 WVA131067 IO196603 SK196603 ACG196603 AMC196603 AVY196603 BFU196603 BPQ196603 BZM196603 CJI196603 CTE196603 DDA196603 DMW196603 DWS196603 EGO196603 EQK196603 FAG196603 FKC196603 FTY196603 GDU196603 GNQ196603 GXM196603 HHI196603 HRE196603 IBA196603 IKW196603 IUS196603 JEO196603 JOK196603 JYG196603 KIC196603 KRY196603 LBU196603 LLQ196603 LVM196603 MFI196603 MPE196603 MZA196603 NIW196603 NSS196603 OCO196603 OMK196603 OWG196603 PGC196603 PPY196603 PZU196603 QJQ196603 QTM196603 RDI196603 RNE196603 RXA196603 SGW196603 SQS196603 TAO196603 TKK196603 TUG196603 UEC196603 UNY196603 UXU196603 VHQ196603 VRM196603 WBI196603 WLE196603 WVA196603 IO262139 SK262139 ACG262139 AMC262139 AVY262139 BFU262139 BPQ262139 BZM262139 CJI262139 CTE262139 DDA262139 DMW262139 DWS262139 EGO262139 EQK262139 FAG262139 FKC262139 FTY262139 GDU262139 GNQ262139 GXM262139 HHI262139 HRE262139 IBA262139 IKW262139 IUS262139 JEO262139 JOK262139 JYG262139 KIC262139 KRY262139 LBU262139 LLQ262139 LVM262139 MFI262139 MPE262139 MZA262139 NIW262139 NSS262139 OCO262139 OMK262139 OWG262139 PGC262139 PPY262139 PZU262139 QJQ262139 QTM262139 RDI262139 RNE262139 RXA262139 SGW262139 SQS262139 TAO262139 TKK262139 TUG262139 UEC262139 UNY262139 UXU262139 VHQ262139 VRM262139 WBI262139 WLE262139 WVA262139 IO327675 SK327675 ACG327675 AMC327675 AVY327675 BFU327675 BPQ327675 BZM327675 CJI327675 CTE327675 DDA327675 DMW327675 DWS327675 EGO327675 EQK327675 FAG327675 FKC327675 FTY327675 GDU327675 GNQ327675 GXM327675 HHI327675 HRE327675 IBA327675 IKW327675 IUS327675 JEO327675 JOK327675 JYG327675 KIC327675 KRY327675 LBU327675 LLQ327675 LVM327675 MFI327675 MPE327675 MZA327675 NIW327675 NSS327675 OCO327675 OMK327675 OWG327675 PGC327675 PPY327675 PZU327675 QJQ327675 QTM327675 RDI327675 RNE327675 RXA327675 SGW327675 SQS327675 TAO327675 TKK327675 TUG327675 UEC327675 UNY327675 UXU327675 VHQ327675 VRM327675 WBI327675 WLE327675 WVA327675 IO393211 SK393211 ACG393211 AMC393211 AVY393211 BFU393211 BPQ393211 BZM393211 CJI393211 CTE393211 DDA393211 DMW393211 DWS393211 EGO393211 EQK393211 FAG393211 FKC393211 FTY393211 GDU393211 GNQ393211 GXM393211 HHI393211 HRE393211 IBA393211 IKW393211 IUS393211 JEO393211 JOK393211 JYG393211 KIC393211 KRY393211 LBU393211 LLQ393211 LVM393211 MFI393211 MPE393211 MZA393211 NIW393211 NSS393211 OCO393211 OMK393211 OWG393211 PGC393211 PPY393211 PZU393211 QJQ393211 QTM393211 RDI393211 RNE393211 RXA393211 SGW393211 SQS393211 TAO393211 TKK393211 TUG393211 UEC393211 UNY393211 UXU393211 VHQ393211 VRM393211 WBI393211 WLE393211 WVA393211 IO458747 SK458747 ACG458747 AMC458747 AVY458747 BFU458747 BPQ458747 BZM458747 CJI458747 CTE458747 DDA458747 DMW458747 DWS458747 EGO458747 EQK458747 FAG458747 FKC458747 FTY458747 GDU458747 GNQ458747 GXM458747 HHI458747 HRE458747 IBA458747 IKW458747 IUS458747 JEO458747 JOK458747 JYG458747 KIC458747 KRY458747 LBU458747 LLQ458747 LVM458747 MFI458747 MPE458747 MZA458747 NIW458747 NSS458747 OCO458747 OMK458747 OWG458747 PGC458747 PPY458747 PZU458747 QJQ458747 QTM458747 RDI458747 RNE458747 RXA458747 SGW458747 SQS458747 TAO458747 TKK458747 TUG458747 UEC458747 UNY458747 UXU458747 VHQ458747 VRM458747 WBI458747 WLE458747 WVA458747 IO524283 SK524283 ACG524283 AMC524283 AVY524283 BFU524283 BPQ524283 BZM524283 CJI524283 CTE524283 DDA524283 DMW524283 DWS524283 EGO524283 EQK524283 FAG524283 FKC524283 FTY524283 GDU524283 GNQ524283 GXM524283 HHI524283 HRE524283 IBA524283 IKW524283 IUS524283 JEO524283 JOK524283 JYG524283 KIC524283 KRY524283 LBU524283 LLQ524283 LVM524283 MFI524283 MPE524283 MZA524283 NIW524283 NSS524283 OCO524283 OMK524283 OWG524283 PGC524283 PPY524283 PZU524283 QJQ524283 QTM524283 RDI524283 RNE524283 RXA524283 SGW524283 SQS524283 TAO524283 TKK524283 TUG524283 UEC524283 UNY524283 UXU524283 VHQ524283 VRM524283 WBI524283 WLE524283 WVA524283 IO589819 SK589819 ACG589819 AMC589819 AVY589819 BFU589819 BPQ589819 BZM589819 CJI589819 CTE589819 DDA589819 DMW589819 DWS589819 EGO589819 EQK589819 FAG589819 FKC589819 FTY589819 GDU589819 GNQ589819 GXM589819 HHI589819 HRE589819 IBA589819 IKW589819 IUS589819 JEO589819 JOK589819 JYG589819 KIC589819 KRY589819 LBU589819 LLQ589819 LVM589819 MFI589819 MPE589819 MZA589819 NIW589819 NSS589819 OCO589819 OMK589819 OWG589819 PGC589819 PPY589819 PZU589819 QJQ589819 QTM589819 RDI589819 RNE589819 RXA589819 SGW589819 SQS589819 TAO589819 TKK589819 TUG589819 UEC589819 UNY589819 UXU589819 VHQ589819 VRM589819 WBI589819 WLE589819 WVA589819 IO655355 SK655355 ACG655355 AMC655355 AVY655355 BFU655355 BPQ655355 BZM655355 CJI655355 CTE655355 DDA655355 DMW655355 DWS655355 EGO655355 EQK655355 FAG655355 FKC655355 FTY655355 GDU655355 GNQ655355 GXM655355 HHI655355 HRE655355 IBA655355 IKW655355 IUS655355 JEO655355 JOK655355 JYG655355 KIC655355 KRY655355 LBU655355 LLQ655355 LVM655355 MFI655355 MPE655355 MZA655355 NIW655355 NSS655355 OCO655355 OMK655355 OWG655355 PGC655355 PPY655355 PZU655355 QJQ655355 QTM655355 RDI655355 RNE655355 RXA655355 SGW655355 SQS655355 TAO655355 TKK655355 TUG655355 UEC655355 UNY655355 UXU655355 VHQ655355 VRM655355 WBI655355 WLE655355 WVA655355 IO720891 SK720891 ACG720891 AMC720891 AVY720891 BFU720891 BPQ720891 BZM720891 CJI720891 CTE720891 DDA720891 DMW720891 DWS720891 EGO720891 EQK720891 FAG720891 FKC720891 FTY720891 GDU720891 GNQ720891 GXM720891 HHI720891 HRE720891 IBA720891 IKW720891 IUS720891 JEO720891 JOK720891 JYG720891 KIC720891 KRY720891 LBU720891 LLQ720891 LVM720891 MFI720891 MPE720891 MZA720891 NIW720891 NSS720891 OCO720891 OMK720891 OWG720891 PGC720891 PPY720891 PZU720891 QJQ720891 QTM720891 RDI720891 RNE720891 RXA720891 SGW720891 SQS720891 TAO720891 TKK720891 TUG720891 UEC720891 UNY720891 UXU720891 VHQ720891 VRM720891 WBI720891 WLE720891 WVA720891 IO786427 SK786427 ACG786427 AMC786427 AVY786427 BFU786427 BPQ786427 BZM786427 CJI786427 CTE786427 DDA786427 DMW786427 DWS786427 EGO786427 EQK786427 FAG786427 FKC786427 FTY786427 GDU786427 GNQ786427 GXM786427 HHI786427 HRE786427 IBA786427 IKW786427 IUS786427 JEO786427 JOK786427 JYG786427 KIC786427 KRY786427 LBU786427 LLQ786427 LVM786427 MFI786427 MPE786427 MZA786427 NIW786427 NSS786427 OCO786427 OMK786427 OWG786427 PGC786427 PPY786427 PZU786427 QJQ786427 QTM786427 RDI786427 RNE786427 RXA786427 SGW786427 SQS786427 TAO786427 TKK786427 TUG786427 UEC786427 UNY786427 UXU786427 VHQ786427 VRM786427 WBI786427 WLE786427 WVA786427 IO851963 SK851963 ACG851963 AMC851963 AVY851963 BFU851963 BPQ851963 BZM851963 CJI851963 CTE851963 DDA851963 DMW851963 DWS851963 EGO851963 EQK851963 FAG851963 FKC851963 FTY851963 GDU851963 GNQ851963 GXM851963 HHI851963 HRE851963 IBA851963 IKW851963 IUS851963 JEO851963 JOK851963 JYG851963 KIC851963 KRY851963 LBU851963 LLQ851963 LVM851963 MFI851963 MPE851963 MZA851963 NIW851963 NSS851963 OCO851963 OMK851963 OWG851963 PGC851963 PPY851963 PZU851963 QJQ851963 QTM851963 RDI851963 RNE851963 RXA851963 SGW851963 SQS851963 TAO851963 TKK851963 TUG851963 UEC851963 UNY851963 UXU851963 VHQ851963 VRM851963 WBI851963 WLE851963 WVA851963 IO917499 SK917499 ACG917499 AMC917499 AVY917499 BFU917499 BPQ917499 BZM917499 CJI917499 CTE917499 DDA917499 DMW917499 DWS917499 EGO917499 EQK917499 FAG917499 FKC917499 FTY917499 GDU917499 GNQ917499 GXM917499 HHI917499 HRE917499 IBA917499 IKW917499 IUS917499 JEO917499 JOK917499 JYG917499 KIC917499 KRY917499 LBU917499 LLQ917499 LVM917499 MFI917499 MPE917499 MZA917499 NIW917499 NSS917499 OCO917499 OMK917499 OWG917499 PGC917499 PPY917499 PZU917499 QJQ917499 QTM917499 RDI917499 RNE917499 RXA917499 SGW917499 SQS917499 TAO917499 TKK917499 TUG917499 UEC917499 UNY917499 UXU917499 VHQ917499 VRM917499 WBI917499 WLE917499 WVA917499 IO983035 SK983035 ACG983035 AMC983035 AVY983035 BFU983035 BPQ983035 BZM983035 CJI983035 CTE983035 DDA983035 DMW983035 DWS983035 EGO983035 EQK983035 FAG983035 FKC983035 FTY983035 GDU983035 GNQ983035 GXM983035 HHI983035 HRE983035 IBA983035 IKW983035 IUS983035 JEO983035 JOK983035 JYG983035 KIC983035 KRY983035 LBU983035 LLQ983035 LVM983035 MFI983035 MPE983035 MZA983035 NIW983035 NSS983035 OCO983035 OMK983035 OWG983035 PGC983035 PPY983035 PZU983035 QJQ983035 QTM983035 RDI983035 RNE983035 RXA983035 SGW983035 SQS983035 TAO983035 TKK983035 TUG983035 UEC983035 UNY983035 UXU983035 VHQ983035 VRM983035 WBI983035 WLE983035 WVA983035 IK65525 SG65525 ACC65525 ALY65525 AVU65525 BFQ65525 BPM65525 BZI65525 CJE65525 CTA65525 DCW65525 DMS65525 DWO65525 EGK65525 EQG65525 FAC65525 FJY65525 FTU65525 GDQ65525 GNM65525 GXI65525 HHE65525 HRA65525 IAW65525 IKS65525 IUO65525 JEK65525 JOG65525 JYC65525 KHY65525 KRU65525 LBQ65525 LLM65525 LVI65525 MFE65525 MPA65525 MYW65525 NIS65525 NSO65525 OCK65525 OMG65525 OWC65525 PFY65525 PPU65525 PZQ65525 QJM65525 QTI65525 RDE65525 RNA65525 RWW65525 SGS65525 SQO65525 TAK65525 TKG65525 TUC65525 UDY65525 UNU65525 UXQ65525 VHM65525 VRI65525 WBE65525 WLA65525 WUW65525 IK131061 SG131061 ACC131061 ALY131061 AVU131061 BFQ131061 BPM131061 BZI131061 CJE131061 CTA131061 DCW131061 DMS131061 DWO131061 EGK131061 EQG131061 FAC131061 FJY131061 FTU131061 GDQ131061 GNM131061 GXI131061 HHE131061 HRA131061 IAW131061 IKS131061 IUO131061 JEK131061 JOG131061 JYC131061 KHY131061 KRU131061 LBQ131061 LLM131061 LVI131061 MFE131061 MPA131061 MYW131061 NIS131061 NSO131061 OCK131061 OMG131061 OWC131061 PFY131061 PPU131061 PZQ131061 QJM131061 QTI131061 RDE131061 RNA131061 RWW131061 SGS131061 SQO131061 TAK131061 TKG131061 TUC131061 UDY131061 UNU131061 UXQ131061 VHM131061 VRI131061 WBE131061 WLA131061 WUW131061 IK196597 SG196597 ACC196597 ALY196597 AVU196597 BFQ196597 BPM196597 BZI196597 CJE196597 CTA196597 DCW196597 DMS196597 DWO196597 EGK196597 EQG196597 FAC196597 FJY196597 FTU196597 GDQ196597 GNM196597 GXI196597 HHE196597 HRA196597 IAW196597 IKS196597 IUO196597 JEK196597 JOG196597 JYC196597 KHY196597 KRU196597 LBQ196597 LLM196597 LVI196597 MFE196597 MPA196597 MYW196597 NIS196597 NSO196597 OCK196597 OMG196597 OWC196597 PFY196597 PPU196597 PZQ196597 QJM196597 QTI196597 RDE196597 RNA196597 RWW196597 SGS196597 SQO196597 TAK196597 TKG196597 TUC196597 UDY196597 UNU196597 UXQ196597 VHM196597 VRI196597 WBE196597 WLA196597 WUW196597 IK262133 SG262133 ACC262133 ALY262133 AVU262133 BFQ262133 BPM262133 BZI262133 CJE262133 CTA262133 DCW262133 DMS262133 DWO262133 EGK262133 EQG262133 FAC262133 FJY262133 FTU262133 GDQ262133 GNM262133 GXI262133 HHE262133 HRA262133 IAW262133 IKS262133 IUO262133 JEK262133 JOG262133 JYC262133 KHY262133 KRU262133 LBQ262133 LLM262133 LVI262133 MFE262133 MPA262133 MYW262133 NIS262133 NSO262133 OCK262133 OMG262133 OWC262133 PFY262133 PPU262133 PZQ262133 QJM262133 QTI262133 RDE262133 RNA262133 RWW262133 SGS262133 SQO262133 TAK262133 TKG262133 TUC262133 UDY262133 UNU262133 UXQ262133 VHM262133 VRI262133 WBE262133 WLA262133 WUW262133 IK327669 SG327669 ACC327669 ALY327669 AVU327669 BFQ327669 BPM327669 BZI327669 CJE327669 CTA327669 DCW327669 DMS327669 DWO327669 EGK327669 EQG327669 FAC327669 FJY327669 FTU327669 GDQ327669 GNM327669 GXI327669 HHE327669 HRA327669 IAW327669 IKS327669 IUO327669 JEK327669 JOG327669 JYC327669 KHY327669 KRU327669 LBQ327669 LLM327669 LVI327669 MFE327669 MPA327669 MYW327669 NIS327669 NSO327669 OCK327669 OMG327669 OWC327669 PFY327669 PPU327669 PZQ327669 QJM327669 QTI327669 RDE327669 RNA327669 RWW327669 SGS327669 SQO327669 TAK327669 TKG327669 TUC327669 UDY327669 UNU327669 UXQ327669 VHM327669 VRI327669 WBE327669 WLA327669 WUW327669 IK393205 SG393205 ACC393205 ALY393205 AVU393205 BFQ393205 BPM393205 BZI393205 CJE393205 CTA393205 DCW393205 DMS393205 DWO393205 EGK393205 EQG393205 FAC393205 FJY393205 FTU393205 GDQ393205 GNM393205 GXI393205 HHE393205 HRA393205 IAW393205 IKS393205 IUO393205 JEK393205 JOG393205 JYC393205 KHY393205 KRU393205 LBQ393205 LLM393205 LVI393205 MFE393205 MPA393205 MYW393205 NIS393205 NSO393205 OCK393205 OMG393205 OWC393205 PFY393205 PPU393205 PZQ393205 QJM393205 QTI393205 RDE393205 RNA393205 RWW393205 SGS393205 SQO393205 TAK393205 TKG393205 TUC393205 UDY393205 UNU393205 UXQ393205 VHM393205 VRI393205 WBE393205 WLA393205 WUW393205 IK458741 SG458741 ACC458741 ALY458741 AVU458741 BFQ458741 BPM458741 BZI458741 CJE458741 CTA458741 DCW458741 DMS458741 DWO458741 EGK458741 EQG458741 FAC458741 FJY458741 FTU458741 GDQ458741 GNM458741 GXI458741 HHE458741 HRA458741 IAW458741 IKS458741 IUO458741 JEK458741 JOG458741 JYC458741 KHY458741 KRU458741 LBQ458741 LLM458741 LVI458741 MFE458741 MPA458741 MYW458741 NIS458741 NSO458741 OCK458741 OMG458741 OWC458741 PFY458741 PPU458741 PZQ458741 QJM458741 QTI458741 RDE458741 RNA458741 RWW458741 SGS458741 SQO458741 TAK458741 TKG458741 TUC458741 UDY458741 UNU458741 UXQ458741 VHM458741 VRI458741 WBE458741 WLA458741 WUW458741 IK524277 SG524277 ACC524277 ALY524277 AVU524277 BFQ524277 BPM524277 BZI524277 CJE524277 CTA524277 DCW524277 DMS524277 DWO524277 EGK524277 EQG524277 FAC524277 FJY524277 FTU524277 GDQ524277 GNM524277 GXI524277 HHE524277 HRA524277 IAW524277 IKS524277 IUO524277 JEK524277 JOG524277 JYC524277 KHY524277 KRU524277 LBQ524277 LLM524277 LVI524277 MFE524277 MPA524277 MYW524277 NIS524277 NSO524277 OCK524277 OMG524277 OWC524277 PFY524277 PPU524277 PZQ524277 QJM524277 QTI524277 RDE524277 RNA524277 RWW524277 SGS524277 SQO524277 TAK524277 TKG524277 TUC524277 UDY524277 UNU524277 UXQ524277 VHM524277 VRI524277 WBE524277 WLA524277 WUW524277 IK589813 SG589813 ACC589813 ALY589813 AVU589813 BFQ589813 BPM589813 BZI589813 CJE589813 CTA589813 DCW589813 DMS589813 DWO589813 EGK589813 EQG589813 FAC589813 FJY589813 FTU589813 GDQ589813 GNM589813 GXI589813 HHE589813 HRA589813 IAW589813 IKS589813 IUO589813 JEK589813 JOG589813 JYC589813 KHY589813 KRU589813 LBQ589813 LLM589813 LVI589813 MFE589813 MPA589813 MYW589813 NIS589813 NSO589813 OCK589813 OMG589813 OWC589813 PFY589813 PPU589813 PZQ589813 QJM589813 QTI589813 RDE589813 RNA589813 RWW589813 SGS589813 SQO589813 TAK589813 TKG589813 TUC589813 UDY589813 UNU589813 UXQ589813 VHM589813 VRI589813 WBE589813 WLA589813 WUW589813 IK655349 SG655349 ACC655349 ALY655349 AVU655349 BFQ655349 BPM655349 BZI655349 CJE655349 CTA655349 DCW655349 DMS655349 DWO655349 EGK655349 EQG655349 FAC655349 FJY655349 FTU655349 GDQ655349 GNM655349 GXI655349 HHE655349 HRA655349 IAW655349 IKS655349 IUO655349 JEK655349 JOG655349 JYC655349 KHY655349 KRU655349 LBQ655349 LLM655349 LVI655349 MFE655349 MPA655349 MYW655349 NIS655349 NSO655349 OCK655349 OMG655349 OWC655349 PFY655349 PPU655349 PZQ655349 QJM655349 QTI655349 RDE655349 RNA655349 RWW655349 SGS655349 SQO655349 TAK655349 TKG655349 TUC655349 UDY655349 UNU655349 UXQ655349 VHM655349 VRI655349 WBE655349 WLA655349 WUW655349 IK720885 SG720885 ACC720885 ALY720885 AVU720885 BFQ720885 BPM720885 BZI720885 CJE720885 CTA720885 DCW720885 DMS720885 DWO720885 EGK720885 EQG720885 FAC720885 FJY720885 FTU720885 GDQ720885 GNM720885 GXI720885 HHE720885 HRA720885 IAW720885 IKS720885 IUO720885 JEK720885 JOG720885 JYC720885 KHY720885 KRU720885 LBQ720885 LLM720885 LVI720885 MFE720885 MPA720885 MYW720885 NIS720885 NSO720885 OCK720885 OMG720885 OWC720885 PFY720885 PPU720885 PZQ720885 QJM720885 QTI720885 RDE720885 RNA720885 RWW720885 SGS720885 SQO720885 TAK720885 TKG720885 TUC720885 UDY720885 UNU720885 UXQ720885 VHM720885 VRI720885 WBE720885 WLA720885 WUW720885 IK786421 SG786421 ACC786421 ALY786421 AVU786421 BFQ786421 BPM786421 BZI786421 CJE786421 CTA786421 DCW786421 DMS786421 DWO786421 EGK786421 EQG786421 FAC786421 FJY786421 FTU786421 GDQ786421 GNM786421 GXI786421 HHE786421 HRA786421 IAW786421 IKS786421 IUO786421 JEK786421 JOG786421 JYC786421 KHY786421 KRU786421 LBQ786421 LLM786421 LVI786421 MFE786421 MPA786421 MYW786421 NIS786421 NSO786421 OCK786421 OMG786421 OWC786421 PFY786421 PPU786421 PZQ786421 QJM786421 QTI786421 RDE786421 RNA786421 RWW786421 SGS786421 SQO786421 TAK786421 TKG786421 TUC786421 UDY786421 UNU786421 UXQ786421 VHM786421 VRI786421 WBE786421 WLA786421 WUW786421 IK851957 SG851957 ACC851957 ALY851957 AVU851957 BFQ851957 BPM851957 BZI851957 CJE851957 CTA851957 DCW851957 DMS851957 DWO851957 EGK851957 EQG851957 FAC851957 FJY851957 FTU851957 GDQ851957 GNM851957 GXI851957 HHE851957 HRA851957 IAW851957 IKS851957 IUO851957 JEK851957 JOG851957 JYC851957 KHY851957 KRU851957 LBQ851957 LLM851957 LVI851957 MFE851957 MPA851957 MYW851957 NIS851957 NSO851957 OCK851957 OMG851957 OWC851957 PFY851957 PPU851957 PZQ851957 QJM851957 QTI851957 RDE851957 RNA851957 RWW851957 SGS851957 SQO851957 TAK851957 TKG851957 TUC851957 UDY851957 UNU851957 UXQ851957 VHM851957 VRI851957 WBE851957 WLA851957 WUW851957 IK917493 SG917493 ACC917493 ALY917493 AVU917493 BFQ917493 BPM917493 BZI917493 CJE917493 CTA917493 DCW917493 DMS917493 DWO917493 EGK917493 EQG917493 FAC917493 FJY917493 FTU917493 GDQ917493 GNM917493 GXI917493 HHE917493 HRA917493 IAW917493 IKS917493 IUO917493 JEK917493 JOG917493 JYC917493 KHY917493 KRU917493 LBQ917493 LLM917493 LVI917493 MFE917493 MPA917493 MYW917493 NIS917493 NSO917493 OCK917493 OMG917493 OWC917493 PFY917493 PPU917493 PZQ917493 QJM917493 QTI917493 RDE917493 RNA917493 RWW917493 SGS917493 SQO917493 TAK917493 TKG917493 TUC917493 UDY917493 UNU917493 UXQ917493 VHM917493 VRI917493 WBE917493 WLA917493 WUW917493 IK983029 SG983029 ACC983029 ALY983029 AVU983029 BFQ983029 BPM983029 BZI983029 CJE983029 CTA983029 DCW983029 DMS983029 DWO983029 EGK983029 EQG983029 FAC983029 FJY983029 FTU983029 GDQ983029 GNM983029 GXI983029 HHE983029 HRA983029 IAW983029 IKS983029 IUO983029 JEK983029 JOG983029 JYC983029 KHY983029 KRU983029 LBQ983029 LLM983029 LVI983029 MFE983029 MPA983029 MYW983029 NIS983029 NSO983029 OCK983029 OMG983029 OWC983029 PFY983029 PPU983029 PZQ983029 QJM983029 QTI983029 RDE983029 RNA983029 RWW983029 SGS983029 SQO983029 TAK983029 TKG983029 TUC983029 UDY983029 UNU983029 UXQ983029 VHM983029 VRI983029 WBE983029 WLA983029 WUW983029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351F-2851-4859-A9B4-BB6E03E34ED1}">
  <sheetPr>
    <pageSetUpPr fitToPage="1"/>
  </sheetPr>
  <dimension ref="B1:AR189"/>
  <sheetViews>
    <sheetView showGridLines="0" view="pageBreakPreview" zoomScale="130" zoomScaleNormal="100" zoomScaleSheetLayoutView="130" workbookViewId="0">
      <selection activeCell="J10" sqref="J10:V10"/>
    </sheetView>
  </sheetViews>
  <sheetFormatPr defaultRowHeight="20.100000000000001" customHeight="1"/>
  <cols>
    <col min="1" max="1" width="1.09765625" style="552" customWidth="1"/>
    <col min="2" max="2" width="1.5" style="552" customWidth="1"/>
    <col min="3" max="3" width="2.5" style="552" customWidth="1"/>
    <col min="4" max="22" width="3.8984375" style="552" customWidth="1"/>
    <col min="23" max="23" width="1.59765625" style="552" customWidth="1"/>
    <col min="24" max="26" width="9" style="552" customWidth="1"/>
    <col min="27" max="27" width="9" style="508" customWidth="1"/>
    <col min="28" max="28" width="9" style="616" customWidth="1"/>
    <col min="29" max="29" width="9" style="617" customWidth="1"/>
    <col min="30" max="31" width="9" style="552" customWidth="1"/>
    <col min="32" max="42" width="9" style="552"/>
    <col min="43" max="43" width="16.8984375" style="552" bestFit="1" customWidth="1"/>
    <col min="44" max="44" width="13.3984375" style="552" customWidth="1"/>
    <col min="45" max="216" width="9" style="552"/>
    <col min="217" max="240" width="3.69921875" style="552" customWidth="1"/>
    <col min="241" max="249" width="9" style="552" customWidth="1"/>
    <col min="250" max="250" width="2" style="552" customWidth="1"/>
    <col min="251" max="472" width="9" style="552"/>
    <col min="473" max="496" width="3.69921875" style="552" customWidth="1"/>
    <col min="497" max="505" width="9" style="552" customWidth="1"/>
    <col min="506" max="506" width="2" style="552" customWidth="1"/>
    <col min="507" max="728" width="9" style="552"/>
    <col min="729" max="752" width="3.69921875" style="552" customWidth="1"/>
    <col min="753" max="761" width="9" style="552" customWidth="1"/>
    <col min="762" max="762" width="2" style="552" customWidth="1"/>
    <col min="763" max="984" width="9" style="552"/>
    <col min="985" max="1008" width="3.69921875" style="552" customWidth="1"/>
    <col min="1009" max="1017" width="9" style="552" customWidth="1"/>
    <col min="1018" max="1018" width="2" style="552" customWidth="1"/>
    <col min="1019" max="1240" width="9" style="552"/>
    <col min="1241" max="1264" width="3.69921875" style="552" customWidth="1"/>
    <col min="1265" max="1273" width="9" style="552" customWidth="1"/>
    <col min="1274" max="1274" width="2" style="552" customWidth="1"/>
    <col min="1275" max="1496" width="9" style="552"/>
    <col min="1497" max="1520" width="3.69921875" style="552" customWidth="1"/>
    <col min="1521" max="1529" width="9" style="552" customWidth="1"/>
    <col min="1530" max="1530" width="2" style="552" customWidth="1"/>
    <col min="1531" max="1752" width="9" style="552"/>
    <col min="1753" max="1776" width="3.69921875" style="552" customWidth="1"/>
    <col min="1777" max="1785" width="9" style="552" customWidth="1"/>
    <col min="1786" max="1786" width="2" style="552" customWidth="1"/>
    <col min="1787" max="2008" width="9" style="552"/>
    <col min="2009" max="2032" width="3.69921875" style="552" customWidth="1"/>
    <col min="2033" max="2041" width="9" style="552" customWidth="1"/>
    <col min="2042" max="2042" width="2" style="552" customWidth="1"/>
    <col min="2043" max="2264" width="9" style="552"/>
    <col min="2265" max="2288" width="3.69921875" style="552" customWidth="1"/>
    <col min="2289" max="2297" width="9" style="552" customWidth="1"/>
    <col min="2298" max="2298" width="2" style="552" customWidth="1"/>
    <col min="2299" max="2520" width="9" style="552"/>
    <col min="2521" max="2544" width="3.69921875" style="552" customWidth="1"/>
    <col min="2545" max="2553" width="9" style="552" customWidth="1"/>
    <col min="2554" max="2554" width="2" style="552" customWidth="1"/>
    <col min="2555" max="2776" width="9" style="552"/>
    <col min="2777" max="2800" width="3.69921875" style="552" customWidth="1"/>
    <col min="2801" max="2809" width="9" style="552" customWidth="1"/>
    <col min="2810" max="2810" width="2" style="552" customWidth="1"/>
    <col min="2811" max="3032" width="9" style="552"/>
    <col min="3033" max="3056" width="3.69921875" style="552" customWidth="1"/>
    <col min="3057" max="3065" width="9" style="552" customWidth="1"/>
    <col min="3066" max="3066" width="2" style="552" customWidth="1"/>
    <col min="3067" max="3288" width="9" style="552"/>
    <col min="3289" max="3312" width="3.69921875" style="552" customWidth="1"/>
    <col min="3313" max="3321" width="9" style="552" customWidth="1"/>
    <col min="3322" max="3322" width="2" style="552" customWidth="1"/>
    <col min="3323" max="3544" width="9" style="552"/>
    <col min="3545" max="3568" width="3.69921875" style="552" customWidth="1"/>
    <col min="3569" max="3577" width="9" style="552" customWidth="1"/>
    <col min="3578" max="3578" width="2" style="552" customWidth="1"/>
    <col min="3579" max="3800" width="9" style="552"/>
    <col min="3801" max="3824" width="3.69921875" style="552" customWidth="1"/>
    <col min="3825" max="3833" width="9" style="552" customWidth="1"/>
    <col min="3834" max="3834" width="2" style="552" customWidth="1"/>
    <col min="3835" max="4056" width="9" style="552"/>
    <col min="4057" max="4080" width="3.69921875" style="552" customWidth="1"/>
    <col min="4081" max="4089" width="9" style="552" customWidth="1"/>
    <col min="4090" max="4090" width="2" style="552" customWidth="1"/>
    <col min="4091" max="4312" width="9" style="552"/>
    <col min="4313" max="4336" width="3.69921875" style="552" customWidth="1"/>
    <col min="4337" max="4345" width="9" style="552" customWidth="1"/>
    <col min="4346" max="4346" width="2" style="552" customWidth="1"/>
    <col min="4347" max="4568" width="9" style="552"/>
    <col min="4569" max="4592" width="3.69921875" style="552" customWidth="1"/>
    <col min="4593" max="4601" width="9" style="552" customWidth="1"/>
    <col min="4602" max="4602" width="2" style="552" customWidth="1"/>
    <col min="4603" max="4824" width="9" style="552"/>
    <col min="4825" max="4848" width="3.69921875" style="552" customWidth="1"/>
    <col min="4849" max="4857" width="9" style="552" customWidth="1"/>
    <col min="4858" max="4858" width="2" style="552" customWidth="1"/>
    <col min="4859" max="5080" width="9" style="552"/>
    <col min="5081" max="5104" width="3.69921875" style="552" customWidth="1"/>
    <col min="5105" max="5113" width="9" style="552" customWidth="1"/>
    <col min="5114" max="5114" width="2" style="552" customWidth="1"/>
    <col min="5115" max="5336" width="9" style="552"/>
    <col min="5337" max="5360" width="3.69921875" style="552" customWidth="1"/>
    <col min="5361" max="5369" width="9" style="552" customWidth="1"/>
    <col min="5370" max="5370" width="2" style="552" customWidth="1"/>
    <col min="5371" max="5592" width="9" style="552"/>
    <col min="5593" max="5616" width="3.69921875" style="552" customWidth="1"/>
    <col min="5617" max="5625" width="9" style="552" customWidth="1"/>
    <col min="5626" max="5626" width="2" style="552" customWidth="1"/>
    <col min="5627" max="5848" width="9" style="552"/>
    <col min="5849" max="5872" width="3.69921875" style="552" customWidth="1"/>
    <col min="5873" max="5881" width="9" style="552" customWidth="1"/>
    <col min="5882" max="5882" width="2" style="552" customWidth="1"/>
    <col min="5883" max="6104" width="9" style="552"/>
    <col min="6105" max="6128" width="3.69921875" style="552" customWidth="1"/>
    <col min="6129" max="6137" width="9" style="552" customWidth="1"/>
    <col min="6138" max="6138" width="2" style="552" customWidth="1"/>
    <col min="6139" max="6360" width="9" style="552"/>
    <col min="6361" max="6384" width="3.69921875" style="552" customWidth="1"/>
    <col min="6385" max="6393" width="9" style="552" customWidth="1"/>
    <col min="6394" max="6394" width="2" style="552" customWidth="1"/>
    <col min="6395" max="6616" width="9" style="552"/>
    <col min="6617" max="6640" width="3.69921875" style="552" customWidth="1"/>
    <col min="6641" max="6649" width="9" style="552" customWidth="1"/>
    <col min="6650" max="6650" width="2" style="552" customWidth="1"/>
    <col min="6651" max="6872" width="9" style="552"/>
    <col min="6873" max="6896" width="3.69921875" style="552" customWidth="1"/>
    <col min="6897" max="6905" width="9" style="552" customWidth="1"/>
    <col min="6906" max="6906" width="2" style="552" customWidth="1"/>
    <col min="6907" max="7128" width="9" style="552"/>
    <col min="7129" max="7152" width="3.69921875" style="552" customWidth="1"/>
    <col min="7153" max="7161" width="9" style="552" customWidth="1"/>
    <col min="7162" max="7162" width="2" style="552" customWidth="1"/>
    <col min="7163" max="7384" width="9" style="552"/>
    <col min="7385" max="7408" width="3.69921875" style="552" customWidth="1"/>
    <col min="7409" max="7417" width="9" style="552" customWidth="1"/>
    <col min="7418" max="7418" width="2" style="552" customWidth="1"/>
    <col min="7419" max="7640" width="9" style="552"/>
    <col min="7641" max="7664" width="3.69921875" style="552" customWidth="1"/>
    <col min="7665" max="7673" width="9" style="552" customWidth="1"/>
    <col min="7674" max="7674" width="2" style="552" customWidth="1"/>
    <col min="7675" max="7896" width="9" style="552"/>
    <col min="7897" max="7920" width="3.69921875" style="552" customWidth="1"/>
    <col min="7921" max="7929" width="9" style="552" customWidth="1"/>
    <col min="7930" max="7930" width="2" style="552" customWidth="1"/>
    <col min="7931" max="8152" width="9" style="552"/>
    <col min="8153" max="8176" width="3.69921875" style="552" customWidth="1"/>
    <col min="8177" max="8185" width="9" style="552" customWidth="1"/>
    <col min="8186" max="8186" width="2" style="552" customWidth="1"/>
    <col min="8187" max="8408" width="9" style="552"/>
    <col min="8409" max="8432" width="3.69921875" style="552" customWidth="1"/>
    <col min="8433" max="8441" width="9" style="552" customWidth="1"/>
    <col min="8442" max="8442" width="2" style="552" customWidth="1"/>
    <col min="8443" max="8664" width="9" style="552"/>
    <col min="8665" max="8688" width="3.69921875" style="552" customWidth="1"/>
    <col min="8689" max="8697" width="9" style="552" customWidth="1"/>
    <col min="8698" max="8698" width="2" style="552" customWidth="1"/>
    <col min="8699" max="8920" width="9" style="552"/>
    <col min="8921" max="8944" width="3.69921875" style="552" customWidth="1"/>
    <col min="8945" max="8953" width="9" style="552" customWidth="1"/>
    <col min="8954" max="8954" width="2" style="552" customWidth="1"/>
    <col min="8955" max="9176" width="9" style="552"/>
    <col min="9177" max="9200" width="3.69921875" style="552" customWidth="1"/>
    <col min="9201" max="9209" width="9" style="552" customWidth="1"/>
    <col min="9210" max="9210" width="2" style="552" customWidth="1"/>
    <col min="9211" max="9432" width="9" style="552"/>
    <col min="9433" max="9456" width="3.69921875" style="552" customWidth="1"/>
    <col min="9457" max="9465" width="9" style="552" customWidth="1"/>
    <col min="9466" max="9466" width="2" style="552" customWidth="1"/>
    <col min="9467" max="9688" width="9" style="552"/>
    <col min="9689" max="9712" width="3.69921875" style="552" customWidth="1"/>
    <col min="9713" max="9721" width="9" style="552" customWidth="1"/>
    <col min="9722" max="9722" width="2" style="552" customWidth="1"/>
    <col min="9723" max="9944" width="9" style="552"/>
    <col min="9945" max="9968" width="3.69921875" style="552" customWidth="1"/>
    <col min="9969" max="9977" width="9" style="552" customWidth="1"/>
    <col min="9978" max="9978" width="2" style="552" customWidth="1"/>
    <col min="9979" max="10200" width="9" style="552"/>
    <col min="10201" max="10224" width="3.69921875" style="552" customWidth="1"/>
    <col min="10225" max="10233" width="9" style="552" customWidth="1"/>
    <col min="10234" max="10234" width="2" style="552" customWidth="1"/>
    <col min="10235" max="10456" width="9" style="552"/>
    <col min="10457" max="10480" width="3.69921875" style="552" customWidth="1"/>
    <col min="10481" max="10489" width="9" style="552" customWidth="1"/>
    <col min="10490" max="10490" width="2" style="552" customWidth="1"/>
    <col min="10491" max="10712" width="9" style="552"/>
    <col min="10713" max="10736" width="3.69921875" style="552" customWidth="1"/>
    <col min="10737" max="10745" width="9" style="552" customWidth="1"/>
    <col min="10746" max="10746" width="2" style="552" customWidth="1"/>
    <col min="10747" max="10968" width="9" style="552"/>
    <col min="10969" max="10992" width="3.69921875" style="552" customWidth="1"/>
    <col min="10993" max="11001" width="9" style="552" customWidth="1"/>
    <col min="11002" max="11002" width="2" style="552" customWidth="1"/>
    <col min="11003" max="11224" width="9" style="552"/>
    <col min="11225" max="11248" width="3.69921875" style="552" customWidth="1"/>
    <col min="11249" max="11257" width="9" style="552" customWidth="1"/>
    <col min="11258" max="11258" width="2" style="552" customWidth="1"/>
    <col min="11259" max="11480" width="9" style="552"/>
    <col min="11481" max="11504" width="3.69921875" style="552" customWidth="1"/>
    <col min="11505" max="11513" width="9" style="552" customWidth="1"/>
    <col min="11514" max="11514" width="2" style="552" customWidth="1"/>
    <col min="11515" max="11736" width="9" style="552"/>
    <col min="11737" max="11760" width="3.69921875" style="552" customWidth="1"/>
    <col min="11761" max="11769" width="9" style="552" customWidth="1"/>
    <col min="11770" max="11770" width="2" style="552" customWidth="1"/>
    <col min="11771" max="11992" width="9" style="552"/>
    <col min="11993" max="12016" width="3.69921875" style="552" customWidth="1"/>
    <col min="12017" max="12025" width="9" style="552" customWidth="1"/>
    <col min="12026" max="12026" width="2" style="552" customWidth="1"/>
    <col min="12027" max="12248" width="9" style="552"/>
    <col min="12249" max="12272" width="3.69921875" style="552" customWidth="1"/>
    <col min="12273" max="12281" width="9" style="552" customWidth="1"/>
    <col min="12282" max="12282" width="2" style="552" customWidth="1"/>
    <col min="12283" max="12504" width="9" style="552"/>
    <col min="12505" max="12528" width="3.69921875" style="552" customWidth="1"/>
    <col min="12529" max="12537" width="9" style="552" customWidth="1"/>
    <col min="12538" max="12538" width="2" style="552" customWidth="1"/>
    <col min="12539" max="12760" width="9" style="552"/>
    <col min="12761" max="12784" width="3.69921875" style="552" customWidth="1"/>
    <col min="12785" max="12793" width="9" style="552" customWidth="1"/>
    <col min="12794" max="12794" width="2" style="552" customWidth="1"/>
    <col min="12795" max="13016" width="9" style="552"/>
    <col min="13017" max="13040" width="3.69921875" style="552" customWidth="1"/>
    <col min="13041" max="13049" width="9" style="552" customWidth="1"/>
    <col min="13050" max="13050" width="2" style="552" customWidth="1"/>
    <col min="13051" max="13272" width="9" style="552"/>
    <col min="13273" max="13296" width="3.69921875" style="552" customWidth="1"/>
    <col min="13297" max="13305" width="9" style="552" customWidth="1"/>
    <col min="13306" max="13306" width="2" style="552" customWidth="1"/>
    <col min="13307" max="13528" width="9" style="552"/>
    <col min="13529" max="13552" width="3.69921875" style="552" customWidth="1"/>
    <col min="13553" max="13561" width="9" style="552" customWidth="1"/>
    <col min="13562" max="13562" width="2" style="552" customWidth="1"/>
    <col min="13563" max="13784" width="9" style="552"/>
    <col min="13785" max="13808" width="3.69921875" style="552" customWidth="1"/>
    <col min="13809" max="13817" width="9" style="552" customWidth="1"/>
    <col min="13818" max="13818" width="2" style="552" customWidth="1"/>
    <col min="13819" max="14040" width="9" style="552"/>
    <col min="14041" max="14064" width="3.69921875" style="552" customWidth="1"/>
    <col min="14065" max="14073" width="9" style="552" customWidth="1"/>
    <col min="14074" max="14074" width="2" style="552" customWidth="1"/>
    <col min="14075" max="14296" width="9" style="552"/>
    <col min="14297" max="14320" width="3.69921875" style="552" customWidth="1"/>
    <col min="14321" max="14329" width="9" style="552" customWidth="1"/>
    <col min="14330" max="14330" width="2" style="552" customWidth="1"/>
    <col min="14331" max="14552" width="9" style="552"/>
    <col min="14553" max="14576" width="3.69921875" style="552" customWidth="1"/>
    <col min="14577" max="14585" width="9" style="552" customWidth="1"/>
    <col min="14586" max="14586" width="2" style="552" customWidth="1"/>
    <col min="14587" max="14808" width="9" style="552"/>
    <col min="14809" max="14832" width="3.69921875" style="552" customWidth="1"/>
    <col min="14833" max="14841" width="9" style="552" customWidth="1"/>
    <col min="14842" max="14842" width="2" style="552" customWidth="1"/>
    <col min="14843" max="15064" width="9" style="552"/>
    <col min="15065" max="15088" width="3.69921875" style="552" customWidth="1"/>
    <col min="15089" max="15097" width="9" style="552" customWidth="1"/>
    <col min="15098" max="15098" width="2" style="552" customWidth="1"/>
    <col min="15099" max="15320" width="9" style="552"/>
    <col min="15321" max="15344" width="3.69921875" style="552" customWidth="1"/>
    <col min="15345" max="15353" width="9" style="552" customWidth="1"/>
    <col min="15354" max="15354" width="2" style="552" customWidth="1"/>
    <col min="15355" max="15576" width="9" style="552"/>
    <col min="15577" max="15600" width="3.69921875" style="552" customWidth="1"/>
    <col min="15601" max="15609" width="9" style="552" customWidth="1"/>
    <col min="15610" max="15610" width="2" style="552" customWidth="1"/>
    <col min="15611" max="15832" width="9" style="552"/>
    <col min="15833" max="15856" width="3.69921875" style="552" customWidth="1"/>
    <col min="15857" max="15865" width="9" style="552" customWidth="1"/>
    <col min="15866" max="15866" width="2" style="552" customWidth="1"/>
    <col min="15867" max="16088" width="9" style="552"/>
    <col min="16089" max="16112" width="3.69921875" style="552" customWidth="1"/>
    <col min="16113" max="16121" width="9" style="552" customWidth="1"/>
    <col min="16122" max="16122" width="2" style="552" customWidth="1"/>
    <col min="16123" max="16384" width="9" style="552"/>
  </cols>
  <sheetData>
    <row r="1" spans="2:44" ht="20.100000000000001" customHeight="1">
      <c r="B1" s="29" t="s">
        <v>488</v>
      </c>
    </row>
    <row r="2" spans="2:44" ht="20.100000000000001" customHeight="1">
      <c r="B2" s="29" t="s">
        <v>813</v>
      </c>
    </row>
    <row r="3" spans="2:44" ht="7.5" customHeight="1">
      <c r="Q3" s="553"/>
      <c r="Y3" s="553"/>
      <c r="Z3" s="554"/>
    </row>
    <row r="4" spans="2:44" ht="19.5" customHeight="1">
      <c r="B4" s="555" t="s">
        <v>725</v>
      </c>
      <c r="D4" s="556"/>
      <c r="E4" s="556"/>
      <c r="F4" s="556"/>
      <c r="G4" s="556"/>
      <c r="H4" s="556"/>
      <c r="I4" s="556"/>
      <c r="J4" s="556"/>
      <c r="K4" s="556"/>
      <c r="L4" s="556"/>
      <c r="M4" s="556"/>
      <c r="N4" s="556"/>
      <c r="O4" s="556"/>
      <c r="P4" s="556"/>
      <c r="Q4" s="556"/>
      <c r="R4" s="556"/>
      <c r="S4" s="556"/>
      <c r="T4" s="556"/>
      <c r="U4" s="556"/>
      <c r="V4" s="556"/>
      <c r="W4" s="556"/>
      <c r="X4" s="556"/>
      <c r="Y4" s="556"/>
      <c r="Z4" s="557" t="str">
        <f>IF('[1]様式第1_ZEH+_交付申請書'!$U$11="","",'[1]様式第1_ZEH+_交付申請書'!$U$11&amp;"邸"&amp;'[1]様式第1_ZEH+_交付申請書'!$V$8&amp;'[1]様式第1_ZEH+_交付申請書'!$Y$8)</f>
        <v/>
      </c>
    </row>
    <row r="5" spans="2:44" ht="15.75" customHeight="1">
      <c r="C5" s="558"/>
      <c r="D5" s="559"/>
      <c r="E5" s="559"/>
      <c r="F5" s="559"/>
      <c r="G5" s="559"/>
      <c r="H5" s="559"/>
      <c r="I5" s="556"/>
      <c r="J5" s="556"/>
      <c r="K5" s="556"/>
      <c r="L5" s="556"/>
      <c r="M5" s="556"/>
      <c r="N5" s="556"/>
      <c r="O5" s="556"/>
      <c r="P5" s="556"/>
      <c r="Q5" s="556"/>
      <c r="R5" s="556"/>
      <c r="S5" s="556"/>
      <c r="T5" s="556"/>
      <c r="U5" s="556"/>
      <c r="V5" s="556"/>
      <c r="W5" s="556"/>
      <c r="X5" s="556"/>
      <c r="Y5" s="556"/>
    </row>
    <row r="6" spans="2:44" s="560" customFormat="1" ht="15" customHeight="1">
      <c r="C6" s="440" t="s">
        <v>599</v>
      </c>
      <c r="D6" s="561"/>
      <c r="E6" s="562"/>
      <c r="F6" s="562"/>
      <c r="G6" s="562"/>
      <c r="H6" s="562"/>
      <c r="I6" s="562"/>
      <c r="J6" s="562"/>
      <c r="K6" s="562"/>
      <c r="L6" s="562"/>
      <c r="M6" s="562"/>
      <c r="N6" s="562"/>
      <c r="O6" s="562"/>
      <c r="P6" s="562"/>
      <c r="Q6" s="562"/>
      <c r="R6" s="562"/>
      <c r="S6" s="562"/>
      <c r="T6" s="562"/>
      <c r="U6" s="563"/>
      <c r="V6" s="562"/>
      <c r="W6" s="562"/>
      <c r="X6" s="562"/>
      <c r="Y6" s="562"/>
      <c r="AA6" s="509"/>
      <c r="AB6" s="616"/>
      <c r="AC6" s="617"/>
      <c r="AQ6" s="617"/>
      <c r="AR6" s="618"/>
    </row>
    <row r="7" spans="2:44" s="565" customFormat="1" ht="21.75" customHeight="1">
      <c r="C7" s="558"/>
      <c r="D7" s="1668" t="s">
        <v>598</v>
      </c>
      <c r="E7" s="1669"/>
      <c r="F7" s="1669"/>
      <c r="G7" s="1669"/>
      <c r="H7" s="1669"/>
      <c r="I7" s="1670"/>
      <c r="J7" s="1671" t="str">
        <f>IF(入力シート!M11="","",入力シート!M11)&amp;"低層ＺＥＨ－Ｍ促進事業"</f>
        <v>低層ＺＥＨ－Ｍ促進事業</v>
      </c>
      <c r="K7" s="1671"/>
      <c r="L7" s="1671"/>
      <c r="M7" s="1671"/>
      <c r="N7" s="1671"/>
      <c r="O7" s="1671"/>
      <c r="P7" s="1671"/>
      <c r="Q7" s="1671"/>
      <c r="R7" s="1671"/>
      <c r="S7" s="1671"/>
      <c r="T7" s="1671"/>
      <c r="U7" s="1671"/>
      <c r="V7" s="1672"/>
      <c r="W7" s="443"/>
      <c r="X7" s="443"/>
      <c r="Y7" s="443"/>
      <c r="AA7" s="619"/>
      <c r="AB7" s="616"/>
      <c r="AC7" s="617"/>
    </row>
    <row r="8" spans="2:44" s="565" customFormat="1" ht="15" customHeight="1">
      <c r="C8" s="558"/>
      <c r="D8" s="566"/>
      <c r="E8" s="566"/>
      <c r="F8" s="566"/>
      <c r="G8" s="566"/>
      <c r="H8" s="566"/>
      <c r="I8" s="566"/>
      <c r="J8" s="566"/>
      <c r="K8" s="566"/>
      <c r="L8" s="566"/>
      <c r="M8" s="566"/>
      <c r="N8" s="566"/>
      <c r="O8" s="566"/>
      <c r="P8" s="566"/>
      <c r="Q8" s="566"/>
      <c r="R8" s="566"/>
      <c r="S8" s="566"/>
      <c r="T8" s="566"/>
      <c r="U8" s="566"/>
      <c r="V8" s="566"/>
      <c r="W8" s="443"/>
      <c r="X8" s="443"/>
      <c r="Y8" s="443"/>
      <c r="AA8" s="619"/>
      <c r="AB8" s="616"/>
      <c r="AC8" s="617"/>
    </row>
    <row r="9" spans="2:44" s="560" customFormat="1" ht="15.6">
      <c r="C9" s="440" t="s">
        <v>607</v>
      </c>
      <c r="D9" s="561"/>
      <c r="E9" s="562"/>
      <c r="F9" s="562"/>
      <c r="G9" s="562"/>
      <c r="H9" s="562"/>
      <c r="I9" s="562"/>
      <c r="J9" s="562"/>
      <c r="K9" s="562"/>
      <c r="L9" s="562"/>
      <c r="M9" s="562"/>
      <c r="N9" s="562"/>
      <c r="O9" s="562"/>
      <c r="P9" s="562"/>
      <c r="Q9" s="562"/>
      <c r="R9" s="562"/>
      <c r="S9" s="562"/>
      <c r="T9" s="562"/>
      <c r="U9" s="563"/>
      <c r="V9" s="562"/>
      <c r="W9" s="562"/>
      <c r="X9" s="562"/>
      <c r="Y9" s="562"/>
      <c r="AA9" s="509"/>
      <c r="AB9" s="616"/>
      <c r="AC9" s="617"/>
    </row>
    <row r="10" spans="2:44" s="565" customFormat="1" ht="18" customHeight="1">
      <c r="C10" s="558"/>
      <c r="D10" s="1668" t="s">
        <v>263</v>
      </c>
      <c r="E10" s="1669"/>
      <c r="F10" s="1669"/>
      <c r="G10" s="1669"/>
      <c r="H10" s="1669"/>
      <c r="I10" s="1670"/>
      <c r="J10" s="1680"/>
      <c r="K10" s="1681"/>
      <c r="L10" s="1681"/>
      <c r="M10" s="1681"/>
      <c r="N10" s="1681"/>
      <c r="O10" s="1681"/>
      <c r="P10" s="1681"/>
      <c r="Q10" s="1681"/>
      <c r="R10" s="1681"/>
      <c r="S10" s="1681"/>
      <c r="T10" s="1681"/>
      <c r="U10" s="1681"/>
      <c r="V10" s="1682"/>
      <c r="W10" s="569"/>
      <c r="X10" s="443"/>
      <c r="Y10" s="443"/>
      <c r="AA10" s="619"/>
      <c r="AB10" s="616"/>
      <c r="AC10" s="617"/>
    </row>
    <row r="11" spans="2:44" s="565" customFormat="1" ht="24.75" customHeight="1">
      <c r="C11" s="558"/>
      <c r="D11" s="1700" t="s">
        <v>634</v>
      </c>
      <c r="E11" s="1669"/>
      <c r="F11" s="1669"/>
      <c r="G11" s="1669"/>
      <c r="H11" s="1669"/>
      <c r="I11" s="1670"/>
      <c r="J11" s="1708"/>
      <c r="K11" s="1704"/>
      <c r="L11" s="1704"/>
      <c r="M11" s="1704"/>
      <c r="N11" s="1704"/>
      <c r="O11" s="1704"/>
      <c r="P11" s="1704"/>
      <c r="Q11" s="1704"/>
      <c r="R11" s="1704"/>
      <c r="S11" s="1704"/>
      <c r="T11" s="1704"/>
      <c r="U11" s="1704"/>
      <c r="V11" s="1709"/>
      <c r="W11" s="569"/>
      <c r="X11" s="443"/>
      <c r="Y11" s="443"/>
      <c r="AA11" s="619"/>
      <c r="AB11" s="616"/>
      <c r="AC11" s="617"/>
    </row>
    <row r="12" spans="2:44" s="565" customFormat="1" ht="18" customHeight="1">
      <c r="C12" s="558"/>
      <c r="D12" s="1668" t="s">
        <v>550</v>
      </c>
      <c r="E12" s="1669"/>
      <c r="F12" s="1669"/>
      <c r="G12" s="1669"/>
      <c r="H12" s="1669"/>
      <c r="I12" s="1670"/>
      <c r="J12" s="520" t="s">
        <v>50</v>
      </c>
      <c r="K12" s="519" t="s">
        <v>644</v>
      </c>
      <c r="L12" s="517"/>
      <c r="M12" s="587"/>
      <c r="N12" s="587"/>
      <c r="O12" s="521" t="s">
        <v>50</v>
      </c>
      <c r="P12" s="519" t="s">
        <v>645</v>
      </c>
      <c r="Q12" s="587"/>
      <c r="R12" s="587"/>
      <c r="S12" s="587"/>
      <c r="T12" s="587"/>
      <c r="U12" s="587"/>
      <c r="V12" s="588"/>
      <c r="W12" s="443"/>
      <c r="X12" s="443"/>
      <c r="Y12" s="443"/>
      <c r="AA12" s="619"/>
      <c r="AB12" s="620"/>
      <c r="AC12" s="617"/>
    </row>
    <row r="13" spans="2:44" s="565" customFormat="1" ht="6" customHeight="1">
      <c r="C13" s="558"/>
      <c r="D13" s="570"/>
      <c r="E13" s="570"/>
      <c r="F13" s="571"/>
      <c r="G13" s="572"/>
      <c r="H13" s="572"/>
      <c r="I13" s="572"/>
      <c r="J13" s="572"/>
      <c r="K13" s="572"/>
      <c r="L13" s="514"/>
      <c r="M13" s="514"/>
      <c r="N13" s="514"/>
      <c r="O13" s="514"/>
      <c r="P13" s="514"/>
      <c r="Q13" s="514"/>
      <c r="R13" s="514"/>
      <c r="S13" s="514"/>
      <c r="T13" s="514"/>
      <c r="U13" s="514"/>
      <c r="V13" s="514"/>
      <c r="W13" s="514"/>
      <c r="X13" s="514"/>
      <c r="Y13" s="514"/>
      <c r="AA13" s="619"/>
      <c r="AB13" s="616"/>
      <c r="AC13" s="617"/>
    </row>
    <row r="14" spans="2:44" s="565" customFormat="1" ht="18" customHeight="1">
      <c r="C14" s="558"/>
      <c r="D14" s="1668" t="s">
        <v>640</v>
      </c>
      <c r="E14" s="1669"/>
      <c r="F14" s="1669"/>
      <c r="G14" s="1669"/>
      <c r="H14" s="1669"/>
      <c r="I14" s="1670"/>
      <c r="J14" s="1668" t="s">
        <v>637</v>
      </c>
      <c r="K14" s="1670"/>
      <c r="L14" s="1704"/>
      <c r="M14" s="1704"/>
      <c r="N14" s="1704"/>
      <c r="O14" s="1704"/>
      <c r="P14" s="1704"/>
      <c r="Q14" s="1704"/>
      <c r="R14" s="1668" t="s">
        <v>638</v>
      </c>
      <c r="S14" s="1670"/>
      <c r="T14" s="1699"/>
      <c r="U14" s="1699"/>
      <c r="V14" s="604" t="s">
        <v>639</v>
      </c>
      <c r="W14" s="569"/>
      <c r="X14" s="443"/>
      <c r="Y14" s="443"/>
      <c r="AA14" s="619"/>
      <c r="AB14" s="616"/>
      <c r="AC14" s="617"/>
    </row>
    <row r="15" spans="2:44" s="565" customFormat="1" ht="18" customHeight="1">
      <c r="C15" s="558"/>
      <c r="D15" s="1668" t="s">
        <v>641</v>
      </c>
      <c r="E15" s="1669"/>
      <c r="F15" s="1669"/>
      <c r="G15" s="1669"/>
      <c r="H15" s="1669"/>
      <c r="I15" s="1670"/>
      <c r="J15" s="1668" t="s">
        <v>637</v>
      </c>
      <c r="K15" s="1670"/>
      <c r="L15" s="1704"/>
      <c r="M15" s="1704"/>
      <c r="N15" s="1704"/>
      <c r="O15" s="1704"/>
      <c r="P15" s="1704"/>
      <c r="Q15" s="1704"/>
      <c r="R15" s="1668" t="s">
        <v>638</v>
      </c>
      <c r="S15" s="1670"/>
      <c r="T15" s="1699"/>
      <c r="U15" s="1699"/>
      <c r="V15" s="604" t="s">
        <v>639</v>
      </c>
      <c r="W15" s="569"/>
      <c r="X15" s="443"/>
      <c r="Y15" s="443"/>
      <c r="AA15" s="619"/>
      <c r="AB15" s="616"/>
      <c r="AC15" s="617"/>
    </row>
    <row r="16" spans="2:44" s="565" customFormat="1" ht="18" customHeight="1">
      <c r="C16" s="558"/>
      <c r="D16" s="1668" t="s">
        <v>642</v>
      </c>
      <c r="E16" s="1669"/>
      <c r="F16" s="1669"/>
      <c r="G16" s="1669"/>
      <c r="H16" s="1669"/>
      <c r="I16" s="1670"/>
      <c r="J16" s="1668" t="s">
        <v>637</v>
      </c>
      <c r="K16" s="1670"/>
      <c r="L16" s="1704"/>
      <c r="M16" s="1704"/>
      <c r="N16" s="1704"/>
      <c r="O16" s="1704"/>
      <c r="P16" s="1704"/>
      <c r="Q16" s="1704"/>
      <c r="R16" s="1668" t="s">
        <v>638</v>
      </c>
      <c r="S16" s="1670"/>
      <c r="T16" s="1699"/>
      <c r="U16" s="1699"/>
      <c r="V16" s="604" t="s">
        <v>639</v>
      </c>
      <c r="W16" s="569"/>
      <c r="X16" s="443"/>
      <c r="Y16" s="443"/>
      <c r="AA16" s="619"/>
      <c r="AB16" s="616"/>
      <c r="AC16" s="617"/>
    </row>
    <row r="17" spans="2:44" s="565" customFormat="1" ht="18" customHeight="1">
      <c r="C17" s="558"/>
      <c r="D17" s="1700" t="s">
        <v>643</v>
      </c>
      <c r="E17" s="1669"/>
      <c r="F17" s="1669"/>
      <c r="G17" s="1669"/>
      <c r="H17" s="1669"/>
      <c r="I17" s="1670"/>
      <c r="J17" s="1688" t="str">
        <f>IF(J24=0,"",J24)</f>
        <v/>
      </c>
      <c r="K17" s="1689"/>
      <c r="L17" s="1689"/>
      <c r="M17" s="1689"/>
      <c r="N17" s="1689"/>
      <c r="O17" s="1689"/>
      <c r="P17" s="1689"/>
      <c r="Q17" s="1689"/>
      <c r="R17" s="1689"/>
      <c r="S17" s="1689"/>
      <c r="T17" s="1689"/>
      <c r="U17" s="1689"/>
      <c r="V17" s="568" t="s">
        <v>35</v>
      </c>
      <c r="W17" s="569"/>
      <c r="X17" s="443"/>
      <c r="Y17" s="443"/>
      <c r="AA17" s="619"/>
      <c r="AB17" s="616"/>
      <c r="AC17" s="617"/>
    </row>
    <row r="18" spans="2:44" s="565" customFormat="1" ht="6" customHeight="1">
      <c r="C18" s="558"/>
      <c r="D18" s="570"/>
      <c r="E18" s="570"/>
      <c r="F18" s="571"/>
      <c r="G18" s="572"/>
      <c r="H18" s="572"/>
      <c r="I18" s="572"/>
      <c r="J18" s="572"/>
      <c r="K18" s="572"/>
      <c r="L18" s="514"/>
      <c r="M18" s="514"/>
      <c r="N18" s="514"/>
      <c r="O18" s="514"/>
      <c r="P18" s="514"/>
      <c r="Q18" s="514"/>
      <c r="R18" s="514"/>
      <c r="S18" s="514"/>
      <c r="T18" s="514"/>
      <c r="U18" s="514"/>
      <c r="V18" s="514"/>
      <c r="W18" s="514"/>
      <c r="X18" s="514"/>
      <c r="Y18" s="514"/>
      <c r="AA18" s="619"/>
      <c r="AB18" s="616"/>
      <c r="AC18" s="617"/>
    </row>
    <row r="19" spans="2:44" s="565" customFormat="1" ht="18" customHeight="1">
      <c r="C19" s="558"/>
      <c r="D19" s="1700" t="s">
        <v>561</v>
      </c>
      <c r="E19" s="1669"/>
      <c r="F19" s="1669"/>
      <c r="G19" s="1669"/>
      <c r="H19" s="1669"/>
      <c r="I19" s="1670"/>
      <c r="J19" s="1708"/>
      <c r="K19" s="1704"/>
      <c r="L19" s="1704"/>
      <c r="M19" s="1704"/>
      <c r="N19" s="1704"/>
      <c r="O19" s="1704"/>
      <c r="P19" s="1704"/>
      <c r="Q19" s="1704"/>
      <c r="R19" s="1704"/>
      <c r="S19" s="1704"/>
      <c r="T19" s="1704"/>
      <c r="U19" s="1704"/>
      <c r="V19" s="568"/>
      <c r="W19" s="569"/>
      <c r="X19" s="443"/>
      <c r="Y19" s="443"/>
      <c r="AA19" s="619"/>
      <c r="AB19" s="616"/>
      <c r="AC19" s="617"/>
    </row>
    <row r="20" spans="2:44" s="565" customFormat="1" ht="15" customHeight="1">
      <c r="C20" s="558"/>
      <c r="D20" s="570"/>
      <c r="E20" s="570"/>
      <c r="F20" s="571"/>
      <c r="G20" s="572"/>
      <c r="H20" s="572"/>
      <c r="I20" s="572"/>
      <c r="J20" s="572"/>
      <c r="K20" s="572"/>
      <c r="L20" s="514"/>
      <c r="M20" s="514"/>
      <c r="N20" s="514"/>
      <c r="O20" s="514"/>
      <c r="P20" s="514"/>
      <c r="Q20" s="514"/>
      <c r="R20" s="514"/>
      <c r="S20" s="514"/>
      <c r="T20" s="514"/>
      <c r="U20" s="514"/>
      <c r="V20" s="514"/>
      <c r="W20" s="514"/>
      <c r="X20" s="514"/>
      <c r="Y20" s="514"/>
      <c r="AA20" s="619"/>
      <c r="AB20" s="616"/>
      <c r="AC20" s="617"/>
    </row>
    <row r="21" spans="2:44" s="589" customFormat="1" ht="15" customHeight="1">
      <c r="B21" s="533"/>
      <c r="C21" s="550" t="s">
        <v>605</v>
      </c>
      <c r="D21" s="540"/>
      <c r="E21" s="540"/>
      <c r="F21" s="540"/>
      <c r="G21" s="540"/>
      <c r="H21" s="539"/>
      <c r="I21" s="528"/>
      <c r="J21" s="531"/>
      <c r="K21" s="539"/>
      <c r="L21" s="528"/>
      <c r="M21" s="539"/>
      <c r="N21" s="531"/>
      <c r="O21" s="529"/>
      <c r="P21" s="531"/>
      <c r="Q21" s="538"/>
      <c r="R21" s="537"/>
      <c r="S21" s="537"/>
      <c r="T21" s="537"/>
      <c r="U21" s="536"/>
      <c r="V21" s="536"/>
      <c r="W21" s="536"/>
      <c r="X21" s="536"/>
      <c r="Y21" s="536"/>
      <c r="Z21" s="536"/>
      <c r="AA21" s="596"/>
      <c r="AB21" s="596"/>
      <c r="AC21" s="536"/>
      <c r="AD21" s="536"/>
      <c r="AE21" s="526"/>
      <c r="AF21" s="535"/>
      <c r="AG21" s="535"/>
      <c r="AH21" s="535"/>
      <c r="AI21" s="534"/>
      <c r="AJ21" s="534"/>
      <c r="AK21" s="534"/>
      <c r="AL21" s="534"/>
      <c r="AM21" s="534"/>
      <c r="AN21" s="534"/>
      <c r="AO21" s="534"/>
      <c r="AP21" s="527"/>
      <c r="AQ21" s="527"/>
      <c r="AR21" s="523"/>
    </row>
    <row r="22" spans="2:44" s="589" customFormat="1" ht="18" customHeight="1">
      <c r="B22" s="533"/>
      <c r="C22" s="541"/>
      <c r="D22" s="1673" t="s">
        <v>555</v>
      </c>
      <c r="E22" s="1674"/>
      <c r="F22" s="1674"/>
      <c r="G22" s="1674"/>
      <c r="H22" s="1674"/>
      <c r="I22" s="1675"/>
      <c r="J22" s="1683" t="s">
        <v>562</v>
      </c>
      <c r="K22" s="1684"/>
      <c r="L22" s="1684"/>
      <c r="M22" s="1684"/>
      <c r="N22" s="1706"/>
      <c r="O22" s="1685" t="s">
        <v>556</v>
      </c>
      <c r="P22" s="1686"/>
      <c r="Q22" s="1686"/>
      <c r="R22" s="1686"/>
      <c r="S22" s="1687"/>
      <c r="T22" s="1707"/>
      <c r="U22" s="1707"/>
      <c r="V22" s="1707"/>
      <c r="W22" s="1707"/>
      <c r="X22" s="1707"/>
      <c r="Y22" s="545"/>
      <c r="Z22" s="545"/>
      <c r="AA22" s="597"/>
      <c r="AB22" s="597"/>
      <c r="AC22" s="545"/>
      <c r="AD22" s="534"/>
      <c r="AE22" s="527"/>
      <c r="AF22" s="527"/>
      <c r="AG22" s="523"/>
    </row>
    <row r="23" spans="2:44" s="589" customFormat="1" ht="18" customHeight="1" thickBot="1">
      <c r="B23" s="533"/>
      <c r="C23" s="541"/>
      <c r="D23" s="1673" t="s">
        <v>557</v>
      </c>
      <c r="E23" s="1674"/>
      <c r="F23" s="1674"/>
      <c r="G23" s="1674"/>
      <c r="H23" s="1674"/>
      <c r="I23" s="1675"/>
      <c r="J23" s="1676"/>
      <c r="K23" s="1677"/>
      <c r="L23" s="1677"/>
      <c r="M23" s="1677"/>
      <c r="N23" s="542" t="s">
        <v>32</v>
      </c>
      <c r="O23" s="1678">
        <f>IF(AND(J23&gt;=4,J23&lt;=5),120000,IF(J23&gt;=6,150000,0))</f>
        <v>0</v>
      </c>
      <c r="P23" s="1679"/>
      <c r="Q23" s="1679"/>
      <c r="R23" s="1679"/>
      <c r="S23" s="544" t="s">
        <v>558</v>
      </c>
      <c r="T23" s="1705"/>
      <c r="U23" s="1705"/>
      <c r="V23" s="1705"/>
      <c r="W23" s="1705"/>
      <c r="X23" s="547"/>
      <c r="Y23" s="546"/>
      <c r="Z23" s="546"/>
      <c r="AA23" s="598"/>
      <c r="AB23" s="599"/>
      <c r="AC23" s="547"/>
      <c r="AD23" s="534"/>
      <c r="AE23" s="527"/>
      <c r="AF23" s="527"/>
      <c r="AG23" s="523"/>
    </row>
    <row r="24" spans="2:44" s="589" customFormat="1" ht="18" customHeight="1" thickTop="1">
      <c r="B24" s="533"/>
      <c r="C24" s="541"/>
      <c r="D24" s="1692" t="s">
        <v>559</v>
      </c>
      <c r="E24" s="1693"/>
      <c r="F24" s="1693"/>
      <c r="G24" s="1693"/>
      <c r="H24" s="1693"/>
      <c r="I24" s="1694"/>
      <c r="J24" s="1695">
        <f>SUM(J23)</f>
        <v>0</v>
      </c>
      <c r="K24" s="1696"/>
      <c r="L24" s="1696"/>
      <c r="M24" s="1696"/>
      <c r="N24" s="543" t="s">
        <v>32</v>
      </c>
      <c r="O24" s="1690">
        <f>SUM(O23)</f>
        <v>0</v>
      </c>
      <c r="P24" s="1691"/>
      <c r="Q24" s="1691"/>
      <c r="R24" s="1691"/>
      <c r="S24" s="548" t="s">
        <v>558</v>
      </c>
      <c r="T24" s="1705"/>
      <c r="U24" s="1705"/>
      <c r="V24" s="1705"/>
      <c r="W24" s="1705"/>
      <c r="X24" s="547"/>
      <c r="Y24" s="546"/>
      <c r="Z24" s="546"/>
      <c r="AA24" s="598"/>
      <c r="AB24" s="599"/>
      <c r="AC24" s="547"/>
      <c r="AD24" s="534"/>
      <c r="AE24" s="527"/>
      <c r="AF24" s="527"/>
      <c r="AG24" s="523"/>
    </row>
    <row r="25" spans="2:44" s="589" customFormat="1" ht="15" customHeight="1">
      <c r="B25" s="533"/>
      <c r="D25" s="549"/>
      <c r="E25" s="532"/>
      <c r="F25" s="532"/>
      <c r="G25" s="532"/>
      <c r="H25" s="530"/>
      <c r="I25" s="530"/>
      <c r="J25" s="528"/>
      <c r="K25" s="531"/>
      <c r="L25" s="530"/>
      <c r="M25" s="530"/>
      <c r="N25" s="528"/>
      <c r="O25" s="528"/>
      <c r="P25" s="530"/>
      <c r="Q25" s="530"/>
      <c r="R25" s="529"/>
      <c r="S25" s="528"/>
      <c r="T25" s="528"/>
      <c r="U25" s="528"/>
      <c r="V25" s="528"/>
      <c r="W25" s="528"/>
      <c r="X25" s="528"/>
      <c r="Y25" s="527"/>
      <c r="Z25" s="527"/>
      <c r="AA25" s="600"/>
      <c r="AB25" s="600"/>
      <c r="AC25" s="527"/>
      <c r="AD25" s="525"/>
      <c r="AE25" s="526"/>
      <c r="AF25" s="525"/>
      <c r="AG25" s="525"/>
      <c r="AH25" s="525"/>
      <c r="AI25" s="525"/>
      <c r="AJ25" s="525"/>
      <c r="AK25" s="525"/>
      <c r="AL25" s="525"/>
      <c r="AM25" s="525"/>
      <c r="AN25" s="524"/>
      <c r="AO25" s="524"/>
      <c r="AP25" s="524"/>
      <c r="AQ25" s="524"/>
      <c r="AR25" s="523"/>
    </row>
    <row r="26" spans="2:44" s="560" customFormat="1" ht="15.6">
      <c r="C26" s="440"/>
      <c r="D26" s="561"/>
      <c r="E26" s="562"/>
      <c r="F26" s="562"/>
      <c r="G26" s="562"/>
      <c r="H26" s="562"/>
      <c r="I26" s="562"/>
      <c r="J26" s="562"/>
      <c r="K26" s="562"/>
      <c r="L26" s="562"/>
      <c r="M26" s="562"/>
      <c r="N26" s="562"/>
      <c r="O26" s="562"/>
      <c r="P26" s="562"/>
      <c r="Q26" s="562"/>
      <c r="R26" s="562"/>
      <c r="S26" s="562"/>
      <c r="T26" s="562"/>
      <c r="U26" s="563"/>
      <c r="V26" s="562"/>
      <c r="W26" s="562"/>
      <c r="X26" s="562"/>
      <c r="Y26" s="562"/>
      <c r="AA26" s="509"/>
      <c r="AB26" s="616"/>
      <c r="AC26" s="617"/>
    </row>
    <row r="27" spans="2:44" s="560" customFormat="1" ht="15.6">
      <c r="C27" s="440"/>
      <c r="D27" s="561"/>
      <c r="E27" s="562"/>
      <c r="F27" s="562"/>
      <c r="G27" s="562"/>
      <c r="H27" s="562"/>
      <c r="I27" s="562"/>
      <c r="J27" s="562"/>
      <c r="K27" s="562"/>
      <c r="L27" s="562"/>
      <c r="M27" s="562"/>
      <c r="N27" s="562"/>
      <c r="O27" s="562"/>
      <c r="P27" s="562"/>
      <c r="Q27" s="562"/>
      <c r="R27" s="562"/>
      <c r="S27" s="562"/>
      <c r="T27" s="562"/>
      <c r="U27" s="563"/>
      <c r="V27" s="562"/>
      <c r="W27" s="562"/>
      <c r="X27" s="562"/>
      <c r="Y27" s="562"/>
      <c r="AA27" s="509"/>
      <c r="AB27" s="616"/>
      <c r="AC27" s="617"/>
    </row>
    <row r="28" spans="2:44" s="560" customFormat="1" ht="15.6">
      <c r="C28" s="440"/>
      <c r="D28" s="561"/>
      <c r="E28" s="562"/>
      <c r="F28" s="562"/>
      <c r="G28" s="562"/>
      <c r="H28" s="562"/>
      <c r="I28" s="562"/>
      <c r="J28" s="562"/>
      <c r="K28" s="562"/>
      <c r="L28" s="562"/>
      <c r="M28" s="562"/>
      <c r="N28" s="562"/>
      <c r="O28" s="562"/>
      <c r="P28" s="562"/>
      <c r="Q28" s="562"/>
      <c r="R28" s="562"/>
      <c r="S28" s="562"/>
      <c r="T28" s="562"/>
      <c r="U28" s="563"/>
      <c r="V28" s="562"/>
      <c r="W28" s="562"/>
      <c r="X28" s="562"/>
      <c r="Y28" s="562"/>
      <c r="AA28" s="509"/>
      <c r="AB28" s="616"/>
      <c r="AC28" s="617"/>
    </row>
    <row r="29" spans="2:44" s="560" customFormat="1" ht="16.2" thickBot="1">
      <c r="C29" s="440"/>
      <c r="D29" s="561"/>
      <c r="E29" s="562"/>
      <c r="F29" s="562"/>
      <c r="G29" s="562"/>
      <c r="H29" s="562"/>
      <c r="I29" s="562"/>
      <c r="J29" s="562"/>
      <c r="K29" s="562"/>
      <c r="L29" s="562"/>
      <c r="M29" s="562"/>
      <c r="N29" s="562"/>
      <c r="O29" s="562"/>
      <c r="P29" s="562"/>
      <c r="Q29" s="562"/>
      <c r="R29" s="562"/>
      <c r="S29" s="562"/>
      <c r="T29" s="562"/>
      <c r="U29" s="563"/>
      <c r="V29" s="562"/>
      <c r="W29" s="562"/>
      <c r="X29" s="562"/>
      <c r="Y29" s="562"/>
      <c r="AA29" s="509"/>
      <c r="AB29" s="616"/>
      <c r="AC29" s="617"/>
    </row>
    <row r="30" spans="2:44" s="560" customFormat="1" ht="15.6">
      <c r="C30" s="440"/>
      <c r="D30" s="561"/>
      <c r="E30" s="562"/>
      <c r="F30" s="562"/>
      <c r="G30" s="562"/>
      <c r="H30" s="562"/>
      <c r="I30" s="562"/>
      <c r="J30" s="562"/>
      <c r="K30" s="562"/>
      <c r="L30" s="562"/>
      <c r="M30" s="562"/>
      <c r="N30" s="562"/>
      <c r="O30" s="562"/>
      <c r="P30" s="562"/>
      <c r="Q30" s="562"/>
      <c r="R30" s="562"/>
      <c r="S30" s="562"/>
      <c r="T30" s="562"/>
      <c r="U30" s="563"/>
      <c r="V30" s="562"/>
      <c r="W30" s="562"/>
      <c r="X30" s="562"/>
      <c r="Y30" s="562"/>
      <c r="AA30" s="509"/>
      <c r="AB30" s="616"/>
      <c r="AC30" s="617"/>
    </row>
    <row r="31" spans="2:44" s="560" customFormat="1" ht="15.6">
      <c r="C31" s="440"/>
      <c r="D31" s="561"/>
      <c r="E31" s="562"/>
      <c r="F31" s="562"/>
      <c r="G31" s="562"/>
      <c r="H31" s="562"/>
      <c r="I31" s="562"/>
      <c r="J31" s="562"/>
      <c r="K31" s="562"/>
      <c r="L31" s="562"/>
      <c r="M31" s="562"/>
      <c r="N31" s="562"/>
      <c r="O31" s="562"/>
      <c r="P31" s="562"/>
      <c r="Q31" s="562"/>
      <c r="R31" s="562"/>
      <c r="S31" s="562"/>
      <c r="T31" s="562"/>
      <c r="U31" s="563"/>
      <c r="V31" s="562"/>
      <c r="W31" s="562"/>
      <c r="X31" s="562"/>
      <c r="Y31" s="562"/>
      <c r="AA31" s="509"/>
      <c r="AB31" s="616"/>
      <c r="AC31" s="617"/>
    </row>
    <row r="32" spans="2:44" s="560" customFormat="1" ht="15.6">
      <c r="C32" s="440"/>
      <c r="D32" s="561"/>
      <c r="E32" s="562"/>
      <c r="F32" s="562"/>
      <c r="G32" s="562"/>
      <c r="H32" s="562"/>
      <c r="I32" s="562"/>
      <c r="J32" s="562"/>
      <c r="K32" s="562"/>
      <c r="L32" s="562"/>
      <c r="M32" s="562"/>
      <c r="N32" s="562"/>
      <c r="O32" s="562"/>
      <c r="P32" s="562"/>
      <c r="Q32" s="562"/>
      <c r="R32" s="562"/>
      <c r="S32" s="562"/>
      <c r="T32" s="562"/>
      <c r="U32" s="563"/>
      <c r="V32" s="562"/>
      <c r="W32" s="562"/>
      <c r="X32" s="562"/>
      <c r="Y32" s="562"/>
      <c r="AA32" s="509"/>
      <c r="AB32" s="616"/>
      <c r="AC32" s="617"/>
    </row>
    <row r="33" spans="3:29" s="560" customFormat="1" ht="15.6">
      <c r="C33" s="440"/>
      <c r="D33" s="561"/>
      <c r="E33" s="562"/>
      <c r="F33" s="562"/>
      <c r="G33" s="562"/>
      <c r="H33" s="562"/>
      <c r="I33" s="562"/>
      <c r="J33" s="562"/>
      <c r="K33" s="562"/>
      <c r="L33" s="562"/>
      <c r="M33" s="562"/>
      <c r="N33" s="562"/>
      <c r="O33" s="562"/>
      <c r="P33" s="562"/>
      <c r="Q33" s="562"/>
      <c r="R33" s="562"/>
      <c r="S33" s="562"/>
      <c r="T33" s="562"/>
      <c r="U33" s="563"/>
      <c r="V33" s="562"/>
      <c r="W33" s="562"/>
      <c r="X33" s="562"/>
      <c r="Y33" s="562"/>
      <c r="AA33" s="509"/>
      <c r="AB33" s="616"/>
      <c r="AC33" s="617"/>
    </row>
    <row r="34" spans="3:29" s="560" customFormat="1" ht="15.6">
      <c r="C34" s="440"/>
      <c r="D34" s="561"/>
      <c r="E34" s="562"/>
      <c r="F34" s="562"/>
      <c r="G34" s="562"/>
      <c r="H34" s="562"/>
      <c r="I34" s="562"/>
      <c r="J34" s="562"/>
      <c r="K34" s="562"/>
      <c r="L34" s="562"/>
      <c r="M34" s="562"/>
      <c r="N34" s="562"/>
      <c r="O34" s="562"/>
      <c r="P34" s="562"/>
      <c r="Q34" s="562"/>
      <c r="R34" s="562"/>
      <c r="S34" s="562"/>
      <c r="T34" s="562"/>
      <c r="U34" s="563"/>
      <c r="V34" s="562"/>
      <c r="W34" s="562"/>
      <c r="X34" s="562"/>
      <c r="Y34" s="562"/>
      <c r="AA34" s="509"/>
      <c r="AB34" s="616"/>
      <c r="AC34" s="617"/>
    </row>
    <row r="35" spans="3:29" s="560" customFormat="1" ht="15.6">
      <c r="C35" s="440"/>
      <c r="D35" s="561"/>
      <c r="E35" s="562"/>
      <c r="F35" s="562"/>
      <c r="G35" s="562"/>
      <c r="H35" s="562"/>
      <c r="I35" s="562"/>
      <c r="J35" s="562"/>
      <c r="K35" s="562"/>
      <c r="L35" s="562"/>
      <c r="M35" s="562"/>
      <c r="N35" s="562"/>
      <c r="O35" s="562"/>
      <c r="P35" s="562"/>
      <c r="Q35" s="562"/>
      <c r="R35" s="562"/>
      <c r="S35" s="562"/>
      <c r="T35" s="562"/>
      <c r="U35" s="563"/>
      <c r="V35" s="562"/>
      <c r="W35" s="562"/>
      <c r="X35" s="562"/>
      <c r="Y35" s="562"/>
      <c r="AA35" s="509"/>
      <c r="AB35" s="616"/>
      <c r="AC35" s="617"/>
    </row>
    <row r="36" spans="3:29" s="560" customFormat="1" ht="15.6">
      <c r="C36" s="440"/>
      <c r="D36" s="561"/>
      <c r="E36" s="562"/>
      <c r="F36" s="562"/>
      <c r="G36" s="562"/>
      <c r="H36" s="562"/>
      <c r="I36" s="562"/>
      <c r="J36" s="562"/>
      <c r="K36" s="562"/>
      <c r="L36" s="562"/>
      <c r="M36" s="562"/>
      <c r="N36" s="562"/>
      <c r="O36" s="562"/>
      <c r="P36" s="562"/>
      <c r="Q36" s="562"/>
      <c r="R36" s="562"/>
      <c r="S36" s="562"/>
      <c r="T36" s="562"/>
      <c r="U36" s="563"/>
      <c r="V36" s="562"/>
      <c r="W36" s="562"/>
      <c r="X36" s="562"/>
      <c r="Y36" s="562"/>
      <c r="AA36" s="509"/>
      <c r="AB36" s="621"/>
      <c r="AC36" s="531"/>
    </row>
    <row r="37" spans="3:29" s="560" customFormat="1" ht="15.6">
      <c r="C37" s="440"/>
      <c r="D37" s="561"/>
      <c r="E37" s="562"/>
      <c r="F37" s="562"/>
      <c r="G37" s="562"/>
      <c r="H37" s="562"/>
      <c r="I37" s="562"/>
      <c r="J37" s="562"/>
      <c r="K37" s="562"/>
      <c r="L37" s="562"/>
      <c r="M37" s="562"/>
      <c r="N37" s="562"/>
      <c r="O37" s="562"/>
      <c r="P37" s="562"/>
      <c r="Q37" s="562"/>
      <c r="R37" s="562"/>
      <c r="S37" s="562"/>
      <c r="T37" s="562"/>
      <c r="U37" s="563"/>
      <c r="V37" s="562"/>
      <c r="W37" s="562"/>
      <c r="X37" s="562"/>
      <c r="Y37" s="562"/>
      <c r="AA37" s="509"/>
      <c r="AB37" s="621"/>
      <c r="AC37" s="531"/>
    </row>
    <row r="38" spans="3:29" s="560" customFormat="1" ht="15.6">
      <c r="C38" s="440"/>
      <c r="D38" s="561"/>
      <c r="E38" s="562"/>
      <c r="F38" s="562"/>
      <c r="G38" s="562"/>
      <c r="H38" s="562"/>
      <c r="I38" s="562"/>
      <c r="J38" s="562"/>
      <c r="K38" s="562"/>
      <c r="L38" s="562"/>
      <c r="M38" s="562"/>
      <c r="N38" s="562"/>
      <c r="O38" s="562"/>
      <c r="P38" s="562"/>
      <c r="Q38" s="562"/>
      <c r="R38" s="562"/>
      <c r="S38" s="562"/>
      <c r="T38" s="562"/>
      <c r="U38" s="563"/>
      <c r="V38" s="562"/>
      <c r="W38" s="562"/>
      <c r="X38" s="562"/>
      <c r="Y38" s="562"/>
      <c r="AA38" s="509"/>
      <c r="AB38" s="621"/>
      <c r="AC38" s="531"/>
    </row>
    <row r="39" spans="3:29" s="560" customFormat="1" ht="15.6">
      <c r="C39" s="440"/>
      <c r="D39" s="561"/>
      <c r="E39" s="562"/>
      <c r="F39" s="562"/>
      <c r="G39" s="562"/>
      <c r="H39" s="562"/>
      <c r="I39" s="562"/>
      <c r="J39" s="562"/>
      <c r="K39" s="562"/>
      <c r="L39" s="562"/>
      <c r="M39" s="562"/>
      <c r="N39" s="562"/>
      <c r="O39" s="562"/>
      <c r="P39" s="562"/>
      <c r="Q39" s="562"/>
      <c r="R39" s="562"/>
      <c r="S39" s="562"/>
      <c r="T39" s="562"/>
      <c r="U39" s="563"/>
      <c r="V39" s="562"/>
      <c r="W39" s="562"/>
      <c r="X39" s="562"/>
      <c r="Y39" s="562"/>
      <c r="AA39" s="509"/>
      <c r="AB39" s="621"/>
      <c r="AC39" s="531"/>
    </row>
    <row r="40" spans="3:29" s="560" customFormat="1" ht="15.6">
      <c r="C40" s="440"/>
      <c r="D40" s="561"/>
      <c r="E40" s="562"/>
      <c r="F40" s="562"/>
      <c r="G40" s="562"/>
      <c r="H40" s="562"/>
      <c r="I40" s="562"/>
      <c r="J40" s="562"/>
      <c r="K40" s="562"/>
      <c r="L40" s="562"/>
      <c r="M40" s="562"/>
      <c r="N40" s="562"/>
      <c r="O40" s="562"/>
      <c r="P40" s="562"/>
      <c r="Q40" s="562"/>
      <c r="R40" s="562"/>
      <c r="S40" s="562"/>
      <c r="T40" s="562"/>
      <c r="U40" s="563"/>
      <c r="V40" s="562"/>
      <c r="W40" s="562"/>
      <c r="X40" s="562"/>
      <c r="Y40" s="562"/>
      <c r="AA40" s="509"/>
      <c r="AB40" s="621"/>
      <c r="AC40" s="531"/>
    </row>
    <row r="41" spans="3:29" s="560" customFormat="1" ht="15.6">
      <c r="C41" s="440"/>
      <c r="D41" s="561"/>
      <c r="E41" s="562"/>
      <c r="F41" s="562"/>
      <c r="G41" s="562"/>
      <c r="H41" s="562"/>
      <c r="I41" s="562"/>
      <c r="J41" s="562"/>
      <c r="K41" s="562"/>
      <c r="L41" s="562"/>
      <c r="M41" s="562"/>
      <c r="N41" s="562"/>
      <c r="O41" s="562"/>
      <c r="P41" s="562"/>
      <c r="Q41" s="562"/>
      <c r="R41" s="562"/>
      <c r="S41" s="562"/>
      <c r="T41" s="562"/>
      <c r="U41" s="563"/>
      <c r="V41" s="562"/>
      <c r="W41" s="562"/>
      <c r="X41" s="562"/>
      <c r="Y41" s="562"/>
      <c r="AA41" s="509"/>
      <c r="AB41" s="621"/>
      <c r="AC41" s="531"/>
    </row>
    <row r="42" spans="3:29" s="560" customFormat="1" ht="15.6">
      <c r="C42" s="440"/>
      <c r="D42" s="561"/>
      <c r="E42" s="562"/>
      <c r="F42" s="562"/>
      <c r="G42" s="562"/>
      <c r="H42" s="562"/>
      <c r="I42" s="562"/>
      <c r="J42" s="562"/>
      <c r="K42" s="562"/>
      <c r="L42" s="562"/>
      <c r="M42" s="562"/>
      <c r="N42" s="562"/>
      <c r="O42" s="562"/>
      <c r="P42" s="562"/>
      <c r="Q42" s="562"/>
      <c r="R42" s="562"/>
      <c r="S42" s="562"/>
      <c r="T42" s="562"/>
      <c r="U42" s="563"/>
      <c r="V42" s="562"/>
      <c r="W42" s="562"/>
      <c r="X42" s="562"/>
      <c r="Y42" s="562"/>
      <c r="AA42" s="509"/>
      <c r="AB42" s="621"/>
      <c r="AC42" s="531"/>
    </row>
    <row r="43" spans="3:29" s="560" customFormat="1" ht="15.6">
      <c r="C43" s="440"/>
      <c r="D43" s="561"/>
      <c r="E43" s="562"/>
      <c r="F43" s="562"/>
      <c r="G43" s="562"/>
      <c r="H43" s="562"/>
      <c r="I43" s="562"/>
      <c r="J43" s="562"/>
      <c r="K43" s="562"/>
      <c r="L43" s="562"/>
      <c r="M43" s="562"/>
      <c r="N43" s="562"/>
      <c r="O43" s="562"/>
      <c r="P43" s="562"/>
      <c r="Q43" s="562"/>
      <c r="R43" s="562"/>
      <c r="S43" s="562"/>
      <c r="T43" s="562"/>
      <c r="U43" s="563"/>
      <c r="V43" s="562"/>
      <c r="W43" s="562"/>
      <c r="X43" s="562"/>
      <c r="Y43" s="562"/>
      <c r="AA43" s="509"/>
      <c r="AB43" s="621"/>
      <c r="AC43" s="531"/>
    </row>
    <row r="44" spans="3:29" ht="12.75" customHeight="1">
      <c r="AB44" s="621"/>
      <c r="AC44" s="531"/>
    </row>
    <row r="45" spans="3:29" ht="20.100000000000001" customHeight="1">
      <c r="AB45" s="621"/>
      <c r="AC45" s="531"/>
    </row>
    <row r="46" spans="3:29" ht="20.100000000000001" customHeight="1">
      <c r="AB46" s="621"/>
      <c r="AC46" s="531"/>
    </row>
    <row r="47" spans="3:29" ht="20.100000000000001" customHeight="1">
      <c r="AB47" s="621"/>
      <c r="AC47" s="531"/>
    </row>
    <row r="48" spans="3:29" ht="20.100000000000001" customHeight="1">
      <c r="AB48" s="621"/>
      <c r="AC48" s="531"/>
    </row>
    <row r="49" spans="28:30" ht="20.100000000000001" customHeight="1">
      <c r="AB49" s="621"/>
      <c r="AC49" s="531"/>
      <c r="AD49" s="622"/>
    </row>
    <row r="50" spans="28:30" ht="20.100000000000001" customHeight="1">
      <c r="AB50" s="621"/>
      <c r="AC50" s="531"/>
    </row>
    <row r="51" spans="28:30" ht="20.100000000000001" customHeight="1">
      <c r="AB51" s="621"/>
      <c r="AC51" s="531"/>
    </row>
    <row r="52" spans="28:30" ht="20.100000000000001" customHeight="1">
      <c r="AB52" s="621"/>
      <c r="AC52" s="531"/>
    </row>
    <row r="53" spans="28:30" ht="20.100000000000001" customHeight="1">
      <c r="AB53" s="621"/>
      <c r="AC53" s="531"/>
    </row>
    <row r="54" spans="28:30" ht="20.100000000000001" customHeight="1">
      <c r="AB54" s="621"/>
      <c r="AC54" s="531"/>
    </row>
    <row r="55" spans="28:30" ht="20.100000000000001" customHeight="1">
      <c r="AB55" s="621"/>
      <c r="AC55" s="531"/>
    </row>
    <row r="56" spans="28:30" ht="20.100000000000001" customHeight="1">
      <c r="AB56" s="621"/>
      <c r="AC56" s="531"/>
    </row>
    <row r="57" spans="28:30" ht="20.100000000000001" customHeight="1">
      <c r="AB57" s="621"/>
      <c r="AC57" s="531"/>
    </row>
    <row r="58" spans="28:30" ht="20.100000000000001" customHeight="1">
      <c r="AB58" s="621"/>
      <c r="AC58" s="531"/>
    </row>
    <row r="59" spans="28:30" ht="20.100000000000001" customHeight="1">
      <c r="AB59" s="621"/>
      <c r="AC59" s="531"/>
    </row>
    <row r="60" spans="28:30" ht="20.100000000000001" customHeight="1">
      <c r="AB60" s="621"/>
      <c r="AC60" s="531"/>
    </row>
    <row r="61" spans="28:30" ht="20.100000000000001" customHeight="1">
      <c r="AB61" s="623"/>
      <c r="AC61" s="624"/>
    </row>
    <row r="62" spans="28:30" ht="20.100000000000001" customHeight="1">
      <c r="AB62" s="621"/>
      <c r="AC62" s="531"/>
    </row>
    <row r="63" spans="28:30" ht="20.100000000000001" customHeight="1">
      <c r="AB63" s="621"/>
      <c r="AC63" s="531"/>
    </row>
    <row r="64" spans="28:30" ht="20.100000000000001" customHeight="1">
      <c r="AB64" s="621"/>
      <c r="AC64" s="531"/>
    </row>
    <row r="65" spans="28:29" ht="20.100000000000001" customHeight="1">
      <c r="AB65" s="621"/>
      <c r="AC65" s="531"/>
    </row>
    <row r="66" spans="28:29" ht="20.100000000000001" customHeight="1">
      <c r="AB66" s="621"/>
      <c r="AC66" s="531"/>
    </row>
    <row r="67" spans="28:29" ht="20.100000000000001" customHeight="1">
      <c r="AB67" s="621"/>
      <c r="AC67" s="531"/>
    </row>
    <row r="68" spans="28:29" ht="20.100000000000001" customHeight="1">
      <c r="AB68" s="621"/>
      <c r="AC68" s="531"/>
    </row>
    <row r="69" spans="28:29" ht="20.100000000000001" customHeight="1">
      <c r="AB69" s="621"/>
      <c r="AC69" s="531"/>
    </row>
    <row r="70" spans="28:29" ht="20.100000000000001" customHeight="1">
      <c r="AB70" s="621"/>
      <c r="AC70" s="531"/>
    </row>
    <row r="78" spans="28:29" ht="20.100000000000001" customHeight="1">
      <c r="AC78" s="625"/>
    </row>
    <row r="79" spans="28:29" ht="20.100000000000001" customHeight="1">
      <c r="AC79" s="626"/>
    </row>
    <row r="143" spans="28:29" ht="20.100000000000001" customHeight="1">
      <c r="AB143" s="627"/>
      <c r="AC143" s="628"/>
    </row>
    <row r="144" spans="28:29" ht="20.100000000000001" customHeight="1">
      <c r="AB144" s="627"/>
      <c r="AC144" s="628"/>
    </row>
    <row r="145" spans="28:29" ht="20.100000000000001" customHeight="1">
      <c r="AB145" s="627"/>
      <c r="AC145" s="628"/>
    </row>
    <row r="146" spans="28:29" ht="20.100000000000001" customHeight="1">
      <c r="AB146" s="627"/>
      <c r="AC146" s="628"/>
    </row>
    <row r="147" spans="28:29" ht="20.100000000000001" customHeight="1">
      <c r="AB147" s="627"/>
      <c r="AC147" s="628"/>
    </row>
    <row r="148" spans="28:29" ht="20.100000000000001" customHeight="1">
      <c r="AB148" s="627"/>
      <c r="AC148" s="628"/>
    </row>
    <row r="149" spans="28:29" ht="20.100000000000001" customHeight="1">
      <c r="AB149" s="627"/>
      <c r="AC149" s="628"/>
    </row>
    <row r="150" spans="28:29" ht="20.100000000000001" customHeight="1">
      <c r="AB150" s="627"/>
      <c r="AC150" s="628"/>
    </row>
    <row r="151" spans="28:29" ht="20.100000000000001" customHeight="1">
      <c r="AB151" s="627"/>
      <c r="AC151" s="628"/>
    </row>
    <row r="152" spans="28:29" ht="20.100000000000001" customHeight="1">
      <c r="AB152" s="627"/>
      <c r="AC152" s="628"/>
    </row>
    <row r="153" spans="28:29" ht="20.100000000000001" customHeight="1">
      <c r="AB153" s="627"/>
      <c r="AC153" s="628"/>
    </row>
    <row r="154" spans="28:29" ht="20.100000000000001" customHeight="1">
      <c r="AB154" s="627"/>
      <c r="AC154" s="628"/>
    </row>
    <row r="155" spans="28:29" ht="20.100000000000001" customHeight="1">
      <c r="AB155" s="627"/>
      <c r="AC155" s="628"/>
    </row>
    <row r="156" spans="28:29" ht="20.100000000000001" customHeight="1">
      <c r="AB156" s="627"/>
      <c r="AC156" s="628"/>
    </row>
    <row r="157" spans="28:29" ht="20.100000000000001" customHeight="1">
      <c r="AB157" s="627"/>
      <c r="AC157" s="628"/>
    </row>
    <row r="158" spans="28:29" ht="20.100000000000001" customHeight="1">
      <c r="AB158" s="627"/>
      <c r="AC158" s="628"/>
    </row>
    <row r="159" spans="28:29" ht="20.100000000000001" customHeight="1">
      <c r="AB159" s="627"/>
      <c r="AC159" s="628"/>
    </row>
    <row r="160" spans="28:29" ht="20.100000000000001" customHeight="1">
      <c r="AB160" s="627"/>
      <c r="AC160" s="628"/>
    </row>
    <row r="161" spans="28:29" ht="20.100000000000001" customHeight="1">
      <c r="AB161" s="627"/>
      <c r="AC161" s="628"/>
    </row>
    <row r="162" spans="28:29" ht="20.100000000000001" customHeight="1">
      <c r="AB162" s="627"/>
      <c r="AC162" s="628"/>
    </row>
    <row r="163" spans="28:29" ht="20.100000000000001" customHeight="1">
      <c r="AB163" s="627"/>
      <c r="AC163" s="628"/>
    </row>
    <row r="164" spans="28:29" ht="20.100000000000001" customHeight="1">
      <c r="AB164" s="627"/>
      <c r="AC164" s="628"/>
    </row>
    <row r="165" spans="28:29" ht="20.100000000000001" customHeight="1">
      <c r="AB165" s="627"/>
      <c r="AC165" s="628"/>
    </row>
    <row r="166" spans="28:29" ht="20.100000000000001" customHeight="1">
      <c r="AB166" s="627"/>
      <c r="AC166" s="628"/>
    </row>
    <row r="167" spans="28:29" ht="20.100000000000001" customHeight="1">
      <c r="AB167" s="627"/>
      <c r="AC167" s="628"/>
    </row>
    <row r="168" spans="28:29" ht="20.100000000000001" customHeight="1">
      <c r="AB168" s="627"/>
      <c r="AC168" s="628"/>
    </row>
    <row r="169" spans="28:29" ht="20.100000000000001" customHeight="1">
      <c r="AB169" s="627"/>
      <c r="AC169" s="628"/>
    </row>
    <row r="170" spans="28:29" ht="20.100000000000001" customHeight="1">
      <c r="AB170" s="627"/>
      <c r="AC170" s="628"/>
    </row>
    <row r="171" spans="28:29" ht="20.100000000000001" customHeight="1">
      <c r="AB171" s="627"/>
      <c r="AC171" s="628"/>
    </row>
    <row r="172" spans="28:29" ht="20.100000000000001" customHeight="1">
      <c r="AB172" s="627"/>
      <c r="AC172" s="628"/>
    </row>
    <row r="173" spans="28:29" ht="20.100000000000001" customHeight="1">
      <c r="AB173" s="627"/>
      <c r="AC173" s="628"/>
    </row>
    <row r="174" spans="28:29" ht="20.100000000000001" customHeight="1">
      <c r="AB174" s="627"/>
      <c r="AC174" s="628"/>
    </row>
    <row r="175" spans="28:29" ht="20.100000000000001" customHeight="1">
      <c r="AB175" s="627"/>
      <c r="AC175" s="628"/>
    </row>
    <row r="176" spans="28:29" ht="20.100000000000001" customHeight="1">
      <c r="AB176" s="627"/>
      <c r="AC176" s="628"/>
    </row>
    <row r="177" spans="28:29" ht="20.100000000000001" customHeight="1">
      <c r="AB177" s="627"/>
      <c r="AC177" s="628"/>
    </row>
    <row r="178" spans="28:29" ht="20.100000000000001" customHeight="1">
      <c r="AB178" s="627"/>
      <c r="AC178" s="628"/>
    </row>
    <row r="179" spans="28:29" ht="20.100000000000001" customHeight="1">
      <c r="AB179" s="627"/>
      <c r="AC179" s="628"/>
    </row>
    <row r="180" spans="28:29" ht="20.100000000000001" customHeight="1">
      <c r="AB180" s="627"/>
      <c r="AC180" s="628"/>
    </row>
    <row r="181" spans="28:29" ht="20.100000000000001" customHeight="1">
      <c r="AB181" s="627"/>
      <c r="AC181" s="628"/>
    </row>
    <row r="182" spans="28:29" ht="20.100000000000001" customHeight="1">
      <c r="AB182" s="627"/>
      <c r="AC182" s="628"/>
    </row>
    <row r="183" spans="28:29" ht="20.100000000000001" customHeight="1">
      <c r="AB183" s="627"/>
      <c r="AC183" s="628"/>
    </row>
    <row r="184" spans="28:29" ht="20.100000000000001" customHeight="1">
      <c r="AB184" s="629"/>
      <c r="AC184" s="630"/>
    </row>
    <row r="185" spans="28:29" ht="20.100000000000001" customHeight="1">
      <c r="AB185" s="629"/>
      <c r="AC185" s="630"/>
    </row>
    <row r="186" spans="28:29" ht="20.100000000000001" customHeight="1">
      <c r="AB186" s="631"/>
      <c r="AC186" s="632"/>
    </row>
    <row r="187" spans="28:29" ht="20.100000000000001" customHeight="1">
      <c r="AB187" s="631"/>
      <c r="AC187" s="632"/>
    </row>
    <row r="188" spans="28:29" ht="20.100000000000001" customHeight="1">
      <c r="AB188" s="631"/>
      <c r="AC188" s="632"/>
    </row>
    <row r="189" spans="28:29" ht="20.100000000000001" customHeight="1">
      <c r="AB189" s="631"/>
      <c r="AC189" s="632"/>
    </row>
  </sheetData>
  <sheetProtection sheet="1" selectLockedCells="1"/>
  <mergeCells count="38">
    <mergeCell ref="D7:I7"/>
    <mergeCell ref="J7:V7"/>
    <mergeCell ref="D10:I10"/>
    <mergeCell ref="J10:V10"/>
    <mergeCell ref="D11:I11"/>
    <mergeCell ref="J11:V11"/>
    <mergeCell ref="D12:I12"/>
    <mergeCell ref="D14:I14"/>
    <mergeCell ref="J14:K14"/>
    <mergeCell ref="L14:Q14"/>
    <mergeCell ref="R14:S14"/>
    <mergeCell ref="T14:U14"/>
    <mergeCell ref="D16:I16"/>
    <mergeCell ref="J16:K16"/>
    <mergeCell ref="L16:Q16"/>
    <mergeCell ref="R16:S16"/>
    <mergeCell ref="T16:U16"/>
    <mergeCell ref="D15:I15"/>
    <mergeCell ref="J15:K15"/>
    <mergeCell ref="L15:Q15"/>
    <mergeCell ref="R15:S15"/>
    <mergeCell ref="T15:U15"/>
    <mergeCell ref="D17:I17"/>
    <mergeCell ref="J17:U17"/>
    <mergeCell ref="D19:I19"/>
    <mergeCell ref="J19:U19"/>
    <mergeCell ref="D22:I22"/>
    <mergeCell ref="J22:N22"/>
    <mergeCell ref="O22:S22"/>
    <mergeCell ref="T22:X22"/>
    <mergeCell ref="D24:I24"/>
    <mergeCell ref="J24:M24"/>
    <mergeCell ref="O24:R24"/>
    <mergeCell ref="T24:W24"/>
    <mergeCell ref="D23:I23"/>
    <mergeCell ref="J23:M23"/>
    <mergeCell ref="O23:R23"/>
    <mergeCell ref="T23:W23"/>
  </mergeCells>
  <phoneticPr fontId="3"/>
  <conditionalFormatting sqref="AC78:AC79 AB143:AC189">
    <cfRule type="expression" priority="18">
      <formula>CELL("protect",AB78)=0</formula>
    </cfRule>
  </conditionalFormatting>
  <conditionalFormatting sqref="B1:B2">
    <cfRule type="expression" dxfId="32" priority="17">
      <formula>_xlfn.ISFORMULA(B1)=TRUE</formula>
    </cfRule>
  </conditionalFormatting>
  <conditionalFormatting sqref="N23">
    <cfRule type="notContainsBlanks" dxfId="31" priority="10">
      <formula>LEN(TRIM(N23))&gt;0</formula>
    </cfRule>
    <cfRule type="expression" dxfId="30" priority="11">
      <formula>$N$14="■"</formula>
    </cfRule>
    <cfRule type="expression" dxfId="29" priority="12">
      <formula>$K$14="■"</formula>
    </cfRule>
    <cfRule type="expression" dxfId="28" priority="13">
      <formula>$H$14="■"</formula>
    </cfRule>
  </conditionalFormatting>
  <conditionalFormatting sqref="J23:M23">
    <cfRule type="containsBlanks" dxfId="27" priority="9">
      <formula>LEN(TRIM(J23))=0</formula>
    </cfRule>
  </conditionalFormatting>
  <conditionalFormatting sqref="J10:V10">
    <cfRule type="containsBlanks" dxfId="26" priority="7">
      <formula>LEN(TRIM(J10))=0</formula>
    </cfRule>
  </conditionalFormatting>
  <conditionalFormatting sqref="B2 L14:Q14 T14:U14 J19:U19">
    <cfRule type="containsBlanks" dxfId="25" priority="3">
      <formula>LEN(TRIM(B2))=0</formula>
    </cfRule>
  </conditionalFormatting>
  <conditionalFormatting sqref="J12 O12">
    <cfRule type="expression" dxfId="24" priority="1">
      <formula>$O$12="■"</formula>
    </cfRule>
    <cfRule type="expression" dxfId="23" priority="2">
      <formula>$J$12="■"</formula>
    </cfRule>
  </conditionalFormatting>
  <dataValidations count="7">
    <dataValidation type="custom" imeMode="disabled" allowBlank="1" showInputMessage="1" showErrorMessage="1" error="小数点以下は第一位まで、二位以下切り捨てで入力して下さい。" sqref="L65485:R65485 HR65483:HX65483 RN65483:RT65483 ABJ65483:ABP65483 ALF65483:ALL65483 AVB65483:AVH65483 BEX65483:BFD65483 BOT65483:BOZ65483 BYP65483:BYV65483 CIL65483:CIR65483 CSH65483:CSN65483 DCD65483:DCJ65483 DLZ65483:DMF65483 DVV65483:DWB65483 EFR65483:EFX65483 EPN65483:EPT65483 EZJ65483:EZP65483 FJF65483:FJL65483 FTB65483:FTH65483 GCX65483:GDD65483 GMT65483:GMZ65483 GWP65483:GWV65483 HGL65483:HGR65483 HQH65483:HQN65483 IAD65483:IAJ65483 IJZ65483:IKF65483 ITV65483:IUB65483 JDR65483:JDX65483 JNN65483:JNT65483 JXJ65483:JXP65483 KHF65483:KHL65483 KRB65483:KRH65483 LAX65483:LBD65483 LKT65483:LKZ65483 LUP65483:LUV65483 MEL65483:MER65483 MOH65483:MON65483 MYD65483:MYJ65483 NHZ65483:NIF65483 NRV65483:NSB65483 OBR65483:OBX65483 OLN65483:OLT65483 OVJ65483:OVP65483 PFF65483:PFL65483 PPB65483:PPH65483 PYX65483:PZD65483 QIT65483:QIZ65483 QSP65483:QSV65483 RCL65483:RCR65483 RMH65483:RMN65483 RWD65483:RWJ65483 SFZ65483:SGF65483 SPV65483:SQB65483 SZR65483:SZX65483 TJN65483:TJT65483 TTJ65483:TTP65483 UDF65483:UDL65483 UNB65483:UNH65483 UWX65483:UXD65483 VGT65483:VGZ65483 VQP65483:VQV65483 WAL65483:WAR65483 WKH65483:WKN65483 WUD65483:WUJ65483 L131021:R131021 HR131019:HX131019 RN131019:RT131019 ABJ131019:ABP131019 ALF131019:ALL131019 AVB131019:AVH131019 BEX131019:BFD131019 BOT131019:BOZ131019 BYP131019:BYV131019 CIL131019:CIR131019 CSH131019:CSN131019 DCD131019:DCJ131019 DLZ131019:DMF131019 DVV131019:DWB131019 EFR131019:EFX131019 EPN131019:EPT131019 EZJ131019:EZP131019 FJF131019:FJL131019 FTB131019:FTH131019 GCX131019:GDD131019 GMT131019:GMZ131019 GWP131019:GWV131019 HGL131019:HGR131019 HQH131019:HQN131019 IAD131019:IAJ131019 IJZ131019:IKF131019 ITV131019:IUB131019 JDR131019:JDX131019 JNN131019:JNT131019 JXJ131019:JXP131019 KHF131019:KHL131019 KRB131019:KRH131019 LAX131019:LBD131019 LKT131019:LKZ131019 LUP131019:LUV131019 MEL131019:MER131019 MOH131019:MON131019 MYD131019:MYJ131019 NHZ131019:NIF131019 NRV131019:NSB131019 OBR131019:OBX131019 OLN131019:OLT131019 OVJ131019:OVP131019 PFF131019:PFL131019 PPB131019:PPH131019 PYX131019:PZD131019 QIT131019:QIZ131019 QSP131019:QSV131019 RCL131019:RCR131019 RMH131019:RMN131019 RWD131019:RWJ131019 SFZ131019:SGF131019 SPV131019:SQB131019 SZR131019:SZX131019 TJN131019:TJT131019 TTJ131019:TTP131019 UDF131019:UDL131019 UNB131019:UNH131019 UWX131019:UXD131019 VGT131019:VGZ131019 VQP131019:VQV131019 WAL131019:WAR131019 WKH131019:WKN131019 WUD131019:WUJ131019 L196557:R196557 HR196555:HX196555 RN196555:RT196555 ABJ196555:ABP196555 ALF196555:ALL196555 AVB196555:AVH196555 BEX196555:BFD196555 BOT196555:BOZ196555 BYP196555:BYV196555 CIL196555:CIR196555 CSH196555:CSN196555 DCD196555:DCJ196555 DLZ196555:DMF196555 DVV196555:DWB196555 EFR196555:EFX196555 EPN196555:EPT196555 EZJ196555:EZP196555 FJF196555:FJL196555 FTB196555:FTH196555 GCX196555:GDD196555 GMT196555:GMZ196555 GWP196555:GWV196555 HGL196555:HGR196555 HQH196555:HQN196555 IAD196555:IAJ196555 IJZ196555:IKF196555 ITV196555:IUB196555 JDR196555:JDX196555 JNN196555:JNT196555 JXJ196555:JXP196555 KHF196555:KHL196555 KRB196555:KRH196555 LAX196555:LBD196555 LKT196555:LKZ196555 LUP196555:LUV196555 MEL196555:MER196555 MOH196555:MON196555 MYD196555:MYJ196555 NHZ196555:NIF196555 NRV196555:NSB196555 OBR196555:OBX196555 OLN196555:OLT196555 OVJ196555:OVP196555 PFF196555:PFL196555 PPB196555:PPH196555 PYX196555:PZD196555 QIT196555:QIZ196555 QSP196555:QSV196555 RCL196555:RCR196555 RMH196555:RMN196555 RWD196555:RWJ196555 SFZ196555:SGF196555 SPV196555:SQB196555 SZR196555:SZX196555 TJN196555:TJT196555 TTJ196555:TTP196555 UDF196555:UDL196555 UNB196555:UNH196555 UWX196555:UXD196555 VGT196555:VGZ196555 VQP196555:VQV196555 WAL196555:WAR196555 WKH196555:WKN196555 WUD196555:WUJ196555 L262093:R262093 HR262091:HX262091 RN262091:RT262091 ABJ262091:ABP262091 ALF262091:ALL262091 AVB262091:AVH262091 BEX262091:BFD262091 BOT262091:BOZ262091 BYP262091:BYV262091 CIL262091:CIR262091 CSH262091:CSN262091 DCD262091:DCJ262091 DLZ262091:DMF262091 DVV262091:DWB262091 EFR262091:EFX262091 EPN262091:EPT262091 EZJ262091:EZP262091 FJF262091:FJL262091 FTB262091:FTH262091 GCX262091:GDD262091 GMT262091:GMZ262091 GWP262091:GWV262091 HGL262091:HGR262091 HQH262091:HQN262091 IAD262091:IAJ262091 IJZ262091:IKF262091 ITV262091:IUB262091 JDR262091:JDX262091 JNN262091:JNT262091 JXJ262091:JXP262091 KHF262091:KHL262091 KRB262091:KRH262091 LAX262091:LBD262091 LKT262091:LKZ262091 LUP262091:LUV262091 MEL262091:MER262091 MOH262091:MON262091 MYD262091:MYJ262091 NHZ262091:NIF262091 NRV262091:NSB262091 OBR262091:OBX262091 OLN262091:OLT262091 OVJ262091:OVP262091 PFF262091:PFL262091 PPB262091:PPH262091 PYX262091:PZD262091 QIT262091:QIZ262091 QSP262091:QSV262091 RCL262091:RCR262091 RMH262091:RMN262091 RWD262091:RWJ262091 SFZ262091:SGF262091 SPV262091:SQB262091 SZR262091:SZX262091 TJN262091:TJT262091 TTJ262091:TTP262091 UDF262091:UDL262091 UNB262091:UNH262091 UWX262091:UXD262091 VGT262091:VGZ262091 VQP262091:VQV262091 WAL262091:WAR262091 WKH262091:WKN262091 WUD262091:WUJ262091 L327629:R327629 HR327627:HX327627 RN327627:RT327627 ABJ327627:ABP327627 ALF327627:ALL327627 AVB327627:AVH327627 BEX327627:BFD327627 BOT327627:BOZ327627 BYP327627:BYV327627 CIL327627:CIR327627 CSH327627:CSN327627 DCD327627:DCJ327627 DLZ327627:DMF327627 DVV327627:DWB327627 EFR327627:EFX327627 EPN327627:EPT327627 EZJ327627:EZP327627 FJF327627:FJL327627 FTB327627:FTH327627 GCX327627:GDD327627 GMT327627:GMZ327627 GWP327627:GWV327627 HGL327627:HGR327627 HQH327627:HQN327627 IAD327627:IAJ327627 IJZ327627:IKF327627 ITV327627:IUB327627 JDR327627:JDX327627 JNN327627:JNT327627 JXJ327627:JXP327627 KHF327627:KHL327627 KRB327627:KRH327627 LAX327627:LBD327627 LKT327627:LKZ327627 LUP327627:LUV327627 MEL327627:MER327627 MOH327627:MON327627 MYD327627:MYJ327627 NHZ327627:NIF327627 NRV327627:NSB327627 OBR327627:OBX327627 OLN327627:OLT327627 OVJ327627:OVP327627 PFF327627:PFL327627 PPB327627:PPH327627 PYX327627:PZD327627 QIT327627:QIZ327627 QSP327627:QSV327627 RCL327627:RCR327627 RMH327627:RMN327627 RWD327627:RWJ327627 SFZ327627:SGF327627 SPV327627:SQB327627 SZR327627:SZX327627 TJN327627:TJT327627 TTJ327627:TTP327627 UDF327627:UDL327627 UNB327627:UNH327627 UWX327627:UXD327627 VGT327627:VGZ327627 VQP327627:VQV327627 WAL327627:WAR327627 WKH327627:WKN327627 WUD327627:WUJ327627 L393165:R393165 HR393163:HX393163 RN393163:RT393163 ABJ393163:ABP393163 ALF393163:ALL393163 AVB393163:AVH393163 BEX393163:BFD393163 BOT393163:BOZ393163 BYP393163:BYV393163 CIL393163:CIR393163 CSH393163:CSN393163 DCD393163:DCJ393163 DLZ393163:DMF393163 DVV393163:DWB393163 EFR393163:EFX393163 EPN393163:EPT393163 EZJ393163:EZP393163 FJF393163:FJL393163 FTB393163:FTH393163 GCX393163:GDD393163 GMT393163:GMZ393163 GWP393163:GWV393163 HGL393163:HGR393163 HQH393163:HQN393163 IAD393163:IAJ393163 IJZ393163:IKF393163 ITV393163:IUB393163 JDR393163:JDX393163 JNN393163:JNT393163 JXJ393163:JXP393163 KHF393163:KHL393163 KRB393163:KRH393163 LAX393163:LBD393163 LKT393163:LKZ393163 LUP393163:LUV393163 MEL393163:MER393163 MOH393163:MON393163 MYD393163:MYJ393163 NHZ393163:NIF393163 NRV393163:NSB393163 OBR393163:OBX393163 OLN393163:OLT393163 OVJ393163:OVP393163 PFF393163:PFL393163 PPB393163:PPH393163 PYX393163:PZD393163 QIT393163:QIZ393163 QSP393163:QSV393163 RCL393163:RCR393163 RMH393163:RMN393163 RWD393163:RWJ393163 SFZ393163:SGF393163 SPV393163:SQB393163 SZR393163:SZX393163 TJN393163:TJT393163 TTJ393163:TTP393163 UDF393163:UDL393163 UNB393163:UNH393163 UWX393163:UXD393163 VGT393163:VGZ393163 VQP393163:VQV393163 WAL393163:WAR393163 WKH393163:WKN393163 WUD393163:WUJ393163 L458701:R458701 HR458699:HX458699 RN458699:RT458699 ABJ458699:ABP458699 ALF458699:ALL458699 AVB458699:AVH458699 BEX458699:BFD458699 BOT458699:BOZ458699 BYP458699:BYV458699 CIL458699:CIR458699 CSH458699:CSN458699 DCD458699:DCJ458699 DLZ458699:DMF458699 DVV458699:DWB458699 EFR458699:EFX458699 EPN458699:EPT458699 EZJ458699:EZP458699 FJF458699:FJL458699 FTB458699:FTH458699 GCX458699:GDD458699 GMT458699:GMZ458699 GWP458699:GWV458699 HGL458699:HGR458699 HQH458699:HQN458699 IAD458699:IAJ458699 IJZ458699:IKF458699 ITV458699:IUB458699 JDR458699:JDX458699 JNN458699:JNT458699 JXJ458699:JXP458699 KHF458699:KHL458699 KRB458699:KRH458699 LAX458699:LBD458699 LKT458699:LKZ458699 LUP458699:LUV458699 MEL458699:MER458699 MOH458699:MON458699 MYD458699:MYJ458699 NHZ458699:NIF458699 NRV458699:NSB458699 OBR458699:OBX458699 OLN458699:OLT458699 OVJ458699:OVP458699 PFF458699:PFL458699 PPB458699:PPH458699 PYX458699:PZD458699 QIT458699:QIZ458699 QSP458699:QSV458699 RCL458699:RCR458699 RMH458699:RMN458699 RWD458699:RWJ458699 SFZ458699:SGF458699 SPV458699:SQB458699 SZR458699:SZX458699 TJN458699:TJT458699 TTJ458699:TTP458699 UDF458699:UDL458699 UNB458699:UNH458699 UWX458699:UXD458699 VGT458699:VGZ458699 VQP458699:VQV458699 WAL458699:WAR458699 WKH458699:WKN458699 WUD458699:WUJ458699 L524237:R524237 HR524235:HX524235 RN524235:RT524235 ABJ524235:ABP524235 ALF524235:ALL524235 AVB524235:AVH524235 BEX524235:BFD524235 BOT524235:BOZ524235 BYP524235:BYV524235 CIL524235:CIR524235 CSH524235:CSN524235 DCD524235:DCJ524235 DLZ524235:DMF524235 DVV524235:DWB524235 EFR524235:EFX524235 EPN524235:EPT524235 EZJ524235:EZP524235 FJF524235:FJL524235 FTB524235:FTH524235 GCX524235:GDD524235 GMT524235:GMZ524235 GWP524235:GWV524235 HGL524235:HGR524235 HQH524235:HQN524235 IAD524235:IAJ524235 IJZ524235:IKF524235 ITV524235:IUB524235 JDR524235:JDX524235 JNN524235:JNT524235 JXJ524235:JXP524235 KHF524235:KHL524235 KRB524235:KRH524235 LAX524235:LBD524235 LKT524235:LKZ524235 LUP524235:LUV524235 MEL524235:MER524235 MOH524235:MON524235 MYD524235:MYJ524235 NHZ524235:NIF524235 NRV524235:NSB524235 OBR524235:OBX524235 OLN524235:OLT524235 OVJ524235:OVP524235 PFF524235:PFL524235 PPB524235:PPH524235 PYX524235:PZD524235 QIT524235:QIZ524235 QSP524235:QSV524235 RCL524235:RCR524235 RMH524235:RMN524235 RWD524235:RWJ524235 SFZ524235:SGF524235 SPV524235:SQB524235 SZR524235:SZX524235 TJN524235:TJT524235 TTJ524235:TTP524235 UDF524235:UDL524235 UNB524235:UNH524235 UWX524235:UXD524235 VGT524235:VGZ524235 VQP524235:VQV524235 WAL524235:WAR524235 WKH524235:WKN524235 WUD524235:WUJ524235 L589773:R589773 HR589771:HX589771 RN589771:RT589771 ABJ589771:ABP589771 ALF589771:ALL589771 AVB589771:AVH589771 BEX589771:BFD589771 BOT589771:BOZ589771 BYP589771:BYV589771 CIL589771:CIR589771 CSH589771:CSN589771 DCD589771:DCJ589771 DLZ589771:DMF589771 DVV589771:DWB589771 EFR589771:EFX589771 EPN589771:EPT589771 EZJ589771:EZP589771 FJF589771:FJL589771 FTB589771:FTH589771 GCX589771:GDD589771 GMT589771:GMZ589771 GWP589771:GWV589771 HGL589771:HGR589771 HQH589771:HQN589771 IAD589771:IAJ589771 IJZ589771:IKF589771 ITV589771:IUB589771 JDR589771:JDX589771 JNN589771:JNT589771 JXJ589771:JXP589771 KHF589771:KHL589771 KRB589771:KRH589771 LAX589771:LBD589771 LKT589771:LKZ589771 LUP589771:LUV589771 MEL589771:MER589771 MOH589771:MON589771 MYD589771:MYJ589771 NHZ589771:NIF589771 NRV589771:NSB589771 OBR589771:OBX589771 OLN589771:OLT589771 OVJ589771:OVP589771 PFF589771:PFL589771 PPB589771:PPH589771 PYX589771:PZD589771 QIT589771:QIZ589771 QSP589771:QSV589771 RCL589771:RCR589771 RMH589771:RMN589771 RWD589771:RWJ589771 SFZ589771:SGF589771 SPV589771:SQB589771 SZR589771:SZX589771 TJN589771:TJT589771 TTJ589771:TTP589771 UDF589771:UDL589771 UNB589771:UNH589771 UWX589771:UXD589771 VGT589771:VGZ589771 VQP589771:VQV589771 WAL589771:WAR589771 WKH589771:WKN589771 WUD589771:WUJ589771 L655309:R655309 HR655307:HX655307 RN655307:RT655307 ABJ655307:ABP655307 ALF655307:ALL655307 AVB655307:AVH655307 BEX655307:BFD655307 BOT655307:BOZ655307 BYP655307:BYV655307 CIL655307:CIR655307 CSH655307:CSN655307 DCD655307:DCJ655307 DLZ655307:DMF655307 DVV655307:DWB655307 EFR655307:EFX655307 EPN655307:EPT655307 EZJ655307:EZP655307 FJF655307:FJL655307 FTB655307:FTH655307 GCX655307:GDD655307 GMT655307:GMZ655307 GWP655307:GWV655307 HGL655307:HGR655307 HQH655307:HQN655307 IAD655307:IAJ655307 IJZ655307:IKF655307 ITV655307:IUB655307 JDR655307:JDX655307 JNN655307:JNT655307 JXJ655307:JXP655307 KHF655307:KHL655307 KRB655307:KRH655307 LAX655307:LBD655307 LKT655307:LKZ655307 LUP655307:LUV655307 MEL655307:MER655307 MOH655307:MON655307 MYD655307:MYJ655307 NHZ655307:NIF655307 NRV655307:NSB655307 OBR655307:OBX655307 OLN655307:OLT655307 OVJ655307:OVP655307 PFF655307:PFL655307 PPB655307:PPH655307 PYX655307:PZD655307 QIT655307:QIZ655307 QSP655307:QSV655307 RCL655307:RCR655307 RMH655307:RMN655307 RWD655307:RWJ655307 SFZ655307:SGF655307 SPV655307:SQB655307 SZR655307:SZX655307 TJN655307:TJT655307 TTJ655307:TTP655307 UDF655307:UDL655307 UNB655307:UNH655307 UWX655307:UXD655307 VGT655307:VGZ655307 VQP655307:VQV655307 WAL655307:WAR655307 WKH655307:WKN655307 WUD655307:WUJ655307 L720845:R720845 HR720843:HX720843 RN720843:RT720843 ABJ720843:ABP720843 ALF720843:ALL720843 AVB720843:AVH720843 BEX720843:BFD720843 BOT720843:BOZ720843 BYP720843:BYV720843 CIL720843:CIR720843 CSH720843:CSN720843 DCD720843:DCJ720843 DLZ720843:DMF720843 DVV720843:DWB720843 EFR720843:EFX720843 EPN720843:EPT720843 EZJ720843:EZP720843 FJF720843:FJL720843 FTB720843:FTH720843 GCX720843:GDD720843 GMT720843:GMZ720843 GWP720843:GWV720843 HGL720843:HGR720843 HQH720843:HQN720843 IAD720843:IAJ720843 IJZ720843:IKF720843 ITV720843:IUB720843 JDR720843:JDX720843 JNN720843:JNT720843 JXJ720843:JXP720843 KHF720843:KHL720843 KRB720843:KRH720843 LAX720843:LBD720843 LKT720843:LKZ720843 LUP720843:LUV720843 MEL720843:MER720843 MOH720843:MON720843 MYD720843:MYJ720843 NHZ720843:NIF720843 NRV720843:NSB720843 OBR720843:OBX720843 OLN720843:OLT720843 OVJ720843:OVP720843 PFF720843:PFL720843 PPB720843:PPH720843 PYX720843:PZD720843 QIT720843:QIZ720843 QSP720843:QSV720843 RCL720843:RCR720843 RMH720843:RMN720843 RWD720843:RWJ720843 SFZ720843:SGF720843 SPV720843:SQB720843 SZR720843:SZX720843 TJN720843:TJT720843 TTJ720843:TTP720843 UDF720843:UDL720843 UNB720843:UNH720843 UWX720843:UXD720843 VGT720843:VGZ720843 VQP720843:VQV720843 WAL720843:WAR720843 WKH720843:WKN720843 WUD720843:WUJ720843 L786381:R786381 HR786379:HX786379 RN786379:RT786379 ABJ786379:ABP786379 ALF786379:ALL786379 AVB786379:AVH786379 BEX786379:BFD786379 BOT786379:BOZ786379 BYP786379:BYV786379 CIL786379:CIR786379 CSH786379:CSN786379 DCD786379:DCJ786379 DLZ786379:DMF786379 DVV786379:DWB786379 EFR786379:EFX786379 EPN786379:EPT786379 EZJ786379:EZP786379 FJF786379:FJL786379 FTB786379:FTH786379 GCX786379:GDD786379 GMT786379:GMZ786379 GWP786379:GWV786379 HGL786379:HGR786379 HQH786379:HQN786379 IAD786379:IAJ786379 IJZ786379:IKF786379 ITV786379:IUB786379 JDR786379:JDX786379 JNN786379:JNT786379 JXJ786379:JXP786379 KHF786379:KHL786379 KRB786379:KRH786379 LAX786379:LBD786379 LKT786379:LKZ786379 LUP786379:LUV786379 MEL786379:MER786379 MOH786379:MON786379 MYD786379:MYJ786379 NHZ786379:NIF786379 NRV786379:NSB786379 OBR786379:OBX786379 OLN786379:OLT786379 OVJ786379:OVP786379 PFF786379:PFL786379 PPB786379:PPH786379 PYX786379:PZD786379 QIT786379:QIZ786379 QSP786379:QSV786379 RCL786379:RCR786379 RMH786379:RMN786379 RWD786379:RWJ786379 SFZ786379:SGF786379 SPV786379:SQB786379 SZR786379:SZX786379 TJN786379:TJT786379 TTJ786379:TTP786379 UDF786379:UDL786379 UNB786379:UNH786379 UWX786379:UXD786379 VGT786379:VGZ786379 VQP786379:VQV786379 WAL786379:WAR786379 WKH786379:WKN786379 WUD786379:WUJ786379 L851917:R851917 HR851915:HX851915 RN851915:RT851915 ABJ851915:ABP851915 ALF851915:ALL851915 AVB851915:AVH851915 BEX851915:BFD851915 BOT851915:BOZ851915 BYP851915:BYV851915 CIL851915:CIR851915 CSH851915:CSN851915 DCD851915:DCJ851915 DLZ851915:DMF851915 DVV851915:DWB851915 EFR851915:EFX851915 EPN851915:EPT851915 EZJ851915:EZP851915 FJF851915:FJL851915 FTB851915:FTH851915 GCX851915:GDD851915 GMT851915:GMZ851915 GWP851915:GWV851915 HGL851915:HGR851915 HQH851915:HQN851915 IAD851915:IAJ851915 IJZ851915:IKF851915 ITV851915:IUB851915 JDR851915:JDX851915 JNN851915:JNT851915 JXJ851915:JXP851915 KHF851915:KHL851915 KRB851915:KRH851915 LAX851915:LBD851915 LKT851915:LKZ851915 LUP851915:LUV851915 MEL851915:MER851915 MOH851915:MON851915 MYD851915:MYJ851915 NHZ851915:NIF851915 NRV851915:NSB851915 OBR851915:OBX851915 OLN851915:OLT851915 OVJ851915:OVP851915 PFF851915:PFL851915 PPB851915:PPH851915 PYX851915:PZD851915 QIT851915:QIZ851915 QSP851915:QSV851915 RCL851915:RCR851915 RMH851915:RMN851915 RWD851915:RWJ851915 SFZ851915:SGF851915 SPV851915:SQB851915 SZR851915:SZX851915 TJN851915:TJT851915 TTJ851915:TTP851915 UDF851915:UDL851915 UNB851915:UNH851915 UWX851915:UXD851915 VGT851915:VGZ851915 VQP851915:VQV851915 WAL851915:WAR851915 WKH851915:WKN851915 WUD851915:WUJ851915 L917453:R917453 HR917451:HX917451 RN917451:RT917451 ABJ917451:ABP917451 ALF917451:ALL917451 AVB917451:AVH917451 BEX917451:BFD917451 BOT917451:BOZ917451 BYP917451:BYV917451 CIL917451:CIR917451 CSH917451:CSN917451 DCD917451:DCJ917451 DLZ917451:DMF917451 DVV917451:DWB917451 EFR917451:EFX917451 EPN917451:EPT917451 EZJ917451:EZP917451 FJF917451:FJL917451 FTB917451:FTH917451 GCX917451:GDD917451 GMT917451:GMZ917451 GWP917451:GWV917451 HGL917451:HGR917451 HQH917451:HQN917451 IAD917451:IAJ917451 IJZ917451:IKF917451 ITV917451:IUB917451 JDR917451:JDX917451 JNN917451:JNT917451 JXJ917451:JXP917451 KHF917451:KHL917451 KRB917451:KRH917451 LAX917451:LBD917451 LKT917451:LKZ917451 LUP917451:LUV917451 MEL917451:MER917451 MOH917451:MON917451 MYD917451:MYJ917451 NHZ917451:NIF917451 NRV917451:NSB917451 OBR917451:OBX917451 OLN917451:OLT917451 OVJ917451:OVP917451 PFF917451:PFL917451 PPB917451:PPH917451 PYX917451:PZD917451 QIT917451:QIZ917451 QSP917451:QSV917451 RCL917451:RCR917451 RMH917451:RMN917451 RWD917451:RWJ917451 SFZ917451:SGF917451 SPV917451:SQB917451 SZR917451:SZX917451 TJN917451:TJT917451 TTJ917451:TTP917451 UDF917451:UDL917451 UNB917451:UNH917451 UWX917451:UXD917451 VGT917451:VGZ917451 VQP917451:VQV917451 WAL917451:WAR917451 WKH917451:WKN917451 WUD917451:WUJ917451 L982989:R982989 HR982987:HX982987 RN982987:RT982987 ABJ982987:ABP982987 ALF982987:ALL982987 AVB982987:AVH982987 BEX982987:BFD982987 BOT982987:BOZ982987 BYP982987:BYV982987 CIL982987:CIR982987 CSH982987:CSN982987 DCD982987:DCJ982987 DLZ982987:DMF982987 DVV982987:DWB982987 EFR982987:EFX982987 EPN982987:EPT982987 EZJ982987:EZP982987 FJF982987:FJL982987 FTB982987:FTH982987 GCX982987:GDD982987 GMT982987:GMZ982987 GWP982987:GWV982987 HGL982987:HGR982987 HQH982987:HQN982987 IAD982987:IAJ982987 IJZ982987:IKF982987 ITV982987:IUB982987 JDR982987:JDX982987 JNN982987:JNT982987 JXJ982987:JXP982987 KHF982987:KHL982987 KRB982987:KRH982987 LAX982987:LBD982987 LKT982987:LKZ982987 LUP982987:LUV982987 MEL982987:MER982987 MOH982987:MON982987 MYD982987:MYJ982987 NHZ982987:NIF982987 NRV982987:NSB982987 OBR982987:OBX982987 OLN982987:OLT982987 OVJ982987:OVP982987 PFF982987:PFL982987 PPB982987:PPH982987 PYX982987:PZD982987 QIT982987:QIZ982987 QSP982987:QSV982987 RCL982987:RCR982987 RMH982987:RMN982987 RWD982987:RWJ982987 SFZ982987:SGF982987 SPV982987:SQB982987 SZR982987:SZX982987 TJN982987:TJT982987 TTJ982987:TTP982987 UDF982987:UDL982987 UNB982987:UNH982987 UWX982987:UXD982987 VGT982987:VGZ982987 VQP982987:VQV982987 WAL982987:WAR982987 WKH982987:WKN982987 WUD982987:WUJ982987" xr:uid="{81C68AC9-87ED-4CA1-9680-05C684C2D000}">
      <formula1>L65483-ROUNDDOWN(L65483,1)=0</formula1>
    </dataValidation>
    <dataValidation type="list" allowBlank="1" showInputMessage="1" showErrorMessage="1" sqref="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Z65568 IF65566 SB65566 ABX65566 ALT65566 AVP65566 BFL65566 BPH65566 BZD65566 CIZ65566 CSV65566 DCR65566 DMN65566 DWJ65566 EGF65566 EQB65566 EZX65566 FJT65566 FTP65566 GDL65566 GNH65566 GXD65566 HGZ65566 HQV65566 IAR65566 IKN65566 IUJ65566 JEF65566 JOB65566 JXX65566 KHT65566 KRP65566 LBL65566 LLH65566 LVD65566 MEZ65566 MOV65566 MYR65566 NIN65566 NSJ65566 OCF65566 OMB65566 OVX65566 PFT65566 PPP65566 PZL65566 QJH65566 QTD65566 RCZ65566 RMV65566 RWR65566 SGN65566 SQJ65566 TAF65566 TKB65566 TTX65566 UDT65566 UNP65566 UXL65566 VHH65566 VRD65566 WAZ65566 WKV65566 WUR65566 Z131104 IF131102 SB131102 ABX131102 ALT131102 AVP131102 BFL131102 BPH131102 BZD131102 CIZ131102 CSV131102 DCR131102 DMN131102 DWJ131102 EGF131102 EQB131102 EZX131102 FJT131102 FTP131102 GDL131102 GNH131102 GXD131102 HGZ131102 HQV131102 IAR131102 IKN131102 IUJ131102 JEF131102 JOB131102 JXX131102 KHT131102 KRP131102 LBL131102 LLH131102 LVD131102 MEZ131102 MOV131102 MYR131102 NIN131102 NSJ131102 OCF131102 OMB131102 OVX131102 PFT131102 PPP131102 PZL131102 QJH131102 QTD131102 RCZ131102 RMV131102 RWR131102 SGN131102 SQJ131102 TAF131102 TKB131102 TTX131102 UDT131102 UNP131102 UXL131102 VHH131102 VRD131102 WAZ131102 WKV131102 WUR131102 Z196640 IF196638 SB196638 ABX196638 ALT196638 AVP196638 BFL196638 BPH196638 BZD196638 CIZ196638 CSV196638 DCR196638 DMN196638 DWJ196638 EGF196638 EQB196638 EZX196638 FJT196638 FTP196638 GDL196638 GNH196638 GXD196638 HGZ196638 HQV196638 IAR196638 IKN196638 IUJ196638 JEF196638 JOB196638 JXX196638 KHT196638 KRP196638 LBL196638 LLH196638 LVD196638 MEZ196638 MOV196638 MYR196638 NIN196638 NSJ196638 OCF196638 OMB196638 OVX196638 PFT196638 PPP196638 PZL196638 QJH196638 QTD196638 RCZ196638 RMV196638 RWR196638 SGN196638 SQJ196638 TAF196638 TKB196638 TTX196638 UDT196638 UNP196638 UXL196638 VHH196638 VRD196638 WAZ196638 WKV196638 WUR196638 Z262176 IF262174 SB262174 ABX262174 ALT262174 AVP262174 BFL262174 BPH262174 BZD262174 CIZ262174 CSV262174 DCR262174 DMN262174 DWJ262174 EGF262174 EQB262174 EZX262174 FJT262174 FTP262174 GDL262174 GNH262174 GXD262174 HGZ262174 HQV262174 IAR262174 IKN262174 IUJ262174 JEF262174 JOB262174 JXX262174 KHT262174 KRP262174 LBL262174 LLH262174 LVD262174 MEZ262174 MOV262174 MYR262174 NIN262174 NSJ262174 OCF262174 OMB262174 OVX262174 PFT262174 PPP262174 PZL262174 QJH262174 QTD262174 RCZ262174 RMV262174 RWR262174 SGN262174 SQJ262174 TAF262174 TKB262174 TTX262174 UDT262174 UNP262174 UXL262174 VHH262174 VRD262174 WAZ262174 WKV262174 WUR262174 Z327712 IF327710 SB327710 ABX327710 ALT327710 AVP327710 BFL327710 BPH327710 BZD327710 CIZ327710 CSV327710 DCR327710 DMN327710 DWJ327710 EGF327710 EQB327710 EZX327710 FJT327710 FTP327710 GDL327710 GNH327710 GXD327710 HGZ327710 HQV327710 IAR327710 IKN327710 IUJ327710 JEF327710 JOB327710 JXX327710 KHT327710 KRP327710 LBL327710 LLH327710 LVD327710 MEZ327710 MOV327710 MYR327710 NIN327710 NSJ327710 OCF327710 OMB327710 OVX327710 PFT327710 PPP327710 PZL327710 QJH327710 QTD327710 RCZ327710 RMV327710 RWR327710 SGN327710 SQJ327710 TAF327710 TKB327710 TTX327710 UDT327710 UNP327710 UXL327710 VHH327710 VRD327710 WAZ327710 WKV327710 WUR327710 Z393248 IF393246 SB393246 ABX393246 ALT393246 AVP393246 BFL393246 BPH393246 BZD393246 CIZ393246 CSV393246 DCR393246 DMN393246 DWJ393246 EGF393246 EQB393246 EZX393246 FJT393246 FTP393246 GDL393246 GNH393246 GXD393246 HGZ393246 HQV393246 IAR393246 IKN393246 IUJ393246 JEF393246 JOB393246 JXX393246 KHT393246 KRP393246 LBL393246 LLH393246 LVD393246 MEZ393246 MOV393246 MYR393246 NIN393246 NSJ393246 OCF393246 OMB393246 OVX393246 PFT393246 PPP393246 PZL393246 QJH393246 QTD393246 RCZ393246 RMV393246 RWR393246 SGN393246 SQJ393246 TAF393246 TKB393246 TTX393246 UDT393246 UNP393246 UXL393246 VHH393246 VRD393246 WAZ393246 WKV393246 WUR393246 Z458784 IF458782 SB458782 ABX458782 ALT458782 AVP458782 BFL458782 BPH458782 BZD458782 CIZ458782 CSV458782 DCR458782 DMN458782 DWJ458782 EGF458782 EQB458782 EZX458782 FJT458782 FTP458782 GDL458782 GNH458782 GXD458782 HGZ458782 HQV458782 IAR458782 IKN458782 IUJ458782 JEF458782 JOB458782 JXX458782 KHT458782 KRP458782 LBL458782 LLH458782 LVD458782 MEZ458782 MOV458782 MYR458782 NIN458782 NSJ458782 OCF458782 OMB458782 OVX458782 PFT458782 PPP458782 PZL458782 QJH458782 QTD458782 RCZ458782 RMV458782 RWR458782 SGN458782 SQJ458782 TAF458782 TKB458782 TTX458782 UDT458782 UNP458782 UXL458782 VHH458782 VRD458782 WAZ458782 WKV458782 WUR458782 Z524320 IF524318 SB524318 ABX524318 ALT524318 AVP524318 BFL524318 BPH524318 BZD524318 CIZ524318 CSV524318 DCR524318 DMN524318 DWJ524318 EGF524318 EQB524318 EZX524318 FJT524318 FTP524318 GDL524318 GNH524318 GXD524318 HGZ524318 HQV524318 IAR524318 IKN524318 IUJ524318 JEF524318 JOB524318 JXX524318 KHT524318 KRP524318 LBL524318 LLH524318 LVD524318 MEZ524318 MOV524318 MYR524318 NIN524318 NSJ524318 OCF524318 OMB524318 OVX524318 PFT524318 PPP524318 PZL524318 QJH524318 QTD524318 RCZ524318 RMV524318 RWR524318 SGN524318 SQJ524318 TAF524318 TKB524318 TTX524318 UDT524318 UNP524318 UXL524318 VHH524318 VRD524318 WAZ524318 WKV524318 WUR524318 Z589856 IF589854 SB589854 ABX589854 ALT589854 AVP589854 BFL589854 BPH589854 BZD589854 CIZ589854 CSV589854 DCR589854 DMN589854 DWJ589854 EGF589854 EQB589854 EZX589854 FJT589854 FTP589854 GDL589854 GNH589854 GXD589854 HGZ589854 HQV589854 IAR589854 IKN589854 IUJ589854 JEF589854 JOB589854 JXX589854 KHT589854 KRP589854 LBL589854 LLH589854 LVD589854 MEZ589854 MOV589854 MYR589854 NIN589854 NSJ589854 OCF589854 OMB589854 OVX589854 PFT589854 PPP589854 PZL589854 QJH589854 QTD589854 RCZ589854 RMV589854 RWR589854 SGN589854 SQJ589854 TAF589854 TKB589854 TTX589854 UDT589854 UNP589854 UXL589854 VHH589854 VRD589854 WAZ589854 WKV589854 WUR589854 Z655392 IF655390 SB655390 ABX655390 ALT655390 AVP655390 BFL655390 BPH655390 BZD655390 CIZ655390 CSV655390 DCR655390 DMN655390 DWJ655390 EGF655390 EQB655390 EZX655390 FJT655390 FTP655390 GDL655390 GNH655390 GXD655390 HGZ655390 HQV655390 IAR655390 IKN655390 IUJ655390 JEF655390 JOB655390 JXX655390 KHT655390 KRP655390 LBL655390 LLH655390 LVD655390 MEZ655390 MOV655390 MYR655390 NIN655390 NSJ655390 OCF655390 OMB655390 OVX655390 PFT655390 PPP655390 PZL655390 QJH655390 QTD655390 RCZ655390 RMV655390 RWR655390 SGN655390 SQJ655390 TAF655390 TKB655390 TTX655390 UDT655390 UNP655390 UXL655390 VHH655390 VRD655390 WAZ655390 WKV655390 WUR655390 Z720928 IF720926 SB720926 ABX720926 ALT720926 AVP720926 BFL720926 BPH720926 BZD720926 CIZ720926 CSV720926 DCR720926 DMN720926 DWJ720926 EGF720926 EQB720926 EZX720926 FJT720926 FTP720926 GDL720926 GNH720926 GXD720926 HGZ720926 HQV720926 IAR720926 IKN720926 IUJ720926 JEF720926 JOB720926 JXX720926 KHT720926 KRP720926 LBL720926 LLH720926 LVD720926 MEZ720926 MOV720926 MYR720926 NIN720926 NSJ720926 OCF720926 OMB720926 OVX720926 PFT720926 PPP720926 PZL720926 QJH720926 QTD720926 RCZ720926 RMV720926 RWR720926 SGN720926 SQJ720926 TAF720926 TKB720926 TTX720926 UDT720926 UNP720926 UXL720926 VHH720926 VRD720926 WAZ720926 WKV720926 WUR720926 Z786464 IF786462 SB786462 ABX786462 ALT786462 AVP786462 BFL786462 BPH786462 BZD786462 CIZ786462 CSV786462 DCR786462 DMN786462 DWJ786462 EGF786462 EQB786462 EZX786462 FJT786462 FTP786462 GDL786462 GNH786462 GXD786462 HGZ786462 HQV786462 IAR786462 IKN786462 IUJ786462 JEF786462 JOB786462 JXX786462 KHT786462 KRP786462 LBL786462 LLH786462 LVD786462 MEZ786462 MOV786462 MYR786462 NIN786462 NSJ786462 OCF786462 OMB786462 OVX786462 PFT786462 PPP786462 PZL786462 QJH786462 QTD786462 RCZ786462 RMV786462 RWR786462 SGN786462 SQJ786462 TAF786462 TKB786462 TTX786462 UDT786462 UNP786462 UXL786462 VHH786462 VRD786462 WAZ786462 WKV786462 WUR786462 Z852000 IF851998 SB851998 ABX851998 ALT851998 AVP851998 BFL851998 BPH851998 BZD851998 CIZ851998 CSV851998 DCR851998 DMN851998 DWJ851998 EGF851998 EQB851998 EZX851998 FJT851998 FTP851998 GDL851998 GNH851998 GXD851998 HGZ851998 HQV851998 IAR851998 IKN851998 IUJ851998 JEF851998 JOB851998 JXX851998 KHT851998 KRP851998 LBL851998 LLH851998 LVD851998 MEZ851998 MOV851998 MYR851998 NIN851998 NSJ851998 OCF851998 OMB851998 OVX851998 PFT851998 PPP851998 PZL851998 QJH851998 QTD851998 RCZ851998 RMV851998 RWR851998 SGN851998 SQJ851998 TAF851998 TKB851998 TTX851998 UDT851998 UNP851998 UXL851998 VHH851998 VRD851998 WAZ851998 WKV851998 WUR851998 Z917536 IF917534 SB917534 ABX917534 ALT917534 AVP917534 BFL917534 BPH917534 BZD917534 CIZ917534 CSV917534 DCR917534 DMN917534 DWJ917534 EGF917534 EQB917534 EZX917534 FJT917534 FTP917534 GDL917534 GNH917534 GXD917534 HGZ917534 HQV917534 IAR917534 IKN917534 IUJ917534 JEF917534 JOB917534 JXX917534 KHT917534 KRP917534 LBL917534 LLH917534 LVD917534 MEZ917534 MOV917534 MYR917534 NIN917534 NSJ917534 OCF917534 OMB917534 OVX917534 PFT917534 PPP917534 PZL917534 QJH917534 QTD917534 RCZ917534 RMV917534 RWR917534 SGN917534 SQJ917534 TAF917534 TKB917534 TTX917534 UDT917534 UNP917534 UXL917534 VHH917534 VRD917534 WAZ917534 WKV917534 WUR917534 Z983072 IF983070 SB983070 ABX983070 ALT983070 AVP983070 BFL983070 BPH983070 BZD983070 CIZ983070 CSV983070 DCR983070 DMN983070 DWJ983070 EGF983070 EQB983070 EZX983070 FJT983070 FTP983070 GDL983070 GNH983070 GXD983070 HGZ983070 HQV983070 IAR983070 IKN983070 IUJ983070 JEF983070 JOB983070 JXX983070 KHT983070 KRP983070 LBL983070 LLH983070 LVD983070 MEZ983070 MOV983070 MYR983070 NIN983070 NSJ983070 OCF983070 OMB983070 OVX983070 PFT983070 PPP983070 PZL983070 QJH983070 QTD983070 RCZ983070 RMV983070 RWR983070 SGN983070 SQJ983070 TAF983070 TKB983070 TTX983070 UDT983070 UNP983070 UXL983070 VHH983070 VRD983070 WAZ983070 WKV983070 WUR983070" xr:uid="{308AAC6E-8F38-47A5-A54E-2767427BABB3}">
      <formula1>"無,有"</formula1>
    </dataValidation>
    <dataValidation type="list" allowBlank="1" showInputMessage="1" showErrorMessage="1" sqref="WUD982990:WUJ982990 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xr:uid="{05A4E556-2620-4504-8D5C-23F3C3D2BDB4}">
      <formula1>"専用,ハイブリット"</formula1>
    </dataValidation>
    <dataValidation type="list" allowBlank="1" showInputMessage="1" showErrorMessage="1" sqref="L65482:M65482 HR65480:HS65480 RN65480:RO65480 ABJ65480:ABK65480 ALF65480:ALG65480 AVB65480:AVC65480 BEX65480:BEY65480 BOT65480:BOU65480 BYP65480:BYQ65480 CIL65480:CIM65480 CSH65480:CSI65480 DCD65480:DCE65480 DLZ65480:DMA65480 DVV65480:DVW65480 EFR65480:EFS65480 EPN65480:EPO65480 EZJ65480:EZK65480 FJF65480:FJG65480 FTB65480:FTC65480 GCX65480:GCY65480 GMT65480:GMU65480 GWP65480:GWQ65480 HGL65480:HGM65480 HQH65480:HQI65480 IAD65480:IAE65480 IJZ65480:IKA65480 ITV65480:ITW65480 JDR65480:JDS65480 JNN65480:JNO65480 JXJ65480:JXK65480 KHF65480:KHG65480 KRB65480:KRC65480 LAX65480:LAY65480 LKT65480:LKU65480 LUP65480:LUQ65480 MEL65480:MEM65480 MOH65480:MOI65480 MYD65480:MYE65480 NHZ65480:NIA65480 NRV65480:NRW65480 OBR65480:OBS65480 OLN65480:OLO65480 OVJ65480:OVK65480 PFF65480:PFG65480 PPB65480:PPC65480 PYX65480:PYY65480 QIT65480:QIU65480 QSP65480:QSQ65480 RCL65480:RCM65480 RMH65480:RMI65480 RWD65480:RWE65480 SFZ65480:SGA65480 SPV65480:SPW65480 SZR65480:SZS65480 TJN65480:TJO65480 TTJ65480:TTK65480 UDF65480:UDG65480 UNB65480:UNC65480 UWX65480:UWY65480 VGT65480:VGU65480 VQP65480:VQQ65480 WAL65480:WAM65480 WKH65480:WKI65480 WUD65480:WUE65480 L131018:M131018 HR131016:HS131016 RN131016:RO131016 ABJ131016:ABK131016 ALF131016:ALG131016 AVB131016:AVC131016 BEX131016:BEY131016 BOT131016:BOU131016 BYP131016:BYQ131016 CIL131016:CIM131016 CSH131016:CSI131016 DCD131016:DCE131016 DLZ131016:DMA131016 DVV131016:DVW131016 EFR131016:EFS131016 EPN131016:EPO131016 EZJ131016:EZK131016 FJF131016:FJG131016 FTB131016:FTC131016 GCX131016:GCY131016 GMT131016:GMU131016 GWP131016:GWQ131016 HGL131016:HGM131016 HQH131016:HQI131016 IAD131016:IAE131016 IJZ131016:IKA131016 ITV131016:ITW131016 JDR131016:JDS131016 JNN131016:JNO131016 JXJ131016:JXK131016 KHF131016:KHG131016 KRB131016:KRC131016 LAX131016:LAY131016 LKT131016:LKU131016 LUP131016:LUQ131016 MEL131016:MEM131016 MOH131016:MOI131016 MYD131016:MYE131016 NHZ131016:NIA131016 NRV131016:NRW131016 OBR131016:OBS131016 OLN131016:OLO131016 OVJ131016:OVK131016 PFF131016:PFG131016 PPB131016:PPC131016 PYX131016:PYY131016 QIT131016:QIU131016 QSP131016:QSQ131016 RCL131016:RCM131016 RMH131016:RMI131016 RWD131016:RWE131016 SFZ131016:SGA131016 SPV131016:SPW131016 SZR131016:SZS131016 TJN131016:TJO131016 TTJ131016:TTK131016 UDF131016:UDG131016 UNB131016:UNC131016 UWX131016:UWY131016 VGT131016:VGU131016 VQP131016:VQQ131016 WAL131016:WAM131016 WKH131016:WKI131016 WUD131016:WUE131016 L196554:M196554 HR196552:HS196552 RN196552:RO196552 ABJ196552:ABK196552 ALF196552:ALG196552 AVB196552:AVC196552 BEX196552:BEY196552 BOT196552:BOU196552 BYP196552:BYQ196552 CIL196552:CIM196552 CSH196552:CSI196552 DCD196552:DCE196552 DLZ196552:DMA196552 DVV196552:DVW196552 EFR196552:EFS196552 EPN196552:EPO196552 EZJ196552:EZK196552 FJF196552:FJG196552 FTB196552:FTC196552 GCX196552:GCY196552 GMT196552:GMU196552 GWP196552:GWQ196552 HGL196552:HGM196552 HQH196552:HQI196552 IAD196552:IAE196552 IJZ196552:IKA196552 ITV196552:ITW196552 JDR196552:JDS196552 JNN196552:JNO196552 JXJ196552:JXK196552 KHF196552:KHG196552 KRB196552:KRC196552 LAX196552:LAY196552 LKT196552:LKU196552 LUP196552:LUQ196552 MEL196552:MEM196552 MOH196552:MOI196552 MYD196552:MYE196552 NHZ196552:NIA196552 NRV196552:NRW196552 OBR196552:OBS196552 OLN196552:OLO196552 OVJ196552:OVK196552 PFF196552:PFG196552 PPB196552:PPC196552 PYX196552:PYY196552 QIT196552:QIU196552 QSP196552:QSQ196552 RCL196552:RCM196552 RMH196552:RMI196552 RWD196552:RWE196552 SFZ196552:SGA196552 SPV196552:SPW196552 SZR196552:SZS196552 TJN196552:TJO196552 TTJ196552:TTK196552 UDF196552:UDG196552 UNB196552:UNC196552 UWX196552:UWY196552 VGT196552:VGU196552 VQP196552:VQQ196552 WAL196552:WAM196552 WKH196552:WKI196552 WUD196552:WUE196552 L262090:M262090 HR262088:HS262088 RN262088:RO262088 ABJ262088:ABK262088 ALF262088:ALG262088 AVB262088:AVC262088 BEX262088:BEY262088 BOT262088:BOU262088 BYP262088:BYQ262088 CIL262088:CIM262088 CSH262088:CSI262088 DCD262088:DCE262088 DLZ262088:DMA262088 DVV262088:DVW262088 EFR262088:EFS262088 EPN262088:EPO262088 EZJ262088:EZK262088 FJF262088:FJG262088 FTB262088:FTC262088 GCX262088:GCY262088 GMT262088:GMU262088 GWP262088:GWQ262088 HGL262088:HGM262088 HQH262088:HQI262088 IAD262088:IAE262088 IJZ262088:IKA262088 ITV262088:ITW262088 JDR262088:JDS262088 JNN262088:JNO262088 JXJ262088:JXK262088 KHF262088:KHG262088 KRB262088:KRC262088 LAX262088:LAY262088 LKT262088:LKU262088 LUP262088:LUQ262088 MEL262088:MEM262088 MOH262088:MOI262088 MYD262088:MYE262088 NHZ262088:NIA262088 NRV262088:NRW262088 OBR262088:OBS262088 OLN262088:OLO262088 OVJ262088:OVK262088 PFF262088:PFG262088 PPB262088:PPC262088 PYX262088:PYY262088 QIT262088:QIU262088 QSP262088:QSQ262088 RCL262088:RCM262088 RMH262088:RMI262088 RWD262088:RWE262088 SFZ262088:SGA262088 SPV262088:SPW262088 SZR262088:SZS262088 TJN262088:TJO262088 TTJ262088:TTK262088 UDF262088:UDG262088 UNB262088:UNC262088 UWX262088:UWY262088 VGT262088:VGU262088 VQP262088:VQQ262088 WAL262088:WAM262088 WKH262088:WKI262088 WUD262088:WUE262088 L327626:M327626 HR327624:HS327624 RN327624:RO327624 ABJ327624:ABK327624 ALF327624:ALG327624 AVB327624:AVC327624 BEX327624:BEY327624 BOT327624:BOU327624 BYP327624:BYQ327624 CIL327624:CIM327624 CSH327624:CSI327624 DCD327624:DCE327624 DLZ327624:DMA327624 DVV327624:DVW327624 EFR327624:EFS327624 EPN327624:EPO327624 EZJ327624:EZK327624 FJF327624:FJG327624 FTB327624:FTC327624 GCX327624:GCY327624 GMT327624:GMU327624 GWP327624:GWQ327624 HGL327624:HGM327624 HQH327624:HQI327624 IAD327624:IAE327624 IJZ327624:IKA327624 ITV327624:ITW327624 JDR327624:JDS327624 JNN327624:JNO327624 JXJ327624:JXK327624 KHF327624:KHG327624 KRB327624:KRC327624 LAX327624:LAY327624 LKT327624:LKU327624 LUP327624:LUQ327624 MEL327624:MEM327624 MOH327624:MOI327624 MYD327624:MYE327624 NHZ327624:NIA327624 NRV327624:NRW327624 OBR327624:OBS327624 OLN327624:OLO327624 OVJ327624:OVK327624 PFF327624:PFG327624 PPB327624:PPC327624 PYX327624:PYY327624 QIT327624:QIU327624 QSP327624:QSQ327624 RCL327624:RCM327624 RMH327624:RMI327624 RWD327624:RWE327624 SFZ327624:SGA327624 SPV327624:SPW327624 SZR327624:SZS327624 TJN327624:TJO327624 TTJ327624:TTK327624 UDF327624:UDG327624 UNB327624:UNC327624 UWX327624:UWY327624 VGT327624:VGU327624 VQP327624:VQQ327624 WAL327624:WAM327624 WKH327624:WKI327624 WUD327624:WUE327624 L393162:M393162 HR393160:HS393160 RN393160:RO393160 ABJ393160:ABK393160 ALF393160:ALG393160 AVB393160:AVC393160 BEX393160:BEY393160 BOT393160:BOU393160 BYP393160:BYQ393160 CIL393160:CIM393160 CSH393160:CSI393160 DCD393160:DCE393160 DLZ393160:DMA393160 DVV393160:DVW393160 EFR393160:EFS393160 EPN393160:EPO393160 EZJ393160:EZK393160 FJF393160:FJG393160 FTB393160:FTC393160 GCX393160:GCY393160 GMT393160:GMU393160 GWP393160:GWQ393160 HGL393160:HGM393160 HQH393160:HQI393160 IAD393160:IAE393160 IJZ393160:IKA393160 ITV393160:ITW393160 JDR393160:JDS393160 JNN393160:JNO393160 JXJ393160:JXK393160 KHF393160:KHG393160 KRB393160:KRC393160 LAX393160:LAY393160 LKT393160:LKU393160 LUP393160:LUQ393160 MEL393160:MEM393160 MOH393160:MOI393160 MYD393160:MYE393160 NHZ393160:NIA393160 NRV393160:NRW393160 OBR393160:OBS393160 OLN393160:OLO393160 OVJ393160:OVK393160 PFF393160:PFG393160 PPB393160:PPC393160 PYX393160:PYY393160 QIT393160:QIU393160 QSP393160:QSQ393160 RCL393160:RCM393160 RMH393160:RMI393160 RWD393160:RWE393160 SFZ393160:SGA393160 SPV393160:SPW393160 SZR393160:SZS393160 TJN393160:TJO393160 TTJ393160:TTK393160 UDF393160:UDG393160 UNB393160:UNC393160 UWX393160:UWY393160 VGT393160:VGU393160 VQP393160:VQQ393160 WAL393160:WAM393160 WKH393160:WKI393160 WUD393160:WUE393160 L458698:M458698 HR458696:HS458696 RN458696:RO458696 ABJ458696:ABK458696 ALF458696:ALG458696 AVB458696:AVC458696 BEX458696:BEY458696 BOT458696:BOU458696 BYP458696:BYQ458696 CIL458696:CIM458696 CSH458696:CSI458696 DCD458696:DCE458696 DLZ458696:DMA458696 DVV458696:DVW458696 EFR458696:EFS458696 EPN458696:EPO458696 EZJ458696:EZK458696 FJF458696:FJG458696 FTB458696:FTC458696 GCX458696:GCY458696 GMT458696:GMU458696 GWP458696:GWQ458696 HGL458696:HGM458696 HQH458696:HQI458696 IAD458696:IAE458696 IJZ458696:IKA458696 ITV458696:ITW458696 JDR458696:JDS458696 JNN458696:JNO458696 JXJ458696:JXK458696 KHF458696:KHG458696 KRB458696:KRC458696 LAX458696:LAY458696 LKT458696:LKU458696 LUP458696:LUQ458696 MEL458696:MEM458696 MOH458696:MOI458696 MYD458696:MYE458696 NHZ458696:NIA458696 NRV458696:NRW458696 OBR458696:OBS458696 OLN458696:OLO458696 OVJ458696:OVK458696 PFF458696:PFG458696 PPB458696:PPC458696 PYX458696:PYY458696 QIT458696:QIU458696 QSP458696:QSQ458696 RCL458696:RCM458696 RMH458696:RMI458696 RWD458696:RWE458696 SFZ458696:SGA458696 SPV458696:SPW458696 SZR458696:SZS458696 TJN458696:TJO458696 TTJ458696:TTK458696 UDF458696:UDG458696 UNB458696:UNC458696 UWX458696:UWY458696 VGT458696:VGU458696 VQP458696:VQQ458696 WAL458696:WAM458696 WKH458696:WKI458696 WUD458696:WUE458696 L524234:M524234 HR524232:HS524232 RN524232:RO524232 ABJ524232:ABK524232 ALF524232:ALG524232 AVB524232:AVC524232 BEX524232:BEY524232 BOT524232:BOU524232 BYP524232:BYQ524232 CIL524232:CIM524232 CSH524232:CSI524232 DCD524232:DCE524232 DLZ524232:DMA524232 DVV524232:DVW524232 EFR524232:EFS524232 EPN524232:EPO524232 EZJ524232:EZK524232 FJF524232:FJG524232 FTB524232:FTC524232 GCX524232:GCY524232 GMT524232:GMU524232 GWP524232:GWQ524232 HGL524232:HGM524232 HQH524232:HQI524232 IAD524232:IAE524232 IJZ524232:IKA524232 ITV524232:ITW524232 JDR524232:JDS524232 JNN524232:JNO524232 JXJ524232:JXK524232 KHF524232:KHG524232 KRB524232:KRC524232 LAX524232:LAY524232 LKT524232:LKU524232 LUP524232:LUQ524232 MEL524232:MEM524232 MOH524232:MOI524232 MYD524232:MYE524232 NHZ524232:NIA524232 NRV524232:NRW524232 OBR524232:OBS524232 OLN524232:OLO524232 OVJ524232:OVK524232 PFF524232:PFG524232 PPB524232:PPC524232 PYX524232:PYY524232 QIT524232:QIU524232 QSP524232:QSQ524232 RCL524232:RCM524232 RMH524232:RMI524232 RWD524232:RWE524232 SFZ524232:SGA524232 SPV524232:SPW524232 SZR524232:SZS524232 TJN524232:TJO524232 TTJ524232:TTK524232 UDF524232:UDG524232 UNB524232:UNC524232 UWX524232:UWY524232 VGT524232:VGU524232 VQP524232:VQQ524232 WAL524232:WAM524232 WKH524232:WKI524232 WUD524232:WUE524232 L589770:M589770 HR589768:HS589768 RN589768:RO589768 ABJ589768:ABK589768 ALF589768:ALG589768 AVB589768:AVC589768 BEX589768:BEY589768 BOT589768:BOU589768 BYP589768:BYQ589768 CIL589768:CIM589768 CSH589768:CSI589768 DCD589768:DCE589768 DLZ589768:DMA589768 DVV589768:DVW589768 EFR589768:EFS589768 EPN589768:EPO589768 EZJ589768:EZK589768 FJF589768:FJG589768 FTB589768:FTC589768 GCX589768:GCY589768 GMT589768:GMU589768 GWP589768:GWQ589768 HGL589768:HGM589768 HQH589768:HQI589768 IAD589768:IAE589768 IJZ589768:IKA589768 ITV589768:ITW589768 JDR589768:JDS589768 JNN589768:JNO589768 JXJ589768:JXK589768 KHF589768:KHG589768 KRB589768:KRC589768 LAX589768:LAY589768 LKT589768:LKU589768 LUP589768:LUQ589768 MEL589768:MEM589768 MOH589768:MOI589768 MYD589768:MYE589768 NHZ589768:NIA589768 NRV589768:NRW589768 OBR589768:OBS589768 OLN589768:OLO589768 OVJ589768:OVK589768 PFF589768:PFG589768 PPB589768:PPC589768 PYX589768:PYY589768 QIT589768:QIU589768 QSP589768:QSQ589768 RCL589768:RCM589768 RMH589768:RMI589768 RWD589768:RWE589768 SFZ589768:SGA589768 SPV589768:SPW589768 SZR589768:SZS589768 TJN589768:TJO589768 TTJ589768:TTK589768 UDF589768:UDG589768 UNB589768:UNC589768 UWX589768:UWY589768 VGT589768:VGU589768 VQP589768:VQQ589768 WAL589768:WAM589768 WKH589768:WKI589768 WUD589768:WUE589768 L655306:M655306 HR655304:HS655304 RN655304:RO655304 ABJ655304:ABK655304 ALF655304:ALG655304 AVB655304:AVC655304 BEX655304:BEY655304 BOT655304:BOU655304 BYP655304:BYQ655304 CIL655304:CIM655304 CSH655304:CSI655304 DCD655304:DCE655304 DLZ655304:DMA655304 DVV655304:DVW655304 EFR655304:EFS655304 EPN655304:EPO655304 EZJ655304:EZK655304 FJF655304:FJG655304 FTB655304:FTC655304 GCX655304:GCY655304 GMT655304:GMU655304 GWP655304:GWQ655304 HGL655304:HGM655304 HQH655304:HQI655304 IAD655304:IAE655304 IJZ655304:IKA655304 ITV655304:ITW655304 JDR655304:JDS655304 JNN655304:JNO655304 JXJ655304:JXK655304 KHF655304:KHG655304 KRB655304:KRC655304 LAX655304:LAY655304 LKT655304:LKU655304 LUP655304:LUQ655304 MEL655304:MEM655304 MOH655304:MOI655304 MYD655304:MYE655304 NHZ655304:NIA655304 NRV655304:NRW655304 OBR655304:OBS655304 OLN655304:OLO655304 OVJ655304:OVK655304 PFF655304:PFG655304 PPB655304:PPC655304 PYX655304:PYY655304 QIT655304:QIU655304 QSP655304:QSQ655304 RCL655304:RCM655304 RMH655304:RMI655304 RWD655304:RWE655304 SFZ655304:SGA655304 SPV655304:SPW655304 SZR655304:SZS655304 TJN655304:TJO655304 TTJ655304:TTK655304 UDF655304:UDG655304 UNB655304:UNC655304 UWX655304:UWY655304 VGT655304:VGU655304 VQP655304:VQQ655304 WAL655304:WAM655304 WKH655304:WKI655304 WUD655304:WUE655304 L720842:M720842 HR720840:HS720840 RN720840:RO720840 ABJ720840:ABK720840 ALF720840:ALG720840 AVB720840:AVC720840 BEX720840:BEY720840 BOT720840:BOU720840 BYP720840:BYQ720840 CIL720840:CIM720840 CSH720840:CSI720840 DCD720840:DCE720840 DLZ720840:DMA720840 DVV720840:DVW720840 EFR720840:EFS720840 EPN720840:EPO720840 EZJ720840:EZK720840 FJF720840:FJG720840 FTB720840:FTC720840 GCX720840:GCY720840 GMT720840:GMU720840 GWP720840:GWQ720840 HGL720840:HGM720840 HQH720840:HQI720840 IAD720840:IAE720840 IJZ720840:IKA720840 ITV720840:ITW720840 JDR720840:JDS720840 JNN720840:JNO720840 JXJ720840:JXK720840 KHF720840:KHG720840 KRB720840:KRC720840 LAX720840:LAY720840 LKT720840:LKU720840 LUP720840:LUQ720840 MEL720840:MEM720840 MOH720840:MOI720840 MYD720840:MYE720840 NHZ720840:NIA720840 NRV720840:NRW720840 OBR720840:OBS720840 OLN720840:OLO720840 OVJ720840:OVK720840 PFF720840:PFG720840 PPB720840:PPC720840 PYX720840:PYY720840 QIT720840:QIU720840 QSP720840:QSQ720840 RCL720840:RCM720840 RMH720840:RMI720840 RWD720840:RWE720840 SFZ720840:SGA720840 SPV720840:SPW720840 SZR720840:SZS720840 TJN720840:TJO720840 TTJ720840:TTK720840 UDF720840:UDG720840 UNB720840:UNC720840 UWX720840:UWY720840 VGT720840:VGU720840 VQP720840:VQQ720840 WAL720840:WAM720840 WKH720840:WKI720840 WUD720840:WUE720840 L786378:M786378 HR786376:HS786376 RN786376:RO786376 ABJ786376:ABK786376 ALF786376:ALG786376 AVB786376:AVC786376 BEX786376:BEY786376 BOT786376:BOU786376 BYP786376:BYQ786376 CIL786376:CIM786376 CSH786376:CSI786376 DCD786376:DCE786376 DLZ786376:DMA786376 DVV786376:DVW786376 EFR786376:EFS786376 EPN786376:EPO786376 EZJ786376:EZK786376 FJF786376:FJG786376 FTB786376:FTC786376 GCX786376:GCY786376 GMT786376:GMU786376 GWP786376:GWQ786376 HGL786376:HGM786376 HQH786376:HQI786376 IAD786376:IAE786376 IJZ786376:IKA786376 ITV786376:ITW786376 JDR786376:JDS786376 JNN786376:JNO786376 JXJ786376:JXK786376 KHF786376:KHG786376 KRB786376:KRC786376 LAX786376:LAY786376 LKT786376:LKU786376 LUP786376:LUQ786376 MEL786376:MEM786376 MOH786376:MOI786376 MYD786376:MYE786376 NHZ786376:NIA786376 NRV786376:NRW786376 OBR786376:OBS786376 OLN786376:OLO786376 OVJ786376:OVK786376 PFF786376:PFG786376 PPB786376:PPC786376 PYX786376:PYY786376 QIT786376:QIU786376 QSP786376:QSQ786376 RCL786376:RCM786376 RMH786376:RMI786376 RWD786376:RWE786376 SFZ786376:SGA786376 SPV786376:SPW786376 SZR786376:SZS786376 TJN786376:TJO786376 TTJ786376:TTK786376 UDF786376:UDG786376 UNB786376:UNC786376 UWX786376:UWY786376 VGT786376:VGU786376 VQP786376:VQQ786376 WAL786376:WAM786376 WKH786376:WKI786376 WUD786376:WUE786376 L851914:M851914 HR851912:HS851912 RN851912:RO851912 ABJ851912:ABK851912 ALF851912:ALG851912 AVB851912:AVC851912 BEX851912:BEY851912 BOT851912:BOU851912 BYP851912:BYQ851912 CIL851912:CIM851912 CSH851912:CSI851912 DCD851912:DCE851912 DLZ851912:DMA851912 DVV851912:DVW851912 EFR851912:EFS851912 EPN851912:EPO851912 EZJ851912:EZK851912 FJF851912:FJG851912 FTB851912:FTC851912 GCX851912:GCY851912 GMT851912:GMU851912 GWP851912:GWQ851912 HGL851912:HGM851912 HQH851912:HQI851912 IAD851912:IAE851912 IJZ851912:IKA851912 ITV851912:ITW851912 JDR851912:JDS851912 JNN851912:JNO851912 JXJ851912:JXK851912 KHF851912:KHG851912 KRB851912:KRC851912 LAX851912:LAY851912 LKT851912:LKU851912 LUP851912:LUQ851912 MEL851912:MEM851912 MOH851912:MOI851912 MYD851912:MYE851912 NHZ851912:NIA851912 NRV851912:NRW851912 OBR851912:OBS851912 OLN851912:OLO851912 OVJ851912:OVK851912 PFF851912:PFG851912 PPB851912:PPC851912 PYX851912:PYY851912 QIT851912:QIU851912 QSP851912:QSQ851912 RCL851912:RCM851912 RMH851912:RMI851912 RWD851912:RWE851912 SFZ851912:SGA851912 SPV851912:SPW851912 SZR851912:SZS851912 TJN851912:TJO851912 TTJ851912:TTK851912 UDF851912:UDG851912 UNB851912:UNC851912 UWX851912:UWY851912 VGT851912:VGU851912 VQP851912:VQQ851912 WAL851912:WAM851912 WKH851912:WKI851912 WUD851912:WUE851912 L917450:M917450 HR917448:HS917448 RN917448:RO917448 ABJ917448:ABK917448 ALF917448:ALG917448 AVB917448:AVC917448 BEX917448:BEY917448 BOT917448:BOU917448 BYP917448:BYQ917448 CIL917448:CIM917448 CSH917448:CSI917448 DCD917448:DCE917448 DLZ917448:DMA917448 DVV917448:DVW917448 EFR917448:EFS917448 EPN917448:EPO917448 EZJ917448:EZK917448 FJF917448:FJG917448 FTB917448:FTC917448 GCX917448:GCY917448 GMT917448:GMU917448 GWP917448:GWQ917448 HGL917448:HGM917448 HQH917448:HQI917448 IAD917448:IAE917448 IJZ917448:IKA917448 ITV917448:ITW917448 JDR917448:JDS917448 JNN917448:JNO917448 JXJ917448:JXK917448 KHF917448:KHG917448 KRB917448:KRC917448 LAX917448:LAY917448 LKT917448:LKU917448 LUP917448:LUQ917448 MEL917448:MEM917448 MOH917448:MOI917448 MYD917448:MYE917448 NHZ917448:NIA917448 NRV917448:NRW917448 OBR917448:OBS917448 OLN917448:OLO917448 OVJ917448:OVK917448 PFF917448:PFG917448 PPB917448:PPC917448 PYX917448:PYY917448 QIT917448:QIU917448 QSP917448:QSQ917448 RCL917448:RCM917448 RMH917448:RMI917448 RWD917448:RWE917448 SFZ917448:SGA917448 SPV917448:SPW917448 SZR917448:SZS917448 TJN917448:TJO917448 TTJ917448:TTK917448 UDF917448:UDG917448 UNB917448:UNC917448 UWX917448:UWY917448 VGT917448:VGU917448 VQP917448:VQQ917448 WAL917448:WAM917448 WKH917448:WKI917448 WUD917448:WUE917448 L982986:M982986 HR982984:HS982984 RN982984:RO982984 ABJ982984:ABK982984 ALF982984:ALG982984 AVB982984:AVC982984 BEX982984:BEY982984 BOT982984:BOU982984 BYP982984:BYQ982984 CIL982984:CIM982984 CSH982984:CSI982984 DCD982984:DCE982984 DLZ982984:DMA982984 DVV982984:DVW982984 EFR982984:EFS982984 EPN982984:EPO982984 EZJ982984:EZK982984 FJF982984:FJG982984 FTB982984:FTC982984 GCX982984:GCY982984 GMT982984:GMU982984 GWP982984:GWQ982984 HGL982984:HGM982984 HQH982984:HQI982984 IAD982984:IAE982984 IJZ982984:IKA982984 ITV982984:ITW982984 JDR982984:JDS982984 JNN982984:JNO982984 JXJ982984:JXK982984 KHF982984:KHG982984 KRB982984:KRC982984 LAX982984:LAY982984 LKT982984:LKU982984 LUP982984:LUQ982984 MEL982984:MEM982984 MOH982984:MOI982984 MYD982984:MYE982984 NHZ982984:NIA982984 NRV982984:NRW982984 OBR982984:OBS982984 OLN982984:OLO982984 OVJ982984:OVK982984 PFF982984:PFG982984 PPB982984:PPC982984 PYX982984:PYY982984 QIT982984:QIU982984 QSP982984:QSQ982984 RCL982984:RCM982984 RMH982984:RMI982984 RWD982984:RWE982984 SFZ982984:SGA982984 SPV982984:SPW982984 SZR982984:SZS982984 TJN982984:TJO982984 TTJ982984:TTK982984 UDF982984:UDG982984 UNB982984:UNC982984 UWX982984:UWY982984 VGT982984:VGU982984 VQP982984:VQQ982984 WAL982984:WAM982984 WKH982984:WKI982984 WUD982984:WUE982984 H21 J12 H25 O12 P25 L25 K21" xr:uid="{566BF360-4BE1-436C-821C-3BAD38AABD99}">
      <formula1>"□,■"</formula1>
    </dataValidation>
    <dataValidation type="custom" imeMode="disabled" allowBlank="1" showInputMessage="1" showErrorMessage="1" error="整数で入力してください。" sqref="WVG983062:WVJ983062 L65493:R65493 HR65491:HX65491 RN65491:RT65491 ABJ65491:ABP65491 ALF65491:ALL65491 AVB65491:AVH65491 BEX65491:BFD65491 BOT65491:BOZ65491 BYP65491:BYV65491 CIL65491:CIR65491 CSH65491:CSN65491 DCD65491:DCJ65491 DLZ65491:DMF65491 DVV65491:DWB65491 EFR65491:EFX65491 EPN65491:EPT65491 EZJ65491:EZP65491 FJF65491:FJL65491 FTB65491:FTH65491 GCX65491:GDD65491 GMT65491:GMZ65491 GWP65491:GWV65491 HGL65491:HGR65491 HQH65491:HQN65491 IAD65491:IAJ65491 IJZ65491:IKF65491 ITV65491:IUB65491 JDR65491:JDX65491 JNN65491:JNT65491 JXJ65491:JXP65491 KHF65491:KHL65491 KRB65491:KRH65491 LAX65491:LBD65491 LKT65491:LKZ65491 LUP65491:LUV65491 MEL65491:MER65491 MOH65491:MON65491 MYD65491:MYJ65491 NHZ65491:NIF65491 NRV65491:NSB65491 OBR65491:OBX65491 OLN65491:OLT65491 OVJ65491:OVP65491 PFF65491:PFL65491 PPB65491:PPH65491 PYX65491:PZD65491 QIT65491:QIZ65491 QSP65491:QSV65491 RCL65491:RCR65491 RMH65491:RMN65491 RWD65491:RWJ65491 SFZ65491:SGF65491 SPV65491:SQB65491 SZR65491:SZX65491 TJN65491:TJT65491 TTJ65491:TTP65491 UDF65491:UDL65491 UNB65491:UNH65491 UWX65491:UXD65491 VGT65491:VGZ65491 VQP65491:VQV65491 WAL65491:WAR65491 WKH65491:WKN65491 WUD65491:WUJ65491 L131029:R131029 HR131027:HX131027 RN131027:RT131027 ABJ131027:ABP131027 ALF131027:ALL131027 AVB131027:AVH131027 BEX131027:BFD131027 BOT131027:BOZ131027 BYP131027:BYV131027 CIL131027:CIR131027 CSH131027:CSN131027 DCD131027:DCJ131027 DLZ131027:DMF131027 DVV131027:DWB131027 EFR131027:EFX131027 EPN131027:EPT131027 EZJ131027:EZP131027 FJF131027:FJL131027 FTB131027:FTH131027 GCX131027:GDD131027 GMT131027:GMZ131027 GWP131027:GWV131027 HGL131027:HGR131027 HQH131027:HQN131027 IAD131027:IAJ131027 IJZ131027:IKF131027 ITV131027:IUB131027 JDR131027:JDX131027 JNN131027:JNT131027 JXJ131027:JXP131027 KHF131027:KHL131027 KRB131027:KRH131027 LAX131027:LBD131027 LKT131027:LKZ131027 LUP131027:LUV131027 MEL131027:MER131027 MOH131027:MON131027 MYD131027:MYJ131027 NHZ131027:NIF131027 NRV131027:NSB131027 OBR131027:OBX131027 OLN131027:OLT131027 OVJ131027:OVP131027 PFF131027:PFL131027 PPB131027:PPH131027 PYX131027:PZD131027 QIT131027:QIZ131027 QSP131027:QSV131027 RCL131027:RCR131027 RMH131027:RMN131027 RWD131027:RWJ131027 SFZ131027:SGF131027 SPV131027:SQB131027 SZR131027:SZX131027 TJN131027:TJT131027 TTJ131027:TTP131027 UDF131027:UDL131027 UNB131027:UNH131027 UWX131027:UXD131027 VGT131027:VGZ131027 VQP131027:VQV131027 WAL131027:WAR131027 WKH131027:WKN131027 WUD131027:WUJ131027 L196565:R196565 HR196563:HX196563 RN196563:RT196563 ABJ196563:ABP196563 ALF196563:ALL196563 AVB196563:AVH196563 BEX196563:BFD196563 BOT196563:BOZ196563 BYP196563:BYV196563 CIL196563:CIR196563 CSH196563:CSN196563 DCD196563:DCJ196563 DLZ196563:DMF196563 DVV196563:DWB196563 EFR196563:EFX196563 EPN196563:EPT196563 EZJ196563:EZP196563 FJF196563:FJL196563 FTB196563:FTH196563 GCX196563:GDD196563 GMT196563:GMZ196563 GWP196563:GWV196563 HGL196563:HGR196563 HQH196563:HQN196563 IAD196563:IAJ196563 IJZ196563:IKF196563 ITV196563:IUB196563 JDR196563:JDX196563 JNN196563:JNT196563 JXJ196563:JXP196563 KHF196563:KHL196563 KRB196563:KRH196563 LAX196563:LBD196563 LKT196563:LKZ196563 LUP196563:LUV196563 MEL196563:MER196563 MOH196563:MON196563 MYD196563:MYJ196563 NHZ196563:NIF196563 NRV196563:NSB196563 OBR196563:OBX196563 OLN196563:OLT196563 OVJ196563:OVP196563 PFF196563:PFL196563 PPB196563:PPH196563 PYX196563:PZD196563 QIT196563:QIZ196563 QSP196563:QSV196563 RCL196563:RCR196563 RMH196563:RMN196563 RWD196563:RWJ196563 SFZ196563:SGF196563 SPV196563:SQB196563 SZR196563:SZX196563 TJN196563:TJT196563 TTJ196563:TTP196563 UDF196563:UDL196563 UNB196563:UNH196563 UWX196563:UXD196563 VGT196563:VGZ196563 VQP196563:VQV196563 WAL196563:WAR196563 WKH196563:WKN196563 WUD196563:WUJ196563 L262101:R262101 HR262099:HX262099 RN262099:RT262099 ABJ262099:ABP262099 ALF262099:ALL262099 AVB262099:AVH262099 BEX262099:BFD262099 BOT262099:BOZ262099 BYP262099:BYV262099 CIL262099:CIR262099 CSH262099:CSN262099 DCD262099:DCJ262099 DLZ262099:DMF262099 DVV262099:DWB262099 EFR262099:EFX262099 EPN262099:EPT262099 EZJ262099:EZP262099 FJF262099:FJL262099 FTB262099:FTH262099 GCX262099:GDD262099 GMT262099:GMZ262099 GWP262099:GWV262099 HGL262099:HGR262099 HQH262099:HQN262099 IAD262099:IAJ262099 IJZ262099:IKF262099 ITV262099:IUB262099 JDR262099:JDX262099 JNN262099:JNT262099 JXJ262099:JXP262099 KHF262099:KHL262099 KRB262099:KRH262099 LAX262099:LBD262099 LKT262099:LKZ262099 LUP262099:LUV262099 MEL262099:MER262099 MOH262099:MON262099 MYD262099:MYJ262099 NHZ262099:NIF262099 NRV262099:NSB262099 OBR262099:OBX262099 OLN262099:OLT262099 OVJ262099:OVP262099 PFF262099:PFL262099 PPB262099:PPH262099 PYX262099:PZD262099 QIT262099:QIZ262099 QSP262099:QSV262099 RCL262099:RCR262099 RMH262099:RMN262099 RWD262099:RWJ262099 SFZ262099:SGF262099 SPV262099:SQB262099 SZR262099:SZX262099 TJN262099:TJT262099 TTJ262099:TTP262099 UDF262099:UDL262099 UNB262099:UNH262099 UWX262099:UXD262099 VGT262099:VGZ262099 VQP262099:VQV262099 WAL262099:WAR262099 WKH262099:WKN262099 WUD262099:WUJ262099 L327637:R327637 HR327635:HX327635 RN327635:RT327635 ABJ327635:ABP327635 ALF327635:ALL327635 AVB327635:AVH327635 BEX327635:BFD327635 BOT327635:BOZ327635 BYP327635:BYV327635 CIL327635:CIR327635 CSH327635:CSN327635 DCD327635:DCJ327635 DLZ327635:DMF327635 DVV327635:DWB327635 EFR327635:EFX327635 EPN327635:EPT327635 EZJ327635:EZP327635 FJF327635:FJL327635 FTB327635:FTH327635 GCX327635:GDD327635 GMT327635:GMZ327635 GWP327635:GWV327635 HGL327635:HGR327635 HQH327635:HQN327635 IAD327635:IAJ327635 IJZ327635:IKF327635 ITV327635:IUB327635 JDR327635:JDX327635 JNN327635:JNT327635 JXJ327635:JXP327635 KHF327635:KHL327635 KRB327635:KRH327635 LAX327635:LBD327635 LKT327635:LKZ327635 LUP327635:LUV327635 MEL327635:MER327635 MOH327635:MON327635 MYD327635:MYJ327635 NHZ327635:NIF327635 NRV327635:NSB327635 OBR327635:OBX327635 OLN327635:OLT327635 OVJ327635:OVP327635 PFF327635:PFL327635 PPB327635:PPH327635 PYX327635:PZD327635 QIT327635:QIZ327635 QSP327635:QSV327635 RCL327635:RCR327635 RMH327635:RMN327635 RWD327635:RWJ327635 SFZ327635:SGF327635 SPV327635:SQB327635 SZR327635:SZX327635 TJN327635:TJT327635 TTJ327635:TTP327635 UDF327635:UDL327635 UNB327635:UNH327635 UWX327635:UXD327635 VGT327635:VGZ327635 VQP327635:VQV327635 WAL327635:WAR327635 WKH327635:WKN327635 WUD327635:WUJ327635 L393173:R393173 HR393171:HX393171 RN393171:RT393171 ABJ393171:ABP393171 ALF393171:ALL393171 AVB393171:AVH393171 BEX393171:BFD393171 BOT393171:BOZ393171 BYP393171:BYV393171 CIL393171:CIR393171 CSH393171:CSN393171 DCD393171:DCJ393171 DLZ393171:DMF393171 DVV393171:DWB393171 EFR393171:EFX393171 EPN393171:EPT393171 EZJ393171:EZP393171 FJF393171:FJL393171 FTB393171:FTH393171 GCX393171:GDD393171 GMT393171:GMZ393171 GWP393171:GWV393171 HGL393171:HGR393171 HQH393171:HQN393171 IAD393171:IAJ393171 IJZ393171:IKF393171 ITV393171:IUB393171 JDR393171:JDX393171 JNN393171:JNT393171 JXJ393171:JXP393171 KHF393171:KHL393171 KRB393171:KRH393171 LAX393171:LBD393171 LKT393171:LKZ393171 LUP393171:LUV393171 MEL393171:MER393171 MOH393171:MON393171 MYD393171:MYJ393171 NHZ393171:NIF393171 NRV393171:NSB393171 OBR393171:OBX393171 OLN393171:OLT393171 OVJ393171:OVP393171 PFF393171:PFL393171 PPB393171:PPH393171 PYX393171:PZD393171 QIT393171:QIZ393171 QSP393171:QSV393171 RCL393171:RCR393171 RMH393171:RMN393171 RWD393171:RWJ393171 SFZ393171:SGF393171 SPV393171:SQB393171 SZR393171:SZX393171 TJN393171:TJT393171 TTJ393171:TTP393171 UDF393171:UDL393171 UNB393171:UNH393171 UWX393171:UXD393171 VGT393171:VGZ393171 VQP393171:VQV393171 WAL393171:WAR393171 WKH393171:WKN393171 WUD393171:WUJ393171 L458709:R458709 HR458707:HX458707 RN458707:RT458707 ABJ458707:ABP458707 ALF458707:ALL458707 AVB458707:AVH458707 BEX458707:BFD458707 BOT458707:BOZ458707 BYP458707:BYV458707 CIL458707:CIR458707 CSH458707:CSN458707 DCD458707:DCJ458707 DLZ458707:DMF458707 DVV458707:DWB458707 EFR458707:EFX458707 EPN458707:EPT458707 EZJ458707:EZP458707 FJF458707:FJL458707 FTB458707:FTH458707 GCX458707:GDD458707 GMT458707:GMZ458707 GWP458707:GWV458707 HGL458707:HGR458707 HQH458707:HQN458707 IAD458707:IAJ458707 IJZ458707:IKF458707 ITV458707:IUB458707 JDR458707:JDX458707 JNN458707:JNT458707 JXJ458707:JXP458707 KHF458707:KHL458707 KRB458707:KRH458707 LAX458707:LBD458707 LKT458707:LKZ458707 LUP458707:LUV458707 MEL458707:MER458707 MOH458707:MON458707 MYD458707:MYJ458707 NHZ458707:NIF458707 NRV458707:NSB458707 OBR458707:OBX458707 OLN458707:OLT458707 OVJ458707:OVP458707 PFF458707:PFL458707 PPB458707:PPH458707 PYX458707:PZD458707 QIT458707:QIZ458707 QSP458707:QSV458707 RCL458707:RCR458707 RMH458707:RMN458707 RWD458707:RWJ458707 SFZ458707:SGF458707 SPV458707:SQB458707 SZR458707:SZX458707 TJN458707:TJT458707 TTJ458707:TTP458707 UDF458707:UDL458707 UNB458707:UNH458707 UWX458707:UXD458707 VGT458707:VGZ458707 VQP458707:VQV458707 WAL458707:WAR458707 WKH458707:WKN458707 WUD458707:WUJ458707 L524245:R524245 HR524243:HX524243 RN524243:RT524243 ABJ524243:ABP524243 ALF524243:ALL524243 AVB524243:AVH524243 BEX524243:BFD524243 BOT524243:BOZ524243 BYP524243:BYV524243 CIL524243:CIR524243 CSH524243:CSN524243 DCD524243:DCJ524243 DLZ524243:DMF524243 DVV524243:DWB524243 EFR524243:EFX524243 EPN524243:EPT524243 EZJ524243:EZP524243 FJF524243:FJL524243 FTB524243:FTH524243 GCX524243:GDD524243 GMT524243:GMZ524243 GWP524243:GWV524243 HGL524243:HGR524243 HQH524243:HQN524243 IAD524243:IAJ524243 IJZ524243:IKF524243 ITV524243:IUB524243 JDR524243:JDX524243 JNN524243:JNT524243 JXJ524243:JXP524243 KHF524243:KHL524243 KRB524243:KRH524243 LAX524243:LBD524243 LKT524243:LKZ524243 LUP524243:LUV524243 MEL524243:MER524243 MOH524243:MON524243 MYD524243:MYJ524243 NHZ524243:NIF524243 NRV524243:NSB524243 OBR524243:OBX524243 OLN524243:OLT524243 OVJ524243:OVP524243 PFF524243:PFL524243 PPB524243:PPH524243 PYX524243:PZD524243 QIT524243:QIZ524243 QSP524243:QSV524243 RCL524243:RCR524243 RMH524243:RMN524243 RWD524243:RWJ524243 SFZ524243:SGF524243 SPV524243:SQB524243 SZR524243:SZX524243 TJN524243:TJT524243 TTJ524243:TTP524243 UDF524243:UDL524243 UNB524243:UNH524243 UWX524243:UXD524243 VGT524243:VGZ524243 VQP524243:VQV524243 WAL524243:WAR524243 WKH524243:WKN524243 WUD524243:WUJ524243 L589781:R589781 HR589779:HX589779 RN589779:RT589779 ABJ589779:ABP589779 ALF589779:ALL589779 AVB589779:AVH589779 BEX589779:BFD589779 BOT589779:BOZ589779 BYP589779:BYV589779 CIL589779:CIR589779 CSH589779:CSN589779 DCD589779:DCJ589779 DLZ589779:DMF589779 DVV589779:DWB589779 EFR589779:EFX589779 EPN589779:EPT589779 EZJ589779:EZP589779 FJF589779:FJL589779 FTB589779:FTH589779 GCX589779:GDD589779 GMT589779:GMZ589779 GWP589779:GWV589779 HGL589779:HGR589779 HQH589779:HQN589779 IAD589779:IAJ589779 IJZ589779:IKF589779 ITV589779:IUB589779 JDR589779:JDX589779 JNN589779:JNT589779 JXJ589779:JXP589779 KHF589779:KHL589779 KRB589779:KRH589779 LAX589779:LBD589779 LKT589779:LKZ589779 LUP589779:LUV589779 MEL589779:MER589779 MOH589779:MON589779 MYD589779:MYJ589779 NHZ589779:NIF589779 NRV589779:NSB589779 OBR589779:OBX589779 OLN589779:OLT589779 OVJ589779:OVP589779 PFF589779:PFL589779 PPB589779:PPH589779 PYX589779:PZD589779 QIT589779:QIZ589779 QSP589779:QSV589779 RCL589779:RCR589779 RMH589779:RMN589779 RWD589779:RWJ589779 SFZ589779:SGF589779 SPV589779:SQB589779 SZR589779:SZX589779 TJN589779:TJT589779 TTJ589779:TTP589779 UDF589779:UDL589779 UNB589779:UNH589779 UWX589779:UXD589779 VGT589779:VGZ589779 VQP589779:VQV589779 WAL589779:WAR589779 WKH589779:WKN589779 WUD589779:WUJ589779 L655317:R655317 HR655315:HX655315 RN655315:RT655315 ABJ655315:ABP655315 ALF655315:ALL655315 AVB655315:AVH655315 BEX655315:BFD655315 BOT655315:BOZ655315 BYP655315:BYV655315 CIL655315:CIR655315 CSH655315:CSN655315 DCD655315:DCJ655315 DLZ655315:DMF655315 DVV655315:DWB655315 EFR655315:EFX655315 EPN655315:EPT655315 EZJ655315:EZP655315 FJF655315:FJL655315 FTB655315:FTH655315 GCX655315:GDD655315 GMT655315:GMZ655315 GWP655315:GWV655315 HGL655315:HGR655315 HQH655315:HQN655315 IAD655315:IAJ655315 IJZ655315:IKF655315 ITV655315:IUB655315 JDR655315:JDX655315 JNN655315:JNT655315 JXJ655315:JXP655315 KHF655315:KHL655315 KRB655315:KRH655315 LAX655315:LBD655315 LKT655315:LKZ655315 LUP655315:LUV655315 MEL655315:MER655315 MOH655315:MON655315 MYD655315:MYJ655315 NHZ655315:NIF655315 NRV655315:NSB655315 OBR655315:OBX655315 OLN655315:OLT655315 OVJ655315:OVP655315 PFF655315:PFL655315 PPB655315:PPH655315 PYX655315:PZD655315 QIT655315:QIZ655315 QSP655315:QSV655315 RCL655315:RCR655315 RMH655315:RMN655315 RWD655315:RWJ655315 SFZ655315:SGF655315 SPV655315:SQB655315 SZR655315:SZX655315 TJN655315:TJT655315 TTJ655315:TTP655315 UDF655315:UDL655315 UNB655315:UNH655315 UWX655315:UXD655315 VGT655315:VGZ655315 VQP655315:VQV655315 WAL655315:WAR655315 WKH655315:WKN655315 WUD655315:WUJ655315 L720853:R720853 HR720851:HX720851 RN720851:RT720851 ABJ720851:ABP720851 ALF720851:ALL720851 AVB720851:AVH720851 BEX720851:BFD720851 BOT720851:BOZ720851 BYP720851:BYV720851 CIL720851:CIR720851 CSH720851:CSN720851 DCD720851:DCJ720851 DLZ720851:DMF720851 DVV720851:DWB720851 EFR720851:EFX720851 EPN720851:EPT720851 EZJ720851:EZP720851 FJF720851:FJL720851 FTB720851:FTH720851 GCX720851:GDD720851 GMT720851:GMZ720851 GWP720851:GWV720851 HGL720851:HGR720851 HQH720851:HQN720851 IAD720851:IAJ720851 IJZ720851:IKF720851 ITV720851:IUB720851 JDR720851:JDX720851 JNN720851:JNT720851 JXJ720851:JXP720851 KHF720851:KHL720851 KRB720851:KRH720851 LAX720851:LBD720851 LKT720851:LKZ720851 LUP720851:LUV720851 MEL720851:MER720851 MOH720851:MON720851 MYD720851:MYJ720851 NHZ720851:NIF720851 NRV720851:NSB720851 OBR720851:OBX720851 OLN720851:OLT720851 OVJ720851:OVP720851 PFF720851:PFL720851 PPB720851:PPH720851 PYX720851:PZD720851 QIT720851:QIZ720851 QSP720851:QSV720851 RCL720851:RCR720851 RMH720851:RMN720851 RWD720851:RWJ720851 SFZ720851:SGF720851 SPV720851:SQB720851 SZR720851:SZX720851 TJN720851:TJT720851 TTJ720851:TTP720851 UDF720851:UDL720851 UNB720851:UNH720851 UWX720851:UXD720851 VGT720851:VGZ720851 VQP720851:VQV720851 WAL720851:WAR720851 WKH720851:WKN720851 WUD720851:WUJ720851 L786389:R786389 HR786387:HX786387 RN786387:RT786387 ABJ786387:ABP786387 ALF786387:ALL786387 AVB786387:AVH786387 BEX786387:BFD786387 BOT786387:BOZ786387 BYP786387:BYV786387 CIL786387:CIR786387 CSH786387:CSN786387 DCD786387:DCJ786387 DLZ786387:DMF786387 DVV786387:DWB786387 EFR786387:EFX786387 EPN786387:EPT786387 EZJ786387:EZP786387 FJF786387:FJL786387 FTB786387:FTH786387 GCX786387:GDD786387 GMT786387:GMZ786387 GWP786387:GWV786387 HGL786387:HGR786387 HQH786387:HQN786387 IAD786387:IAJ786387 IJZ786387:IKF786387 ITV786387:IUB786387 JDR786387:JDX786387 JNN786387:JNT786387 JXJ786387:JXP786387 KHF786387:KHL786387 KRB786387:KRH786387 LAX786387:LBD786387 LKT786387:LKZ786387 LUP786387:LUV786387 MEL786387:MER786387 MOH786387:MON786387 MYD786387:MYJ786387 NHZ786387:NIF786387 NRV786387:NSB786387 OBR786387:OBX786387 OLN786387:OLT786387 OVJ786387:OVP786387 PFF786387:PFL786387 PPB786387:PPH786387 PYX786387:PZD786387 QIT786387:QIZ786387 QSP786387:QSV786387 RCL786387:RCR786387 RMH786387:RMN786387 RWD786387:RWJ786387 SFZ786387:SGF786387 SPV786387:SQB786387 SZR786387:SZX786387 TJN786387:TJT786387 TTJ786387:TTP786387 UDF786387:UDL786387 UNB786387:UNH786387 UWX786387:UXD786387 VGT786387:VGZ786387 VQP786387:VQV786387 WAL786387:WAR786387 WKH786387:WKN786387 WUD786387:WUJ786387 L851925:R851925 HR851923:HX851923 RN851923:RT851923 ABJ851923:ABP851923 ALF851923:ALL851923 AVB851923:AVH851923 BEX851923:BFD851923 BOT851923:BOZ851923 BYP851923:BYV851923 CIL851923:CIR851923 CSH851923:CSN851923 DCD851923:DCJ851923 DLZ851923:DMF851923 DVV851923:DWB851923 EFR851923:EFX851923 EPN851923:EPT851923 EZJ851923:EZP851923 FJF851923:FJL851923 FTB851923:FTH851923 GCX851923:GDD851923 GMT851923:GMZ851923 GWP851923:GWV851923 HGL851923:HGR851923 HQH851923:HQN851923 IAD851923:IAJ851923 IJZ851923:IKF851923 ITV851923:IUB851923 JDR851923:JDX851923 JNN851923:JNT851923 JXJ851923:JXP851923 KHF851923:KHL851923 KRB851923:KRH851923 LAX851923:LBD851923 LKT851923:LKZ851923 LUP851923:LUV851923 MEL851923:MER851923 MOH851923:MON851923 MYD851923:MYJ851923 NHZ851923:NIF851923 NRV851923:NSB851923 OBR851923:OBX851923 OLN851923:OLT851923 OVJ851923:OVP851923 PFF851923:PFL851923 PPB851923:PPH851923 PYX851923:PZD851923 QIT851923:QIZ851923 QSP851923:QSV851923 RCL851923:RCR851923 RMH851923:RMN851923 RWD851923:RWJ851923 SFZ851923:SGF851923 SPV851923:SQB851923 SZR851923:SZX851923 TJN851923:TJT851923 TTJ851923:TTP851923 UDF851923:UDL851923 UNB851923:UNH851923 UWX851923:UXD851923 VGT851923:VGZ851923 VQP851923:VQV851923 WAL851923:WAR851923 WKH851923:WKN851923 WUD851923:WUJ851923 L917461:R917461 HR917459:HX917459 RN917459:RT917459 ABJ917459:ABP917459 ALF917459:ALL917459 AVB917459:AVH917459 BEX917459:BFD917459 BOT917459:BOZ917459 BYP917459:BYV917459 CIL917459:CIR917459 CSH917459:CSN917459 DCD917459:DCJ917459 DLZ917459:DMF917459 DVV917459:DWB917459 EFR917459:EFX917459 EPN917459:EPT917459 EZJ917459:EZP917459 FJF917459:FJL917459 FTB917459:FTH917459 GCX917459:GDD917459 GMT917459:GMZ917459 GWP917459:GWV917459 HGL917459:HGR917459 HQH917459:HQN917459 IAD917459:IAJ917459 IJZ917459:IKF917459 ITV917459:IUB917459 JDR917459:JDX917459 JNN917459:JNT917459 JXJ917459:JXP917459 KHF917459:KHL917459 KRB917459:KRH917459 LAX917459:LBD917459 LKT917459:LKZ917459 LUP917459:LUV917459 MEL917459:MER917459 MOH917459:MON917459 MYD917459:MYJ917459 NHZ917459:NIF917459 NRV917459:NSB917459 OBR917459:OBX917459 OLN917459:OLT917459 OVJ917459:OVP917459 PFF917459:PFL917459 PPB917459:PPH917459 PYX917459:PZD917459 QIT917459:QIZ917459 QSP917459:QSV917459 RCL917459:RCR917459 RMH917459:RMN917459 RWD917459:RWJ917459 SFZ917459:SGF917459 SPV917459:SQB917459 SZR917459:SZX917459 TJN917459:TJT917459 TTJ917459:TTP917459 UDF917459:UDL917459 UNB917459:UNH917459 UWX917459:UXD917459 VGT917459:VGZ917459 VQP917459:VQV917459 WAL917459:WAR917459 WKH917459:WKN917459 WUD917459:WUJ917459 L982997:R982997 HR982995:HX982995 RN982995:RT982995 ABJ982995:ABP982995 ALF982995:ALL982995 AVB982995:AVH982995 BEX982995:BFD982995 BOT982995:BOZ982995 BYP982995:BYV982995 CIL982995:CIR982995 CSH982995:CSN982995 DCD982995:DCJ982995 DLZ982995:DMF982995 DVV982995:DWB982995 EFR982995:EFX982995 EPN982995:EPT982995 EZJ982995:EZP982995 FJF982995:FJL982995 FTB982995:FTH982995 GCX982995:GDD982995 GMT982995:GMZ982995 GWP982995:GWV982995 HGL982995:HGR982995 HQH982995:HQN982995 IAD982995:IAJ982995 IJZ982995:IKF982995 ITV982995:IUB982995 JDR982995:JDX982995 JNN982995:JNT982995 JXJ982995:JXP982995 KHF982995:KHL982995 KRB982995:KRH982995 LAX982995:LBD982995 LKT982995:LKZ982995 LUP982995:LUV982995 MEL982995:MER982995 MOH982995:MON982995 MYD982995:MYJ982995 NHZ982995:NIF982995 NRV982995:NSB982995 OBR982995:OBX982995 OLN982995:OLT982995 OVJ982995:OVP982995 PFF982995:PFL982995 PPB982995:PPH982995 PYX982995:PZD982995 QIT982995:QIZ982995 QSP982995:QSV982995 RCL982995:RCR982995 RMH982995:RMN982995 RWD982995:RWJ982995 SFZ982995:SGF982995 SPV982995:SQB982995 SZR982995:SZX982995 TJN982995:TJT982995 TTJ982995:TTP982995 UDF982995:UDL982995 UNB982995:UNH982995 UWX982995:UXD982995 VGT982995:VGZ982995 VQP982995:VQV982995 WAL982995:WAR982995 WKH982995:WKN982995 WUD982995:WUJ982995 IU65550:IX65552 SQ65550:ST65552 ACM65550:ACP65552 AMI65550:AML65552 AWE65550:AWH65552 BGA65550:BGD65552 BPW65550:BPZ65552 BZS65550:BZV65552 CJO65550:CJR65552 CTK65550:CTN65552 DDG65550:DDJ65552 DNC65550:DNF65552 DWY65550:DXB65552 EGU65550:EGX65552 EQQ65550:EQT65552 FAM65550:FAP65552 FKI65550:FKL65552 FUE65550:FUH65552 GEA65550:GED65552 GNW65550:GNZ65552 GXS65550:GXV65552 HHO65550:HHR65552 HRK65550:HRN65552 IBG65550:IBJ65552 ILC65550:ILF65552 IUY65550:IVB65552 JEU65550:JEX65552 JOQ65550:JOT65552 JYM65550:JYP65552 KII65550:KIL65552 KSE65550:KSH65552 LCA65550:LCD65552 LLW65550:LLZ65552 LVS65550:LVV65552 MFO65550:MFR65552 MPK65550:MPN65552 MZG65550:MZJ65552 NJC65550:NJF65552 NSY65550:NTB65552 OCU65550:OCX65552 OMQ65550:OMT65552 OWM65550:OWP65552 PGI65550:PGL65552 PQE65550:PQH65552 QAA65550:QAD65552 QJW65550:QJZ65552 QTS65550:QTV65552 RDO65550:RDR65552 RNK65550:RNN65552 RXG65550:RXJ65552 SHC65550:SHF65552 SQY65550:SRB65552 TAU65550:TAX65552 TKQ65550:TKT65552 TUM65550:TUP65552 UEI65550:UEL65552 UOE65550:UOH65552 UYA65550:UYD65552 VHW65550:VHZ65552 VRS65550:VRV65552 WBO65550:WBR65552 WLK65550:WLN65552 WVG65550:WVJ65552 IU131086:IX131088 SQ131086:ST131088 ACM131086:ACP131088 AMI131086:AML131088 AWE131086:AWH131088 BGA131086:BGD131088 BPW131086:BPZ131088 BZS131086:BZV131088 CJO131086:CJR131088 CTK131086:CTN131088 DDG131086:DDJ131088 DNC131086:DNF131088 DWY131086:DXB131088 EGU131086:EGX131088 EQQ131086:EQT131088 FAM131086:FAP131088 FKI131086:FKL131088 FUE131086:FUH131088 GEA131086:GED131088 GNW131086:GNZ131088 GXS131086:GXV131088 HHO131086:HHR131088 HRK131086:HRN131088 IBG131086:IBJ131088 ILC131086:ILF131088 IUY131086:IVB131088 JEU131086:JEX131088 JOQ131086:JOT131088 JYM131086:JYP131088 KII131086:KIL131088 KSE131086:KSH131088 LCA131086:LCD131088 LLW131086:LLZ131088 LVS131086:LVV131088 MFO131086:MFR131088 MPK131086:MPN131088 MZG131086:MZJ131088 NJC131086:NJF131088 NSY131086:NTB131088 OCU131086:OCX131088 OMQ131086:OMT131088 OWM131086:OWP131088 PGI131086:PGL131088 PQE131086:PQH131088 QAA131086:QAD131088 QJW131086:QJZ131088 QTS131086:QTV131088 RDO131086:RDR131088 RNK131086:RNN131088 RXG131086:RXJ131088 SHC131086:SHF131088 SQY131086:SRB131088 TAU131086:TAX131088 TKQ131086:TKT131088 TUM131086:TUP131088 UEI131086:UEL131088 UOE131086:UOH131088 UYA131086:UYD131088 VHW131086:VHZ131088 VRS131086:VRV131088 WBO131086:WBR131088 WLK131086:WLN131088 WVG131086:WVJ131088 IU196622:IX196624 SQ196622:ST196624 ACM196622:ACP196624 AMI196622:AML196624 AWE196622:AWH196624 BGA196622:BGD196624 BPW196622:BPZ196624 BZS196622:BZV196624 CJO196622:CJR196624 CTK196622:CTN196624 DDG196622:DDJ196624 DNC196622:DNF196624 DWY196622:DXB196624 EGU196622:EGX196624 EQQ196622:EQT196624 FAM196622:FAP196624 FKI196622:FKL196624 FUE196622:FUH196624 GEA196622:GED196624 GNW196622:GNZ196624 GXS196622:GXV196624 HHO196622:HHR196624 HRK196622:HRN196624 IBG196622:IBJ196624 ILC196622:ILF196624 IUY196622:IVB196624 JEU196622:JEX196624 JOQ196622:JOT196624 JYM196622:JYP196624 KII196622:KIL196624 KSE196622:KSH196624 LCA196622:LCD196624 LLW196622:LLZ196624 LVS196622:LVV196624 MFO196622:MFR196624 MPK196622:MPN196624 MZG196622:MZJ196624 NJC196622:NJF196624 NSY196622:NTB196624 OCU196622:OCX196624 OMQ196622:OMT196624 OWM196622:OWP196624 PGI196622:PGL196624 PQE196622:PQH196624 QAA196622:QAD196624 QJW196622:QJZ196624 QTS196622:QTV196624 RDO196622:RDR196624 RNK196622:RNN196624 RXG196622:RXJ196624 SHC196622:SHF196624 SQY196622:SRB196624 TAU196622:TAX196624 TKQ196622:TKT196624 TUM196622:TUP196624 UEI196622:UEL196624 UOE196622:UOH196624 UYA196622:UYD196624 VHW196622:VHZ196624 VRS196622:VRV196624 WBO196622:WBR196624 WLK196622:WLN196624 WVG196622:WVJ196624 IU262158:IX262160 SQ262158:ST262160 ACM262158:ACP262160 AMI262158:AML262160 AWE262158:AWH262160 BGA262158:BGD262160 BPW262158:BPZ262160 BZS262158:BZV262160 CJO262158:CJR262160 CTK262158:CTN262160 DDG262158:DDJ262160 DNC262158:DNF262160 DWY262158:DXB262160 EGU262158:EGX262160 EQQ262158:EQT262160 FAM262158:FAP262160 FKI262158:FKL262160 FUE262158:FUH262160 GEA262158:GED262160 GNW262158:GNZ262160 GXS262158:GXV262160 HHO262158:HHR262160 HRK262158:HRN262160 IBG262158:IBJ262160 ILC262158:ILF262160 IUY262158:IVB262160 JEU262158:JEX262160 JOQ262158:JOT262160 JYM262158:JYP262160 KII262158:KIL262160 KSE262158:KSH262160 LCA262158:LCD262160 LLW262158:LLZ262160 LVS262158:LVV262160 MFO262158:MFR262160 MPK262158:MPN262160 MZG262158:MZJ262160 NJC262158:NJF262160 NSY262158:NTB262160 OCU262158:OCX262160 OMQ262158:OMT262160 OWM262158:OWP262160 PGI262158:PGL262160 PQE262158:PQH262160 QAA262158:QAD262160 QJW262158:QJZ262160 QTS262158:QTV262160 RDO262158:RDR262160 RNK262158:RNN262160 RXG262158:RXJ262160 SHC262158:SHF262160 SQY262158:SRB262160 TAU262158:TAX262160 TKQ262158:TKT262160 TUM262158:TUP262160 UEI262158:UEL262160 UOE262158:UOH262160 UYA262158:UYD262160 VHW262158:VHZ262160 VRS262158:VRV262160 WBO262158:WBR262160 WLK262158:WLN262160 WVG262158:WVJ262160 IU327694:IX327696 SQ327694:ST327696 ACM327694:ACP327696 AMI327694:AML327696 AWE327694:AWH327696 BGA327694:BGD327696 BPW327694:BPZ327696 BZS327694:BZV327696 CJO327694:CJR327696 CTK327694:CTN327696 DDG327694:DDJ327696 DNC327694:DNF327696 DWY327694:DXB327696 EGU327694:EGX327696 EQQ327694:EQT327696 FAM327694:FAP327696 FKI327694:FKL327696 FUE327694:FUH327696 GEA327694:GED327696 GNW327694:GNZ327696 GXS327694:GXV327696 HHO327694:HHR327696 HRK327694:HRN327696 IBG327694:IBJ327696 ILC327694:ILF327696 IUY327694:IVB327696 JEU327694:JEX327696 JOQ327694:JOT327696 JYM327694:JYP327696 KII327694:KIL327696 KSE327694:KSH327696 LCA327694:LCD327696 LLW327694:LLZ327696 LVS327694:LVV327696 MFO327694:MFR327696 MPK327694:MPN327696 MZG327694:MZJ327696 NJC327694:NJF327696 NSY327694:NTB327696 OCU327694:OCX327696 OMQ327694:OMT327696 OWM327694:OWP327696 PGI327694:PGL327696 PQE327694:PQH327696 QAA327694:QAD327696 QJW327694:QJZ327696 QTS327694:QTV327696 RDO327694:RDR327696 RNK327694:RNN327696 RXG327694:RXJ327696 SHC327694:SHF327696 SQY327694:SRB327696 TAU327694:TAX327696 TKQ327694:TKT327696 TUM327694:TUP327696 UEI327694:UEL327696 UOE327694:UOH327696 UYA327694:UYD327696 VHW327694:VHZ327696 VRS327694:VRV327696 WBO327694:WBR327696 WLK327694:WLN327696 WVG327694:WVJ327696 IU393230:IX393232 SQ393230:ST393232 ACM393230:ACP393232 AMI393230:AML393232 AWE393230:AWH393232 BGA393230:BGD393232 BPW393230:BPZ393232 BZS393230:BZV393232 CJO393230:CJR393232 CTK393230:CTN393232 DDG393230:DDJ393232 DNC393230:DNF393232 DWY393230:DXB393232 EGU393230:EGX393232 EQQ393230:EQT393232 FAM393230:FAP393232 FKI393230:FKL393232 FUE393230:FUH393232 GEA393230:GED393232 GNW393230:GNZ393232 GXS393230:GXV393232 HHO393230:HHR393232 HRK393230:HRN393232 IBG393230:IBJ393232 ILC393230:ILF393232 IUY393230:IVB393232 JEU393230:JEX393232 JOQ393230:JOT393232 JYM393230:JYP393232 KII393230:KIL393232 KSE393230:KSH393232 LCA393230:LCD393232 LLW393230:LLZ393232 LVS393230:LVV393232 MFO393230:MFR393232 MPK393230:MPN393232 MZG393230:MZJ393232 NJC393230:NJF393232 NSY393230:NTB393232 OCU393230:OCX393232 OMQ393230:OMT393232 OWM393230:OWP393232 PGI393230:PGL393232 PQE393230:PQH393232 QAA393230:QAD393232 QJW393230:QJZ393232 QTS393230:QTV393232 RDO393230:RDR393232 RNK393230:RNN393232 RXG393230:RXJ393232 SHC393230:SHF393232 SQY393230:SRB393232 TAU393230:TAX393232 TKQ393230:TKT393232 TUM393230:TUP393232 UEI393230:UEL393232 UOE393230:UOH393232 UYA393230:UYD393232 VHW393230:VHZ393232 VRS393230:VRV393232 WBO393230:WBR393232 WLK393230:WLN393232 WVG393230:WVJ393232 IU458766:IX458768 SQ458766:ST458768 ACM458766:ACP458768 AMI458766:AML458768 AWE458766:AWH458768 BGA458766:BGD458768 BPW458766:BPZ458768 BZS458766:BZV458768 CJO458766:CJR458768 CTK458766:CTN458768 DDG458766:DDJ458768 DNC458766:DNF458768 DWY458766:DXB458768 EGU458766:EGX458768 EQQ458766:EQT458768 FAM458766:FAP458768 FKI458766:FKL458768 FUE458766:FUH458768 GEA458766:GED458768 GNW458766:GNZ458768 GXS458766:GXV458768 HHO458766:HHR458768 HRK458766:HRN458768 IBG458766:IBJ458768 ILC458766:ILF458768 IUY458766:IVB458768 JEU458766:JEX458768 JOQ458766:JOT458768 JYM458766:JYP458768 KII458766:KIL458768 KSE458766:KSH458768 LCA458766:LCD458768 LLW458766:LLZ458768 LVS458766:LVV458768 MFO458766:MFR458768 MPK458766:MPN458768 MZG458766:MZJ458768 NJC458766:NJF458768 NSY458766:NTB458768 OCU458766:OCX458768 OMQ458766:OMT458768 OWM458766:OWP458768 PGI458766:PGL458768 PQE458766:PQH458768 QAA458766:QAD458768 QJW458766:QJZ458768 QTS458766:QTV458768 RDO458766:RDR458768 RNK458766:RNN458768 RXG458766:RXJ458768 SHC458766:SHF458768 SQY458766:SRB458768 TAU458766:TAX458768 TKQ458766:TKT458768 TUM458766:TUP458768 UEI458766:UEL458768 UOE458766:UOH458768 UYA458766:UYD458768 VHW458766:VHZ458768 VRS458766:VRV458768 WBO458766:WBR458768 WLK458766:WLN458768 WVG458766:WVJ458768 IU524302:IX524304 SQ524302:ST524304 ACM524302:ACP524304 AMI524302:AML524304 AWE524302:AWH524304 BGA524302:BGD524304 BPW524302:BPZ524304 BZS524302:BZV524304 CJO524302:CJR524304 CTK524302:CTN524304 DDG524302:DDJ524304 DNC524302:DNF524304 DWY524302:DXB524304 EGU524302:EGX524304 EQQ524302:EQT524304 FAM524302:FAP524304 FKI524302:FKL524304 FUE524302:FUH524304 GEA524302:GED524304 GNW524302:GNZ524304 GXS524302:GXV524304 HHO524302:HHR524304 HRK524302:HRN524304 IBG524302:IBJ524304 ILC524302:ILF524304 IUY524302:IVB524304 JEU524302:JEX524304 JOQ524302:JOT524304 JYM524302:JYP524304 KII524302:KIL524304 KSE524302:KSH524304 LCA524302:LCD524304 LLW524302:LLZ524304 LVS524302:LVV524304 MFO524302:MFR524304 MPK524302:MPN524304 MZG524302:MZJ524304 NJC524302:NJF524304 NSY524302:NTB524304 OCU524302:OCX524304 OMQ524302:OMT524304 OWM524302:OWP524304 PGI524302:PGL524304 PQE524302:PQH524304 QAA524302:QAD524304 QJW524302:QJZ524304 QTS524302:QTV524304 RDO524302:RDR524304 RNK524302:RNN524304 RXG524302:RXJ524304 SHC524302:SHF524304 SQY524302:SRB524304 TAU524302:TAX524304 TKQ524302:TKT524304 TUM524302:TUP524304 UEI524302:UEL524304 UOE524302:UOH524304 UYA524302:UYD524304 VHW524302:VHZ524304 VRS524302:VRV524304 WBO524302:WBR524304 WLK524302:WLN524304 WVG524302:WVJ524304 IU589838:IX589840 SQ589838:ST589840 ACM589838:ACP589840 AMI589838:AML589840 AWE589838:AWH589840 BGA589838:BGD589840 BPW589838:BPZ589840 BZS589838:BZV589840 CJO589838:CJR589840 CTK589838:CTN589840 DDG589838:DDJ589840 DNC589838:DNF589840 DWY589838:DXB589840 EGU589838:EGX589840 EQQ589838:EQT589840 FAM589838:FAP589840 FKI589838:FKL589840 FUE589838:FUH589840 GEA589838:GED589840 GNW589838:GNZ589840 GXS589838:GXV589840 HHO589838:HHR589840 HRK589838:HRN589840 IBG589838:IBJ589840 ILC589838:ILF589840 IUY589838:IVB589840 JEU589838:JEX589840 JOQ589838:JOT589840 JYM589838:JYP589840 KII589838:KIL589840 KSE589838:KSH589840 LCA589838:LCD589840 LLW589838:LLZ589840 LVS589838:LVV589840 MFO589838:MFR589840 MPK589838:MPN589840 MZG589838:MZJ589840 NJC589838:NJF589840 NSY589838:NTB589840 OCU589838:OCX589840 OMQ589838:OMT589840 OWM589838:OWP589840 PGI589838:PGL589840 PQE589838:PQH589840 QAA589838:QAD589840 QJW589838:QJZ589840 QTS589838:QTV589840 RDO589838:RDR589840 RNK589838:RNN589840 RXG589838:RXJ589840 SHC589838:SHF589840 SQY589838:SRB589840 TAU589838:TAX589840 TKQ589838:TKT589840 TUM589838:TUP589840 UEI589838:UEL589840 UOE589838:UOH589840 UYA589838:UYD589840 VHW589838:VHZ589840 VRS589838:VRV589840 WBO589838:WBR589840 WLK589838:WLN589840 WVG589838:WVJ589840 IU655374:IX655376 SQ655374:ST655376 ACM655374:ACP655376 AMI655374:AML655376 AWE655374:AWH655376 BGA655374:BGD655376 BPW655374:BPZ655376 BZS655374:BZV655376 CJO655374:CJR655376 CTK655374:CTN655376 DDG655374:DDJ655376 DNC655374:DNF655376 DWY655374:DXB655376 EGU655374:EGX655376 EQQ655374:EQT655376 FAM655374:FAP655376 FKI655374:FKL655376 FUE655374:FUH655376 GEA655374:GED655376 GNW655374:GNZ655376 GXS655374:GXV655376 HHO655374:HHR655376 HRK655374:HRN655376 IBG655374:IBJ655376 ILC655374:ILF655376 IUY655374:IVB655376 JEU655374:JEX655376 JOQ655374:JOT655376 JYM655374:JYP655376 KII655374:KIL655376 KSE655374:KSH655376 LCA655374:LCD655376 LLW655374:LLZ655376 LVS655374:LVV655376 MFO655374:MFR655376 MPK655374:MPN655376 MZG655374:MZJ655376 NJC655374:NJF655376 NSY655374:NTB655376 OCU655374:OCX655376 OMQ655374:OMT655376 OWM655374:OWP655376 PGI655374:PGL655376 PQE655374:PQH655376 QAA655374:QAD655376 QJW655374:QJZ655376 QTS655374:QTV655376 RDO655374:RDR655376 RNK655374:RNN655376 RXG655374:RXJ655376 SHC655374:SHF655376 SQY655374:SRB655376 TAU655374:TAX655376 TKQ655374:TKT655376 TUM655374:TUP655376 UEI655374:UEL655376 UOE655374:UOH655376 UYA655374:UYD655376 VHW655374:VHZ655376 VRS655374:VRV655376 WBO655374:WBR655376 WLK655374:WLN655376 WVG655374:WVJ655376 IU720910:IX720912 SQ720910:ST720912 ACM720910:ACP720912 AMI720910:AML720912 AWE720910:AWH720912 BGA720910:BGD720912 BPW720910:BPZ720912 BZS720910:BZV720912 CJO720910:CJR720912 CTK720910:CTN720912 DDG720910:DDJ720912 DNC720910:DNF720912 DWY720910:DXB720912 EGU720910:EGX720912 EQQ720910:EQT720912 FAM720910:FAP720912 FKI720910:FKL720912 FUE720910:FUH720912 GEA720910:GED720912 GNW720910:GNZ720912 GXS720910:GXV720912 HHO720910:HHR720912 HRK720910:HRN720912 IBG720910:IBJ720912 ILC720910:ILF720912 IUY720910:IVB720912 JEU720910:JEX720912 JOQ720910:JOT720912 JYM720910:JYP720912 KII720910:KIL720912 KSE720910:KSH720912 LCA720910:LCD720912 LLW720910:LLZ720912 LVS720910:LVV720912 MFO720910:MFR720912 MPK720910:MPN720912 MZG720910:MZJ720912 NJC720910:NJF720912 NSY720910:NTB720912 OCU720910:OCX720912 OMQ720910:OMT720912 OWM720910:OWP720912 PGI720910:PGL720912 PQE720910:PQH720912 QAA720910:QAD720912 QJW720910:QJZ720912 QTS720910:QTV720912 RDO720910:RDR720912 RNK720910:RNN720912 RXG720910:RXJ720912 SHC720910:SHF720912 SQY720910:SRB720912 TAU720910:TAX720912 TKQ720910:TKT720912 TUM720910:TUP720912 UEI720910:UEL720912 UOE720910:UOH720912 UYA720910:UYD720912 VHW720910:VHZ720912 VRS720910:VRV720912 WBO720910:WBR720912 WLK720910:WLN720912 WVG720910:WVJ720912 IU786446:IX786448 SQ786446:ST786448 ACM786446:ACP786448 AMI786446:AML786448 AWE786446:AWH786448 BGA786446:BGD786448 BPW786446:BPZ786448 BZS786446:BZV786448 CJO786446:CJR786448 CTK786446:CTN786448 DDG786446:DDJ786448 DNC786446:DNF786448 DWY786446:DXB786448 EGU786446:EGX786448 EQQ786446:EQT786448 FAM786446:FAP786448 FKI786446:FKL786448 FUE786446:FUH786448 GEA786446:GED786448 GNW786446:GNZ786448 GXS786446:GXV786448 HHO786446:HHR786448 HRK786446:HRN786448 IBG786446:IBJ786448 ILC786446:ILF786448 IUY786446:IVB786448 JEU786446:JEX786448 JOQ786446:JOT786448 JYM786446:JYP786448 KII786446:KIL786448 KSE786446:KSH786448 LCA786446:LCD786448 LLW786446:LLZ786448 LVS786446:LVV786448 MFO786446:MFR786448 MPK786446:MPN786448 MZG786446:MZJ786448 NJC786446:NJF786448 NSY786446:NTB786448 OCU786446:OCX786448 OMQ786446:OMT786448 OWM786446:OWP786448 PGI786446:PGL786448 PQE786446:PQH786448 QAA786446:QAD786448 QJW786446:QJZ786448 QTS786446:QTV786448 RDO786446:RDR786448 RNK786446:RNN786448 RXG786446:RXJ786448 SHC786446:SHF786448 SQY786446:SRB786448 TAU786446:TAX786448 TKQ786446:TKT786448 TUM786446:TUP786448 UEI786446:UEL786448 UOE786446:UOH786448 UYA786446:UYD786448 VHW786446:VHZ786448 VRS786446:VRV786448 WBO786446:WBR786448 WLK786446:WLN786448 WVG786446:WVJ786448 IU851982:IX851984 SQ851982:ST851984 ACM851982:ACP851984 AMI851982:AML851984 AWE851982:AWH851984 BGA851982:BGD851984 BPW851982:BPZ851984 BZS851982:BZV851984 CJO851982:CJR851984 CTK851982:CTN851984 DDG851982:DDJ851984 DNC851982:DNF851984 DWY851982:DXB851984 EGU851982:EGX851984 EQQ851982:EQT851984 FAM851982:FAP851984 FKI851982:FKL851984 FUE851982:FUH851984 GEA851982:GED851984 GNW851982:GNZ851984 GXS851982:GXV851984 HHO851982:HHR851984 HRK851982:HRN851984 IBG851982:IBJ851984 ILC851982:ILF851984 IUY851982:IVB851984 JEU851982:JEX851984 JOQ851982:JOT851984 JYM851982:JYP851984 KII851982:KIL851984 KSE851982:KSH851984 LCA851982:LCD851984 LLW851982:LLZ851984 LVS851982:LVV851984 MFO851982:MFR851984 MPK851982:MPN851984 MZG851982:MZJ851984 NJC851982:NJF851984 NSY851982:NTB851984 OCU851982:OCX851984 OMQ851982:OMT851984 OWM851982:OWP851984 PGI851982:PGL851984 PQE851982:PQH851984 QAA851982:QAD851984 QJW851982:QJZ851984 QTS851982:QTV851984 RDO851982:RDR851984 RNK851982:RNN851984 RXG851982:RXJ851984 SHC851982:SHF851984 SQY851982:SRB851984 TAU851982:TAX851984 TKQ851982:TKT851984 TUM851982:TUP851984 UEI851982:UEL851984 UOE851982:UOH851984 UYA851982:UYD851984 VHW851982:VHZ851984 VRS851982:VRV851984 WBO851982:WBR851984 WLK851982:WLN851984 WVG851982:WVJ851984 IU917518:IX917520 SQ917518:ST917520 ACM917518:ACP917520 AMI917518:AML917520 AWE917518:AWH917520 BGA917518:BGD917520 BPW917518:BPZ917520 BZS917518:BZV917520 CJO917518:CJR917520 CTK917518:CTN917520 DDG917518:DDJ917520 DNC917518:DNF917520 DWY917518:DXB917520 EGU917518:EGX917520 EQQ917518:EQT917520 FAM917518:FAP917520 FKI917518:FKL917520 FUE917518:FUH917520 GEA917518:GED917520 GNW917518:GNZ917520 GXS917518:GXV917520 HHO917518:HHR917520 HRK917518:HRN917520 IBG917518:IBJ917520 ILC917518:ILF917520 IUY917518:IVB917520 JEU917518:JEX917520 JOQ917518:JOT917520 JYM917518:JYP917520 KII917518:KIL917520 KSE917518:KSH917520 LCA917518:LCD917520 LLW917518:LLZ917520 LVS917518:LVV917520 MFO917518:MFR917520 MPK917518:MPN917520 MZG917518:MZJ917520 NJC917518:NJF917520 NSY917518:NTB917520 OCU917518:OCX917520 OMQ917518:OMT917520 OWM917518:OWP917520 PGI917518:PGL917520 PQE917518:PQH917520 QAA917518:QAD917520 QJW917518:QJZ917520 QTS917518:QTV917520 RDO917518:RDR917520 RNK917518:RNN917520 RXG917518:RXJ917520 SHC917518:SHF917520 SQY917518:SRB917520 TAU917518:TAX917520 TKQ917518:TKT917520 TUM917518:TUP917520 UEI917518:UEL917520 UOE917518:UOH917520 UYA917518:UYD917520 VHW917518:VHZ917520 VRS917518:VRV917520 WBO917518:WBR917520 WLK917518:WLN917520 WVG917518:WVJ917520 IU983054:IX983056 SQ983054:ST983056 ACM983054:ACP983056 AMI983054:AML983056 AWE983054:AWH983056 BGA983054:BGD983056 BPW983054:BPZ983056 BZS983054:BZV983056 CJO983054:CJR983056 CTK983054:CTN983056 DDG983054:DDJ983056 DNC983054:DNF983056 DWY983054:DXB983056 EGU983054:EGX983056 EQQ983054:EQT983056 FAM983054:FAP983056 FKI983054:FKL983056 FUE983054:FUH983056 GEA983054:GED983056 GNW983054:GNZ983056 GXS983054:GXV983056 HHO983054:HHR983056 HRK983054:HRN983056 IBG983054:IBJ983056 ILC983054:ILF983056 IUY983054:IVB983056 JEU983054:JEX983056 JOQ983054:JOT983056 JYM983054:JYP983056 KII983054:KIL983056 KSE983054:KSH983056 LCA983054:LCD983056 LLW983054:LLZ983056 LVS983054:LVV983056 MFO983054:MFR983056 MPK983054:MPN983056 MZG983054:MZJ983056 NJC983054:NJF983056 NSY983054:NTB983056 OCU983054:OCX983056 OMQ983054:OMT983056 OWM983054:OWP983056 PGI983054:PGL983056 PQE983054:PQH983056 QAA983054:QAD983056 QJW983054:QJZ983056 QTS983054:QTV983056 RDO983054:RDR983056 RNK983054:RNN983056 RXG983054:RXJ983056 SHC983054:SHF983056 SQY983054:SRB983056 TAU983054:TAX983056 TKQ983054:TKT983056 TUM983054:TUP983056 UEI983054:UEL983056 UOE983054:UOH983056 UYA983054:UYD983056 VHW983054:VHZ983056 VRS983054:VRV983056 WBO983054:WBR983056 WLK983054:WLN983056 WVG983054:WVJ983056 IU65558:IX65558 SQ65558:ST65558 ACM65558:ACP65558 AMI65558:AML65558 AWE65558:AWH65558 BGA65558:BGD65558 BPW65558:BPZ65558 BZS65558:BZV65558 CJO65558:CJR65558 CTK65558:CTN65558 DDG65558:DDJ65558 DNC65558:DNF65558 DWY65558:DXB65558 EGU65558:EGX65558 EQQ65558:EQT65558 FAM65558:FAP65558 FKI65558:FKL65558 FUE65558:FUH65558 GEA65558:GED65558 GNW65558:GNZ65558 GXS65558:GXV65558 HHO65558:HHR65558 HRK65558:HRN65558 IBG65558:IBJ65558 ILC65558:ILF65558 IUY65558:IVB65558 JEU65558:JEX65558 JOQ65558:JOT65558 JYM65558:JYP65558 KII65558:KIL65558 KSE65558:KSH65558 LCA65558:LCD65558 LLW65558:LLZ65558 LVS65558:LVV65558 MFO65558:MFR65558 MPK65558:MPN65558 MZG65558:MZJ65558 NJC65558:NJF65558 NSY65558:NTB65558 OCU65558:OCX65558 OMQ65558:OMT65558 OWM65558:OWP65558 PGI65558:PGL65558 PQE65558:PQH65558 QAA65558:QAD65558 QJW65558:QJZ65558 QTS65558:QTV65558 RDO65558:RDR65558 RNK65558:RNN65558 RXG65558:RXJ65558 SHC65558:SHF65558 SQY65558:SRB65558 TAU65558:TAX65558 TKQ65558:TKT65558 TUM65558:TUP65558 UEI65558:UEL65558 UOE65558:UOH65558 UYA65558:UYD65558 VHW65558:VHZ65558 VRS65558:VRV65558 WBO65558:WBR65558 WLK65558:WLN65558 WVG65558:WVJ65558 IU131094:IX131094 SQ131094:ST131094 ACM131094:ACP131094 AMI131094:AML131094 AWE131094:AWH131094 BGA131094:BGD131094 BPW131094:BPZ131094 BZS131094:BZV131094 CJO131094:CJR131094 CTK131094:CTN131094 DDG131094:DDJ131094 DNC131094:DNF131094 DWY131094:DXB131094 EGU131094:EGX131094 EQQ131094:EQT131094 FAM131094:FAP131094 FKI131094:FKL131094 FUE131094:FUH131094 GEA131094:GED131094 GNW131094:GNZ131094 GXS131094:GXV131094 HHO131094:HHR131094 HRK131094:HRN131094 IBG131094:IBJ131094 ILC131094:ILF131094 IUY131094:IVB131094 JEU131094:JEX131094 JOQ131094:JOT131094 JYM131094:JYP131094 KII131094:KIL131094 KSE131094:KSH131094 LCA131094:LCD131094 LLW131094:LLZ131094 LVS131094:LVV131094 MFO131094:MFR131094 MPK131094:MPN131094 MZG131094:MZJ131094 NJC131094:NJF131094 NSY131094:NTB131094 OCU131094:OCX131094 OMQ131094:OMT131094 OWM131094:OWP131094 PGI131094:PGL131094 PQE131094:PQH131094 QAA131094:QAD131094 QJW131094:QJZ131094 QTS131094:QTV131094 RDO131094:RDR131094 RNK131094:RNN131094 RXG131094:RXJ131094 SHC131094:SHF131094 SQY131094:SRB131094 TAU131094:TAX131094 TKQ131094:TKT131094 TUM131094:TUP131094 UEI131094:UEL131094 UOE131094:UOH131094 UYA131094:UYD131094 VHW131094:VHZ131094 VRS131094:VRV131094 WBO131094:WBR131094 WLK131094:WLN131094 WVG131094:WVJ131094 IU196630:IX196630 SQ196630:ST196630 ACM196630:ACP196630 AMI196630:AML196630 AWE196630:AWH196630 BGA196630:BGD196630 BPW196630:BPZ196630 BZS196630:BZV196630 CJO196630:CJR196630 CTK196630:CTN196630 DDG196630:DDJ196630 DNC196630:DNF196630 DWY196630:DXB196630 EGU196630:EGX196630 EQQ196630:EQT196630 FAM196630:FAP196630 FKI196630:FKL196630 FUE196630:FUH196630 GEA196630:GED196630 GNW196630:GNZ196630 GXS196630:GXV196630 HHO196630:HHR196630 HRK196630:HRN196630 IBG196630:IBJ196630 ILC196630:ILF196630 IUY196630:IVB196630 JEU196630:JEX196630 JOQ196630:JOT196630 JYM196630:JYP196630 KII196630:KIL196630 KSE196630:KSH196630 LCA196630:LCD196630 LLW196630:LLZ196630 LVS196630:LVV196630 MFO196630:MFR196630 MPK196630:MPN196630 MZG196630:MZJ196630 NJC196630:NJF196630 NSY196630:NTB196630 OCU196630:OCX196630 OMQ196630:OMT196630 OWM196630:OWP196630 PGI196630:PGL196630 PQE196630:PQH196630 QAA196630:QAD196630 QJW196630:QJZ196630 QTS196630:QTV196630 RDO196630:RDR196630 RNK196630:RNN196630 RXG196630:RXJ196630 SHC196630:SHF196630 SQY196630:SRB196630 TAU196630:TAX196630 TKQ196630:TKT196630 TUM196630:TUP196630 UEI196630:UEL196630 UOE196630:UOH196630 UYA196630:UYD196630 VHW196630:VHZ196630 VRS196630:VRV196630 WBO196630:WBR196630 WLK196630:WLN196630 WVG196630:WVJ196630 IU262166:IX262166 SQ262166:ST262166 ACM262166:ACP262166 AMI262166:AML262166 AWE262166:AWH262166 BGA262166:BGD262166 BPW262166:BPZ262166 BZS262166:BZV262166 CJO262166:CJR262166 CTK262166:CTN262166 DDG262166:DDJ262166 DNC262166:DNF262166 DWY262166:DXB262166 EGU262166:EGX262166 EQQ262166:EQT262166 FAM262166:FAP262166 FKI262166:FKL262166 FUE262166:FUH262166 GEA262166:GED262166 GNW262166:GNZ262166 GXS262166:GXV262166 HHO262166:HHR262166 HRK262166:HRN262166 IBG262166:IBJ262166 ILC262166:ILF262166 IUY262166:IVB262166 JEU262166:JEX262166 JOQ262166:JOT262166 JYM262166:JYP262166 KII262166:KIL262166 KSE262166:KSH262166 LCA262166:LCD262166 LLW262166:LLZ262166 LVS262166:LVV262166 MFO262166:MFR262166 MPK262166:MPN262166 MZG262166:MZJ262166 NJC262166:NJF262166 NSY262166:NTB262166 OCU262166:OCX262166 OMQ262166:OMT262166 OWM262166:OWP262166 PGI262166:PGL262166 PQE262166:PQH262166 QAA262166:QAD262166 QJW262166:QJZ262166 QTS262166:QTV262166 RDO262166:RDR262166 RNK262166:RNN262166 RXG262166:RXJ262166 SHC262166:SHF262166 SQY262166:SRB262166 TAU262166:TAX262166 TKQ262166:TKT262166 TUM262166:TUP262166 UEI262166:UEL262166 UOE262166:UOH262166 UYA262166:UYD262166 VHW262166:VHZ262166 VRS262166:VRV262166 WBO262166:WBR262166 WLK262166:WLN262166 WVG262166:WVJ262166 IU327702:IX327702 SQ327702:ST327702 ACM327702:ACP327702 AMI327702:AML327702 AWE327702:AWH327702 BGA327702:BGD327702 BPW327702:BPZ327702 BZS327702:BZV327702 CJO327702:CJR327702 CTK327702:CTN327702 DDG327702:DDJ327702 DNC327702:DNF327702 DWY327702:DXB327702 EGU327702:EGX327702 EQQ327702:EQT327702 FAM327702:FAP327702 FKI327702:FKL327702 FUE327702:FUH327702 GEA327702:GED327702 GNW327702:GNZ327702 GXS327702:GXV327702 HHO327702:HHR327702 HRK327702:HRN327702 IBG327702:IBJ327702 ILC327702:ILF327702 IUY327702:IVB327702 JEU327702:JEX327702 JOQ327702:JOT327702 JYM327702:JYP327702 KII327702:KIL327702 KSE327702:KSH327702 LCA327702:LCD327702 LLW327702:LLZ327702 LVS327702:LVV327702 MFO327702:MFR327702 MPK327702:MPN327702 MZG327702:MZJ327702 NJC327702:NJF327702 NSY327702:NTB327702 OCU327702:OCX327702 OMQ327702:OMT327702 OWM327702:OWP327702 PGI327702:PGL327702 PQE327702:PQH327702 QAA327702:QAD327702 QJW327702:QJZ327702 QTS327702:QTV327702 RDO327702:RDR327702 RNK327702:RNN327702 RXG327702:RXJ327702 SHC327702:SHF327702 SQY327702:SRB327702 TAU327702:TAX327702 TKQ327702:TKT327702 TUM327702:TUP327702 UEI327702:UEL327702 UOE327702:UOH327702 UYA327702:UYD327702 VHW327702:VHZ327702 VRS327702:VRV327702 WBO327702:WBR327702 WLK327702:WLN327702 WVG327702:WVJ327702 IU393238:IX393238 SQ393238:ST393238 ACM393238:ACP393238 AMI393238:AML393238 AWE393238:AWH393238 BGA393238:BGD393238 BPW393238:BPZ393238 BZS393238:BZV393238 CJO393238:CJR393238 CTK393238:CTN393238 DDG393238:DDJ393238 DNC393238:DNF393238 DWY393238:DXB393238 EGU393238:EGX393238 EQQ393238:EQT393238 FAM393238:FAP393238 FKI393238:FKL393238 FUE393238:FUH393238 GEA393238:GED393238 GNW393238:GNZ393238 GXS393238:GXV393238 HHO393238:HHR393238 HRK393238:HRN393238 IBG393238:IBJ393238 ILC393238:ILF393238 IUY393238:IVB393238 JEU393238:JEX393238 JOQ393238:JOT393238 JYM393238:JYP393238 KII393238:KIL393238 KSE393238:KSH393238 LCA393238:LCD393238 LLW393238:LLZ393238 LVS393238:LVV393238 MFO393238:MFR393238 MPK393238:MPN393238 MZG393238:MZJ393238 NJC393238:NJF393238 NSY393238:NTB393238 OCU393238:OCX393238 OMQ393238:OMT393238 OWM393238:OWP393238 PGI393238:PGL393238 PQE393238:PQH393238 QAA393238:QAD393238 QJW393238:QJZ393238 QTS393238:QTV393238 RDO393238:RDR393238 RNK393238:RNN393238 RXG393238:RXJ393238 SHC393238:SHF393238 SQY393238:SRB393238 TAU393238:TAX393238 TKQ393238:TKT393238 TUM393238:TUP393238 UEI393238:UEL393238 UOE393238:UOH393238 UYA393238:UYD393238 VHW393238:VHZ393238 VRS393238:VRV393238 WBO393238:WBR393238 WLK393238:WLN393238 WVG393238:WVJ393238 IU458774:IX458774 SQ458774:ST458774 ACM458774:ACP458774 AMI458774:AML458774 AWE458774:AWH458774 BGA458774:BGD458774 BPW458774:BPZ458774 BZS458774:BZV458774 CJO458774:CJR458774 CTK458774:CTN458774 DDG458774:DDJ458774 DNC458774:DNF458774 DWY458774:DXB458774 EGU458774:EGX458774 EQQ458774:EQT458774 FAM458774:FAP458774 FKI458774:FKL458774 FUE458774:FUH458774 GEA458774:GED458774 GNW458774:GNZ458774 GXS458774:GXV458774 HHO458774:HHR458774 HRK458774:HRN458774 IBG458774:IBJ458774 ILC458774:ILF458774 IUY458774:IVB458774 JEU458774:JEX458774 JOQ458774:JOT458774 JYM458774:JYP458774 KII458774:KIL458774 KSE458774:KSH458774 LCA458774:LCD458774 LLW458774:LLZ458774 LVS458774:LVV458774 MFO458774:MFR458774 MPK458774:MPN458774 MZG458774:MZJ458774 NJC458774:NJF458774 NSY458774:NTB458774 OCU458774:OCX458774 OMQ458774:OMT458774 OWM458774:OWP458774 PGI458774:PGL458774 PQE458774:PQH458774 QAA458774:QAD458774 QJW458774:QJZ458774 QTS458774:QTV458774 RDO458774:RDR458774 RNK458774:RNN458774 RXG458774:RXJ458774 SHC458774:SHF458774 SQY458774:SRB458774 TAU458774:TAX458774 TKQ458774:TKT458774 TUM458774:TUP458774 UEI458774:UEL458774 UOE458774:UOH458774 UYA458774:UYD458774 VHW458774:VHZ458774 VRS458774:VRV458774 WBO458774:WBR458774 WLK458774:WLN458774 WVG458774:WVJ458774 IU524310:IX524310 SQ524310:ST524310 ACM524310:ACP524310 AMI524310:AML524310 AWE524310:AWH524310 BGA524310:BGD524310 BPW524310:BPZ524310 BZS524310:BZV524310 CJO524310:CJR524310 CTK524310:CTN524310 DDG524310:DDJ524310 DNC524310:DNF524310 DWY524310:DXB524310 EGU524310:EGX524310 EQQ524310:EQT524310 FAM524310:FAP524310 FKI524310:FKL524310 FUE524310:FUH524310 GEA524310:GED524310 GNW524310:GNZ524310 GXS524310:GXV524310 HHO524310:HHR524310 HRK524310:HRN524310 IBG524310:IBJ524310 ILC524310:ILF524310 IUY524310:IVB524310 JEU524310:JEX524310 JOQ524310:JOT524310 JYM524310:JYP524310 KII524310:KIL524310 KSE524310:KSH524310 LCA524310:LCD524310 LLW524310:LLZ524310 LVS524310:LVV524310 MFO524310:MFR524310 MPK524310:MPN524310 MZG524310:MZJ524310 NJC524310:NJF524310 NSY524310:NTB524310 OCU524310:OCX524310 OMQ524310:OMT524310 OWM524310:OWP524310 PGI524310:PGL524310 PQE524310:PQH524310 QAA524310:QAD524310 QJW524310:QJZ524310 QTS524310:QTV524310 RDO524310:RDR524310 RNK524310:RNN524310 RXG524310:RXJ524310 SHC524310:SHF524310 SQY524310:SRB524310 TAU524310:TAX524310 TKQ524310:TKT524310 TUM524310:TUP524310 UEI524310:UEL524310 UOE524310:UOH524310 UYA524310:UYD524310 VHW524310:VHZ524310 VRS524310:VRV524310 WBO524310:WBR524310 WLK524310:WLN524310 WVG524310:WVJ524310 IU589846:IX589846 SQ589846:ST589846 ACM589846:ACP589846 AMI589846:AML589846 AWE589846:AWH589846 BGA589846:BGD589846 BPW589846:BPZ589846 BZS589846:BZV589846 CJO589846:CJR589846 CTK589846:CTN589846 DDG589846:DDJ589846 DNC589846:DNF589846 DWY589846:DXB589846 EGU589846:EGX589846 EQQ589846:EQT589846 FAM589846:FAP589846 FKI589846:FKL589846 FUE589846:FUH589846 GEA589846:GED589846 GNW589846:GNZ589846 GXS589846:GXV589846 HHO589846:HHR589846 HRK589846:HRN589846 IBG589846:IBJ589846 ILC589846:ILF589846 IUY589846:IVB589846 JEU589846:JEX589846 JOQ589846:JOT589846 JYM589846:JYP589846 KII589846:KIL589846 KSE589846:KSH589846 LCA589846:LCD589846 LLW589846:LLZ589846 LVS589846:LVV589846 MFO589846:MFR589846 MPK589846:MPN589846 MZG589846:MZJ589846 NJC589846:NJF589846 NSY589846:NTB589846 OCU589846:OCX589846 OMQ589846:OMT589846 OWM589846:OWP589846 PGI589846:PGL589846 PQE589846:PQH589846 QAA589846:QAD589846 QJW589846:QJZ589846 QTS589846:QTV589846 RDO589846:RDR589846 RNK589846:RNN589846 RXG589846:RXJ589846 SHC589846:SHF589846 SQY589846:SRB589846 TAU589846:TAX589846 TKQ589846:TKT589846 TUM589846:TUP589846 UEI589846:UEL589846 UOE589846:UOH589846 UYA589846:UYD589846 VHW589846:VHZ589846 VRS589846:VRV589846 WBO589846:WBR589846 WLK589846:WLN589846 WVG589846:WVJ589846 IU655382:IX655382 SQ655382:ST655382 ACM655382:ACP655382 AMI655382:AML655382 AWE655382:AWH655382 BGA655382:BGD655382 BPW655382:BPZ655382 BZS655382:BZV655382 CJO655382:CJR655382 CTK655382:CTN655382 DDG655382:DDJ655382 DNC655382:DNF655382 DWY655382:DXB655382 EGU655382:EGX655382 EQQ655382:EQT655382 FAM655382:FAP655382 FKI655382:FKL655382 FUE655382:FUH655382 GEA655382:GED655382 GNW655382:GNZ655382 GXS655382:GXV655382 HHO655382:HHR655382 HRK655382:HRN655382 IBG655382:IBJ655382 ILC655382:ILF655382 IUY655382:IVB655382 JEU655382:JEX655382 JOQ655382:JOT655382 JYM655382:JYP655382 KII655382:KIL655382 KSE655382:KSH655382 LCA655382:LCD655382 LLW655382:LLZ655382 LVS655382:LVV655382 MFO655382:MFR655382 MPK655382:MPN655382 MZG655382:MZJ655382 NJC655382:NJF655382 NSY655382:NTB655382 OCU655382:OCX655382 OMQ655382:OMT655382 OWM655382:OWP655382 PGI655382:PGL655382 PQE655382:PQH655382 QAA655382:QAD655382 QJW655382:QJZ655382 QTS655382:QTV655382 RDO655382:RDR655382 RNK655382:RNN655382 RXG655382:RXJ655382 SHC655382:SHF655382 SQY655382:SRB655382 TAU655382:TAX655382 TKQ655382:TKT655382 TUM655382:TUP655382 UEI655382:UEL655382 UOE655382:UOH655382 UYA655382:UYD655382 VHW655382:VHZ655382 VRS655382:VRV655382 WBO655382:WBR655382 WLK655382:WLN655382 WVG655382:WVJ655382 IU720918:IX720918 SQ720918:ST720918 ACM720918:ACP720918 AMI720918:AML720918 AWE720918:AWH720918 BGA720918:BGD720918 BPW720918:BPZ720918 BZS720918:BZV720918 CJO720918:CJR720918 CTK720918:CTN720918 DDG720918:DDJ720918 DNC720918:DNF720918 DWY720918:DXB720918 EGU720918:EGX720918 EQQ720918:EQT720918 FAM720918:FAP720918 FKI720918:FKL720918 FUE720918:FUH720918 GEA720918:GED720918 GNW720918:GNZ720918 GXS720918:GXV720918 HHO720918:HHR720918 HRK720918:HRN720918 IBG720918:IBJ720918 ILC720918:ILF720918 IUY720918:IVB720918 JEU720918:JEX720918 JOQ720918:JOT720918 JYM720918:JYP720918 KII720918:KIL720918 KSE720918:KSH720918 LCA720918:LCD720918 LLW720918:LLZ720918 LVS720918:LVV720918 MFO720918:MFR720918 MPK720918:MPN720918 MZG720918:MZJ720918 NJC720918:NJF720918 NSY720918:NTB720918 OCU720918:OCX720918 OMQ720918:OMT720918 OWM720918:OWP720918 PGI720918:PGL720918 PQE720918:PQH720918 QAA720918:QAD720918 QJW720918:QJZ720918 QTS720918:QTV720918 RDO720918:RDR720918 RNK720918:RNN720918 RXG720918:RXJ720918 SHC720918:SHF720918 SQY720918:SRB720918 TAU720918:TAX720918 TKQ720918:TKT720918 TUM720918:TUP720918 UEI720918:UEL720918 UOE720918:UOH720918 UYA720918:UYD720918 VHW720918:VHZ720918 VRS720918:VRV720918 WBO720918:WBR720918 WLK720918:WLN720918 WVG720918:WVJ720918 IU786454:IX786454 SQ786454:ST786454 ACM786454:ACP786454 AMI786454:AML786454 AWE786454:AWH786454 BGA786454:BGD786454 BPW786454:BPZ786454 BZS786454:BZV786454 CJO786454:CJR786454 CTK786454:CTN786454 DDG786454:DDJ786454 DNC786454:DNF786454 DWY786454:DXB786454 EGU786454:EGX786454 EQQ786454:EQT786454 FAM786454:FAP786454 FKI786454:FKL786454 FUE786454:FUH786454 GEA786454:GED786454 GNW786454:GNZ786454 GXS786454:GXV786454 HHO786454:HHR786454 HRK786454:HRN786454 IBG786454:IBJ786454 ILC786454:ILF786454 IUY786454:IVB786454 JEU786454:JEX786454 JOQ786454:JOT786454 JYM786454:JYP786454 KII786454:KIL786454 KSE786454:KSH786454 LCA786454:LCD786454 LLW786454:LLZ786454 LVS786454:LVV786454 MFO786454:MFR786454 MPK786454:MPN786454 MZG786454:MZJ786454 NJC786454:NJF786454 NSY786454:NTB786454 OCU786454:OCX786454 OMQ786454:OMT786454 OWM786454:OWP786454 PGI786454:PGL786454 PQE786454:PQH786454 QAA786454:QAD786454 QJW786454:QJZ786454 QTS786454:QTV786454 RDO786454:RDR786454 RNK786454:RNN786454 RXG786454:RXJ786454 SHC786454:SHF786454 SQY786454:SRB786454 TAU786454:TAX786454 TKQ786454:TKT786454 TUM786454:TUP786454 UEI786454:UEL786454 UOE786454:UOH786454 UYA786454:UYD786454 VHW786454:VHZ786454 VRS786454:VRV786454 WBO786454:WBR786454 WLK786454:WLN786454 WVG786454:WVJ786454 IU851990:IX851990 SQ851990:ST851990 ACM851990:ACP851990 AMI851990:AML851990 AWE851990:AWH851990 BGA851990:BGD851990 BPW851990:BPZ851990 BZS851990:BZV851990 CJO851990:CJR851990 CTK851990:CTN851990 DDG851990:DDJ851990 DNC851990:DNF851990 DWY851990:DXB851990 EGU851990:EGX851990 EQQ851990:EQT851990 FAM851990:FAP851990 FKI851990:FKL851990 FUE851990:FUH851990 GEA851990:GED851990 GNW851990:GNZ851990 GXS851990:GXV851990 HHO851990:HHR851990 HRK851990:HRN851990 IBG851990:IBJ851990 ILC851990:ILF851990 IUY851990:IVB851990 JEU851990:JEX851990 JOQ851990:JOT851990 JYM851990:JYP851990 KII851990:KIL851990 KSE851990:KSH851990 LCA851990:LCD851990 LLW851990:LLZ851990 LVS851990:LVV851990 MFO851990:MFR851990 MPK851990:MPN851990 MZG851990:MZJ851990 NJC851990:NJF851990 NSY851990:NTB851990 OCU851990:OCX851990 OMQ851990:OMT851990 OWM851990:OWP851990 PGI851990:PGL851990 PQE851990:PQH851990 QAA851990:QAD851990 QJW851990:QJZ851990 QTS851990:QTV851990 RDO851990:RDR851990 RNK851990:RNN851990 RXG851990:RXJ851990 SHC851990:SHF851990 SQY851990:SRB851990 TAU851990:TAX851990 TKQ851990:TKT851990 TUM851990:TUP851990 UEI851990:UEL851990 UOE851990:UOH851990 UYA851990:UYD851990 VHW851990:VHZ851990 VRS851990:VRV851990 WBO851990:WBR851990 WLK851990:WLN851990 WVG851990:WVJ851990 IU917526:IX917526 SQ917526:ST917526 ACM917526:ACP917526 AMI917526:AML917526 AWE917526:AWH917526 BGA917526:BGD917526 BPW917526:BPZ917526 BZS917526:BZV917526 CJO917526:CJR917526 CTK917526:CTN917526 DDG917526:DDJ917526 DNC917526:DNF917526 DWY917526:DXB917526 EGU917526:EGX917526 EQQ917526:EQT917526 FAM917526:FAP917526 FKI917526:FKL917526 FUE917526:FUH917526 GEA917526:GED917526 GNW917526:GNZ917526 GXS917526:GXV917526 HHO917526:HHR917526 HRK917526:HRN917526 IBG917526:IBJ917526 ILC917526:ILF917526 IUY917526:IVB917526 JEU917526:JEX917526 JOQ917526:JOT917526 JYM917526:JYP917526 KII917526:KIL917526 KSE917526:KSH917526 LCA917526:LCD917526 LLW917526:LLZ917526 LVS917526:LVV917526 MFO917526:MFR917526 MPK917526:MPN917526 MZG917526:MZJ917526 NJC917526:NJF917526 NSY917526:NTB917526 OCU917526:OCX917526 OMQ917526:OMT917526 OWM917526:OWP917526 PGI917526:PGL917526 PQE917526:PQH917526 QAA917526:QAD917526 QJW917526:QJZ917526 QTS917526:QTV917526 RDO917526:RDR917526 RNK917526:RNN917526 RXG917526:RXJ917526 SHC917526:SHF917526 SQY917526:SRB917526 TAU917526:TAX917526 TKQ917526:TKT917526 TUM917526:TUP917526 UEI917526:UEL917526 UOE917526:UOH917526 UYA917526:UYD917526 VHW917526:VHZ917526 VRS917526:VRV917526 WBO917526:WBR917526 WLK917526:WLN917526 WVG917526:WVJ917526 IU983062:IX983062 SQ983062:ST983062 ACM983062:ACP983062 AMI983062:AML983062 AWE983062:AWH983062 BGA983062:BGD983062 BPW983062:BPZ983062 BZS983062:BZV983062 CJO983062:CJR983062 CTK983062:CTN983062 DDG983062:DDJ983062 DNC983062:DNF983062 DWY983062:DXB983062 EGU983062:EGX983062 EQQ983062:EQT983062 FAM983062:FAP983062 FKI983062:FKL983062 FUE983062:FUH983062 GEA983062:GED983062 GNW983062:GNZ983062 GXS983062:GXV983062 HHO983062:HHR983062 HRK983062:HRN983062 IBG983062:IBJ983062 ILC983062:ILF983062 IUY983062:IVB983062 JEU983062:JEX983062 JOQ983062:JOT983062 JYM983062:JYP983062 KII983062:KIL983062 KSE983062:KSH983062 LCA983062:LCD983062 LLW983062:LLZ983062 LVS983062:LVV983062 MFO983062:MFR983062 MPK983062:MPN983062 MZG983062:MZJ983062 NJC983062:NJF983062 NSY983062:NTB983062 OCU983062:OCX983062 OMQ983062:OMT983062 OWM983062:OWP983062 PGI983062:PGL983062 PQE983062:PQH983062 QAA983062:QAD983062 QJW983062:QJZ983062 QTS983062:QTV983062 RDO983062:RDR983062 RNK983062:RNN983062 RXG983062:RXJ983062 SHC983062:SHF983062 SQY983062:SRB983062 TAU983062:TAX983062 TKQ983062:TKT983062 TUM983062:TUP983062 UEI983062:UEL983062 UOE983062:UOH983062 UYA983062:UYD983062 VHW983062:VHZ983062 VRS983062:VRV983062 WBO983062:WBR983062 WLK983062:WLN983062" xr:uid="{A45113B3-CF8F-44A2-871E-12218209B98F}">
      <formula1>L65491-ROUNDDOWN(L65491,0)=0</formula1>
    </dataValidation>
    <dataValidation type="custom" imeMode="disabled" allowBlank="1" showInputMessage="1" showErrorMessage="1" error="小数点第二位まで、三位以下四捨五入で入力して下さい。" sqref="AI21:AO21 S23:T24 AD22:AD24 AB23:AB24 O23:O24 J23:J24 X23:X24" xr:uid="{6EF9004E-5412-4809-8AA4-6E902DABFB1B}">
      <formula1>J21-ROUNDDOWN(J21,2)=0</formula1>
    </dataValidation>
    <dataValidation imeMode="on" allowBlank="1" showInputMessage="1" showErrorMessage="1" sqref="T22 O22 U21" xr:uid="{816C5297-5732-4C87-924B-730A72FD4AE1}"/>
  </dataValidations>
  <printOptions horizontalCentered="1"/>
  <pageMargins left="0.90551181102362199" right="0.47244094488188976" top="0.51181102362204722" bottom="0.19685039370078741" header="0.31496062992125984" footer="0.31496062992125984"/>
  <pageSetup paperSize="9" fitToHeight="0"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7A856983-59BF-4108-BB64-14B0A3CE4047}">
          <xm:sqref>IK65530 SG65530 ACC65530 ALY65530 AVU65530 BFQ65530 BPM65530 BZI65530 CJE65530 CTA65530 DCW65530 DMS65530 DWO65530 EGK65530 EQG65530 FAC65530 FJY65530 FTU65530 GDQ65530 GNM65530 GXI65530 HHE65530 HRA65530 IAW65530 IKS65530 IUO65530 JEK65530 JOG65530 JYC65530 KHY65530 KRU65530 LBQ65530 LLM65530 LVI65530 MFE65530 MPA65530 MYW65530 NIS65530 NSO65530 OCK65530 OMG65530 OWC65530 PFY65530 PPU65530 PZQ65530 QJM65530 QTI65530 RDE65530 RNA65530 RWW65530 SGS65530 SQO65530 TAK65530 TKG65530 TUC65530 UDY65530 UNU65530 UXQ65530 VHM65530 VRI65530 WBE65530 WLA65530 WUW65530 IK131066 SG131066 ACC131066 ALY131066 AVU131066 BFQ131066 BPM131066 BZI131066 CJE131066 CTA131066 DCW131066 DMS131066 DWO131066 EGK131066 EQG131066 FAC131066 FJY131066 FTU131066 GDQ131066 GNM131066 GXI131066 HHE131066 HRA131066 IAW131066 IKS131066 IUO131066 JEK131066 JOG131066 JYC131066 KHY131066 KRU131066 LBQ131066 LLM131066 LVI131066 MFE131066 MPA131066 MYW131066 NIS131066 NSO131066 OCK131066 OMG131066 OWC131066 PFY131066 PPU131066 PZQ131066 QJM131066 QTI131066 RDE131066 RNA131066 RWW131066 SGS131066 SQO131066 TAK131066 TKG131066 TUC131066 UDY131066 UNU131066 UXQ131066 VHM131066 VRI131066 WBE131066 WLA131066 WUW131066 IK196602 SG196602 ACC196602 ALY196602 AVU196602 BFQ196602 BPM196602 BZI196602 CJE196602 CTA196602 DCW196602 DMS196602 DWO196602 EGK196602 EQG196602 FAC196602 FJY196602 FTU196602 GDQ196602 GNM196602 GXI196602 HHE196602 HRA196602 IAW196602 IKS196602 IUO196602 JEK196602 JOG196602 JYC196602 KHY196602 KRU196602 LBQ196602 LLM196602 LVI196602 MFE196602 MPA196602 MYW196602 NIS196602 NSO196602 OCK196602 OMG196602 OWC196602 PFY196602 PPU196602 PZQ196602 QJM196602 QTI196602 RDE196602 RNA196602 RWW196602 SGS196602 SQO196602 TAK196602 TKG196602 TUC196602 UDY196602 UNU196602 UXQ196602 VHM196602 VRI196602 WBE196602 WLA196602 WUW196602 IK262138 SG262138 ACC262138 ALY262138 AVU262138 BFQ262138 BPM262138 BZI262138 CJE262138 CTA262138 DCW262138 DMS262138 DWO262138 EGK262138 EQG262138 FAC262138 FJY262138 FTU262138 GDQ262138 GNM262138 GXI262138 HHE262138 HRA262138 IAW262138 IKS262138 IUO262138 JEK262138 JOG262138 JYC262138 KHY262138 KRU262138 LBQ262138 LLM262138 LVI262138 MFE262138 MPA262138 MYW262138 NIS262138 NSO262138 OCK262138 OMG262138 OWC262138 PFY262138 PPU262138 PZQ262138 QJM262138 QTI262138 RDE262138 RNA262138 RWW262138 SGS262138 SQO262138 TAK262138 TKG262138 TUC262138 UDY262138 UNU262138 UXQ262138 VHM262138 VRI262138 WBE262138 WLA262138 WUW262138 IK327674 SG327674 ACC327674 ALY327674 AVU327674 BFQ327674 BPM327674 BZI327674 CJE327674 CTA327674 DCW327674 DMS327674 DWO327674 EGK327674 EQG327674 FAC327674 FJY327674 FTU327674 GDQ327674 GNM327674 GXI327674 HHE327674 HRA327674 IAW327674 IKS327674 IUO327674 JEK327674 JOG327674 JYC327674 KHY327674 KRU327674 LBQ327674 LLM327674 LVI327674 MFE327674 MPA327674 MYW327674 NIS327674 NSO327674 OCK327674 OMG327674 OWC327674 PFY327674 PPU327674 PZQ327674 QJM327674 QTI327674 RDE327674 RNA327674 RWW327674 SGS327674 SQO327674 TAK327674 TKG327674 TUC327674 UDY327674 UNU327674 UXQ327674 VHM327674 VRI327674 WBE327674 WLA327674 WUW327674 IK393210 SG393210 ACC393210 ALY393210 AVU393210 BFQ393210 BPM393210 BZI393210 CJE393210 CTA393210 DCW393210 DMS393210 DWO393210 EGK393210 EQG393210 FAC393210 FJY393210 FTU393210 GDQ393210 GNM393210 GXI393210 HHE393210 HRA393210 IAW393210 IKS393210 IUO393210 JEK393210 JOG393210 JYC393210 KHY393210 KRU393210 LBQ393210 LLM393210 LVI393210 MFE393210 MPA393210 MYW393210 NIS393210 NSO393210 OCK393210 OMG393210 OWC393210 PFY393210 PPU393210 PZQ393210 QJM393210 QTI393210 RDE393210 RNA393210 RWW393210 SGS393210 SQO393210 TAK393210 TKG393210 TUC393210 UDY393210 UNU393210 UXQ393210 VHM393210 VRI393210 WBE393210 WLA393210 WUW393210 IK458746 SG458746 ACC458746 ALY458746 AVU458746 BFQ458746 BPM458746 BZI458746 CJE458746 CTA458746 DCW458746 DMS458746 DWO458746 EGK458746 EQG458746 FAC458746 FJY458746 FTU458746 GDQ458746 GNM458746 GXI458746 HHE458746 HRA458746 IAW458746 IKS458746 IUO458746 JEK458746 JOG458746 JYC458746 KHY458746 KRU458746 LBQ458746 LLM458746 LVI458746 MFE458746 MPA458746 MYW458746 NIS458746 NSO458746 OCK458746 OMG458746 OWC458746 PFY458746 PPU458746 PZQ458746 QJM458746 QTI458746 RDE458746 RNA458746 RWW458746 SGS458746 SQO458746 TAK458746 TKG458746 TUC458746 UDY458746 UNU458746 UXQ458746 VHM458746 VRI458746 WBE458746 WLA458746 WUW458746 IK524282 SG524282 ACC524282 ALY524282 AVU524282 BFQ524282 BPM524282 BZI524282 CJE524282 CTA524282 DCW524282 DMS524282 DWO524282 EGK524282 EQG524282 FAC524282 FJY524282 FTU524282 GDQ524282 GNM524282 GXI524282 HHE524282 HRA524282 IAW524282 IKS524282 IUO524282 JEK524282 JOG524282 JYC524282 KHY524282 KRU524282 LBQ524282 LLM524282 LVI524282 MFE524282 MPA524282 MYW524282 NIS524282 NSO524282 OCK524282 OMG524282 OWC524282 PFY524282 PPU524282 PZQ524282 QJM524282 QTI524282 RDE524282 RNA524282 RWW524282 SGS524282 SQO524282 TAK524282 TKG524282 TUC524282 UDY524282 UNU524282 UXQ524282 VHM524282 VRI524282 WBE524282 WLA524282 WUW524282 IK589818 SG589818 ACC589818 ALY589818 AVU589818 BFQ589818 BPM589818 BZI589818 CJE589818 CTA589818 DCW589818 DMS589818 DWO589818 EGK589818 EQG589818 FAC589818 FJY589818 FTU589818 GDQ589818 GNM589818 GXI589818 HHE589818 HRA589818 IAW589818 IKS589818 IUO589818 JEK589818 JOG589818 JYC589818 KHY589818 KRU589818 LBQ589818 LLM589818 LVI589818 MFE589818 MPA589818 MYW589818 NIS589818 NSO589818 OCK589818 OMG589818 OWC589818 PFY589818 PPU589818 PZQ589818 QJM589818 QTI589818 RDE589818 RNA589818 RWW589818 SGS589818 SQO589818 TAK589818 TKG589818 TUC589818 UDY589818 UNU589818 UXQ589818 VHM589818 VRI589818 WBE589818 WLA589818 WUW589818 IK655354 SG655354 ACC655354 ALY655354 AVU655354 BFQ655354 BPM655354 BZI655354 CJE655354 CTA655354 DCW655354 DMS655354 DWO655354 EGK655354 EQG655354 FAC655354 FJY655354 FTU655354 GDQ655354 GNM655354 GXI655354 HHE655354 HRA655354 IAW655354 IKS655354 IUO655354 JEK655354 JOG655354 JYC655354 KHY655354 KRU655354 LBQ655354 LLM655354 LVI655354 MFE655354 MPA655354 MYW655354 NIS655354 NSO655354 OCK655354 OMG655354 OWC655354 PFY655354 PPU655354 PZQ655354 QJM655354 QTI655354 RDE655354 RNA655354 RWW655354 SGS655354 SQO655354 TAK655354 TKG655354 TUC655354 UDY655354 UNU655354 UXQ655354 VHM655354 VRI655354 WBE655354 WLA655354 WUW655354 IK720890 SG720890 ACC720890 ALY720890 AVU720890 BFQ720890 BPM720890 BZI720890 CJE720890 CTA720890 DCW720890 DMS720890 DWO720890 EGK720890 EQG720890 FAC720890 FJY720890 FTU720890 GDQ720890 GNM720890 GXI720890 HHE720890 HRA720890 IAW720890 IKS720890 IUO720890 JEK720890 JOG720890 JYC720890 KHY720890 KRU720890 LBQ720890 LLM720890 LVI720890 MFE720890 MPA720890 MYW720890 NIS720890 NSO720890 OCK720890 OMG720890 OWC720890 PFY720890 PPU720890 PZQ720890 QJM720890 QTI720890 RDE720890 RNA720890 RWW720890 SGS720890 SQO720890 TAK720890 TKG720890 TUC720890 UDY720890 UNU720890 UXQ720890 VHM720890 VRI720890 WBE720890 WLA720890 WUW720890 IK786426 SG786426 ACC786426 ALY786426 AVU786426 BFQ786426 BPM786426 BZI786426 CJE786426 CTA786426 DCW786426 DMS786426 DWO786426 EGK786426 EQG786426 FAC786426 FJY786426 FTU786426 GDQ786426 GNM786426 GXI786426 HHE786426 HRA786426 IAW786426 IKS786426 IUO786426 JEK786426 JOG786426 JYC786426 KHY786426 KRU786426 LBQ786426 LLM786426 LVI786426 MFE786426 MPA786426 MYW786426 NIS786426 NSO786426 OCK786426 OMG786426 OWC786426 PFY786426 PPU786426 PZQ786426 QJM786426 QTI786426 RDE786426 RNA786426 RWW786426 SGS786426 SQO786426 TAK786426 TKG786426 TUC786426 UDY786426 UNU786426 UXQ786426 VHM786426 VRI786426 WBE786426 WLA786426 WUW786426 IK851962 SG851962 ACC851962 ALY851962 AVU851962 BFQ851962 BPM851962 BZI851962 CJE851962 CTA851962 DCW851962 DMS851962 DWO851962 EGK851962 EQG851962 FAC851962 FJY851962 FTU851962 GDQ851962 GNM851962 GXI851962 HHE851962 HRA851962 IAW851962 IKS851962 IUO851962 JEK851962 JOG851962 JYC851962 KHY851962 KRU851962 LBQ851962 LLM851962 LVI851962 MFE851962 MPA851962 MYW851962 NIS851962 NSO851962 OCK851962 OMG851962 OWC851962 PFY851962 PPU851962 PZQ851962 QJM851962 QTI851962 RDE851962 RNA851962 RWW851962 SGS851962 SQO851962 TAK851962 TKG851962 TUC851962 UDY851962 UNU851962 UXQ851962 VHM851962 VRI851962 WBE851962 WLA851962 WUW851962 IK917498 SG917498 ACC917498 ALY917498 AVU917498 BFQ917498 BPM917498 BZI917498 CJE917498 CTA917498 DCW917498 DMS917498 DWO917498 EGK917498 EQG917498 FAC917498 FJY917498 FTU917498 GDQ917498 GNM917498 GXI917498 HHE917498 HRA917498 IAW917498 IKS917498 IUO917498 JEK917498 JOG917498 JYC917498 KHY917498 KRU917498 LBQ917498 LLM917498 LVI917498 MFE917498 MPA917498 MYW917498 NIS917498 NSO917498 OCK917498 OMG917498 OWC917498 PFY917498 PPU917498 PZQ917498 QJM917498 QTI917498 RDE917498 RNA917498 RWW917498 SGS917498 SQO917498 TAK917498 TKG917498 TUC917498 UDY917498 UNU917498 UXQ917498 VHM917498 VRI917498 WBE917498 WLA917498 WUW917498 IK983034 SG983034 ACC983034 ALY983034 AVU983034 BFQ983034 BPM983034 BZI983034 CJE983034 CTA983034 DCW983034 DMS983034 DWO983034 EGK983034 EQG983034 FAC983034 FJY983034 FTU983034 GDQ983034 GNM983034 GXI983034 HHE983034 HRA983034 IAW983034 IKS983034 IUO983034 JEK983034 JOG983034 JYC983034 KHY983034 KRU983034 LBQ983034 LLM983034 LVI983034 MFE983034 MPA983034 MYW983034 NIS983034 NSO983034 OCK983034 OMG983034 OWC983034 PFY983034 PPU983034 PZQ983034 QJM983034 QTI983034 RDE983034 RNA983034 RWW983034 SGS983034 SQO983034 TAK983034 TKG983034 TUC983034 UDY983034 UNU983034 UXQ983034 VHM983034 VRI983034 WBE983034 WLA983034 WUW983034 IP65560:IP65561 SL65560:SL65561 ACH65560:ACH65561 AMD65560:AMD65561 AVZ65560:AVZ65561 BFV65560:BFV65561 BPR65560:BPR65561 BZN65560:BZN65561 CJJ65560:CJJ65561 CTF65560:CTF65561 DDB65560:DDB65561 DMX65560:DMX65561 DWT65560:DWT65561 EGP65560:EGP65561 EQL65560:EQL65561 FAH65560:FAH65561 FKD65560:FKD65561 FTZ65560:FTZ65561 GDV65560:GDV65561 GNR65560:GNR65561 GXN65560:GXN65561 HHJ65560:HHJ65561 HRF65560:HRF65561 IBB65560:IBB65561 IKX65560:IKX65561 IUT65560:IUT65561 JEP65560:JEP65561 JOL65560:JOL65561 JYH65560:JYH65561 KID65560:KID65561 KRZ65560:KRZ65561 LBV65560:LBV65561 LLR65560:LLR65561 LVN65560:LVN65561 MFJ65560:MFJ65561 MPF65560:MPF65561 MZB65560:MZB65561 NIX65560:NIX65561 NST65560:NST65561 OCP65560:OCP65561 OML65560:OML65561 OWH65560:OWH65561 PGD65560:PGD65561 PPZ65560:PPZ65561 PZV65560:PZV65561 QJR65560:QJR65561 QTN65560:QTN65561 RDJ65560:RDJ65561 RNF65560:RNF65561 RXB65560:RXB65561 SGX65560:SGX65561 SQT65560:SQT65561 TAP65560:TAP65561 TKL65560:TKL65561 TUH65560:TUH65561 UED65560:UED65561 UNZ65560:UNZ65561 UXV65560:UXV65561 VHR65560:VHR65561 VRN65560:VRN65561 WBJ65560:WBJ65561 WLF65560:WLF65561 WVB65560:WVB65561 IP131096:IP131097 SL131096:SL131097 ACH131096:ACH131097 AMD131096:AMD131097 AVZ131096:AVZ131097 BFV131096:BFV131097 BPR131096:BPR131097 BZN131096:BZN131097 CJJ131096:CJJ131097 CTF131096:CTF131097 DDB131096:DDB131097 DMX131096:DMX131097 DWT131096:DWT131097 EGP131096:EGP131097 EQL131096:EQL131097 FAH131096:FAH131097 FKD131096:FKD131097 FTZ131096:FTZ131097 GDV131096:GDV131097 GNR131096:GNR131097 GXN131096:GXN131097 HHJ131096:HHJ131097 HRF131096:HRF131097 IBB131096:IBB131097 IKX131096:IKX131097 IUT131096:IUT131097 JEP131096:JEP131097 JOL131096:JOL131097 JYH131096:JYH131097 KID131096:KID131097 KRZ131096:KRZ131097 LBV131096:LBV131097 LLR131096:LLR131097 LVN131096:LVN131097 MFJ131096:MFJ131097 MPF131096:MPF131097 MZB131096:MZB131097 NIX131096:NIX131097 NST131096:NST131097 OCP131096:OCP131097 OML131096:OML131097 OWH131096:OWH131097 PGD131096:PGD131097 PPZ131096:PPZ131097 PZV131096:PZV131097 QJR131096:QJR131097 QTN131096:QTN131097 RDJ131096:RDJ131097 RNF131096:RNF131097 RXB131096:RXB131097 SGX131096:SGX131097 SQT131096:SQT131097 TAP131096:TAP131097 TKL131096:TKL131097 TUH131096:TUH131097 UED131096:UED131097 UNZ131096:UNZ131097 UXV131096:UXV131097 VHR131096:VHR131097 VRN131096:VRN131097 WBJ131096:WBJ131097 WLF131096:WLF131097 WVB131096:WVB131097 IP196632:IP196633 SL196632:SL196633 ACH196632:ACH196633 AMD196632:AMD196633 AVZ196632:AVZ196633 BFV196632:BFV196633 BPR196632:BPR196633 BZN196632:BZN196633 CJJ196632:CJJ196633 CTF196632:CTF196633 DDB196632:DDB196633 DMX196632:DMX196633 DWT196632:DWT196633 EGP196632:EGP196633 EQL196632:EQL196633 FAH196632:FAH196633 FKD196632:FKD196633 FTZ196632:FTZ196633 GDV196632:GDV196633 GNR196632:GNR196633 GXN196632:GXN196633 HHJ196632:HHJ196633 HRF196632:HRF196633 IBB196632:IBB196633 IKX196632:IKX196633 IUT196632:IUT196633 JEP196632:JEP196633 JOL196632:JOL196633 JYH196632:JYH196633 KID196632:KID196633 KRZ196632:KRZ196633 LBV196632:LBV196633 LLR196632:LLR196633 LVN196632:LVN196633 MFJ196632:MFJ196633 MPF196632:MPF196633 MZB196632:MZB196633 NIX196632:NIX196633 NST196632:NST196633 OCP196632:OCP196633 OML196632:OML196633 OWH196632:OWH196633 PGD196632:PGD196633 PPZ196632:PPZ196633 PZV196632:PZV196633 QJR196632:QJR196633 QTN196632:QTN196633 RDJ196632:RDJ196633 RNF196632:RNF196633 RXB196632:RXB196633 SGX196632:SGX196633 SQT196632:SQT196633 TAP196632:TAP196633 TKL196632:TKL196633 TUH196632:TUH196633 UED196632:UED196633 UNZ196632:UNZ196633 UXV196632:UXV196633 VHR196632:VHR196633 VRN196632:VRN196633 WBJ196632:WBJ196633 WLF196632:WLF196633 WVB196632:WVB196633 IP262168:IP262169 SL262168:SL262169 ACH262168:ACH262169 AMD262168:AMD262169 AVZ262168:AVZ262169 BFV262168:BFV262169 BPR262168:BPR262169 BZN262168:BZN262169 CJJ262168:CJJ262169 CTF262168:CTF262169 DDB262168:DDB262169 DMX262168:DMX262169 DWT262168:DWT262169 EGP262168:EGP262169 EQL262168:EQL262169 FAH262168:FAH262169 FKD262168:FKD262169 FTZ262168:FTZ262169 GDV262168:GDV262169 GNR262168:GNR262169 GXN262168:GXN262169 HHJ262168:HHJ262169 HRF262168:HRF262169 IBB262168:IBB262169 IKX262168:IKX262169 IUT262168:IUT262169 JEP262168:JEP262169 JOL262168:JOL262169 JYH262168:JYH262169 KID262168:KID262169 KRZ262168:KRZ262169 LBV262168:LBV262169 LLR262168:LLR262169 LVN262168:LVN262169 MFJ262168:MFJ262169 MPF262168:MPF262169 MZB262168:MZB262169 NIX262168:NIX262169 NST262168:NST262169 OCP262168:OCP262169 OML262168:OML262169 OWH262168:OWH262169 PGD262168:PGD262169 PPZ262168:PPZ262169 PZV262168:PZV262169 QJR262168:QJR262169 QTN262168:QTN262169 RDJ262168:RDJ262169 RNF262168:RNF262169 RXB262168:RXB262169 SGX262168:SGX262169 SQT262168:SQT262169 TAP262168:TAP262169 TKL262168:TKL262169 TUH262168:TUH262169 UED262168:UED262169 UNZ262168:UNZ262169 UXV262168:UXV262169 VHR262168:VHR262169 VRN262168:VRN262169 WBJ262168:WBJ262169 WLF262168:WLF262169 WVB262168:WVB262169 IP327704:IP327705 SL327704:SL327705 ACH327704:ACH327705 AMD327704:AMD327705 AVZ327704:AVZ327705 BFV327704:BFV327705 BPR327704:BPR327705 BZN327704:BZN327705 CJJ327704:CJJ327705 CTF327704:CTF327705 DDB327704:DDB327705 DMX327704:DMX327705 DWT327704:DWT327705 EGP327704:EGP327705 EQL327704:EQL327705 FAH327704:FAH327705 FKD327704:FKD327705 FTZ327704:FTZ327705 GDV327704:GDV327705 GNR327704:GNR327705 GXN327704:GXN327705 HHJ327704:HHJ327705 HRF327704:HRF327705 IBB327704:IBB327705 IKX327704:IKX327705 IUT327704:IUT327705 JEP327704:JEP327705 JOL327704:JOL327705 JYH327704:JYH327705 KID327704:KID327705 KRZ327704:KRZ327705 LBV327704:LBV327705 LLR327704:LLR327705 LVN327704:LVN327705 MFJ327704:MFJ327705 MPF327704:MPF327705 MZB327704:MZB327705 NIX327704:NIX327705 NST327704:NST327705 OCP327704:OCP327705 OML327704:OML327705 OWH327704:OWH327705 PGD327704:PGD327705 PPZ327704:PPZ327705 PZV327704:PZV327705 QJR327704:QJR327705 QTN327704:QTN327705 RDJ327704:RDJ327705 RNF327704:RNF327705 RXB327704:RXB327705 SGX327704:SGX327705 SQT327704:SQT327705 TAP327704:TAP327705 TKL327704:TKL327705 TUH327704:TUH327705 UED327704:UED327705 UNZ327704:UNZ327705 UXV327704:UXV327705 VHR327704:VHR327705 VRN327704:VRN327705 WBJ327704:WBJ327705 WLF327704:WLF327705 WVB327704:WVB327705 IP393240:IP393241 SL393240:SL393241 ACH393240:ACH393241 AMD393240:AMD393241 AVZ393240:AVZ393241 BFV393240:BFV393241 BPR393240:BPR393241 BZN393240:BZN393241 CJJ393240:CJJ393241 CTF393240:CTF393241 DDB393240:DDB393241 DMX393240:DMX393241 DWT393240:DWT393241 EGP393240:EGP393241 EQL393240:EQL393241 FAH393240:FAH393241 FKD393240:FKD393241 FTZ393240:FTZ393241 GDV393240:GDV393241 GNR393240:GNR393241 GXN393240:GXN393241 HHJ393240:HHJ393241 HRF393240:HRF393241 IBB393240:IBB393241 IKX393240:IKX393241 IUT393240:IUT393241 JEP393240:JEP393241 JOL393240:JOL393241 JYH393240:JYH393241 KID393240:KID393241 KRZ393240:KRZ393241 LBV393240:LBV393241 LLR393240:LLR393241 LVN393240:LVN393241 MFJ393240:MFJ393241 MPF393240:MPF393241 MZB393240:MZB393241 NIX393240:NIX393241 NST393240:NST393241 OCP393240:OCP393241 OML393240:OML393241 OWH393240:OWH393241 PGD393240:PGD393241 PPZ393240:PPZ393241 PZV393240:PZV393241 QJR393240:QJR393241 QTN393240:QTN393241 RDJ393240:RDJ393241 RNF393240:RNF393241 RXB393240:RXB393241 SGX393240:SGX393241 SQT393240:SQT393241 TAP393240:TAP393241 TKL393240:TKL393241 TUH393240:TUH393241 UED393240:UED393241 UNZ393240:UNZ393241 UXV393240:UXV393241 VHR393240:VHR393241 VRN393240:VRN393241 WBJ393240:WBJ393241 WLF393240:WLF393241 WVB393240:WVB393241 IP458776:IP458777 SL458776:SL458777 ACH458776:ACH458777 AMD458776:AMD458777 AVZ458776:AVZ458777 BFV458776:BFV458777 BPR458776:BPR458777 BZN458776:BZN458777 CJJ458776:CJJ458777 CTF458776:CTF458777 DDB458776:DDB458777 DMX458776:DMX458777 DWT458776:DWT458777 EGP458776:EGP458777 EQL458776:EQL458777 FAH458776:FAH458777 FKD458776:FKD458777 FTZ458776:FTZ458777 GDV458776:GDV458777 GNR458776:GNR458777 GXN458776:GXN458777 HHJ458776:HHJ458777 HRF458776:HRF458777 IBB458776:IBB458777 IKX458776:IKX458777 IUT458776:IUT458777 JEP458776:JEP458777 JOL458776:JOL458777 JYH458776:JYH458777 KID458776:KID458777 KRZ458776:KRZ458777 LBV458776:LBV458777 LLR458776:LLR458777 LVN458776:LVN458777 MFJ458776:MFJ458777 MPF458776:MPF458777 MZB458776:MZB458777 NIX458776:NIX458777 NST458776:NST458777 OCP458776:OCP458777 OML458776:OML458777 OWH458776:OWH458777 PGD458776:PGD458777 PPZ458776:PPZ458777 PZV458776:PZV458777 QJR458776:QJR458777 QTN458776:QTN458777 RDJ458776:RDJ458777 RNF458776:RNF458777 RXB458776:RXB458777 SGX458776:SGX458777 SQT458776:SQT458777 TAP458776:TAP458777 TKL458776:TKL458777 TUH458776:TUH458777 UED458776:UED458777 UNZ458776:UNZ458777 UXV458776:UXV458777 VHR458776:VHR458777 VRN458776:VRN458777 WBJ458776:WBJ458777 WLF458776:WLF458777 WVB458776:WVB458777 IP524312:IP524313 SL524312:SL524313 ACH524312:ACH524313 AMD524312:AMD524313 AVZ524312:AVZ524313 BFV524312:BFV524313 BPR524312:BPR524313 BZN524312:BZN524313 CJJ524312:CJJ524313 CTF524312:CTF524313 DDB524312:DDB524313 DMX524312:DMX524313 DWT524312:DWT524313 EGP524312:EGP524313 EQL524312:EQL524313 FAH524312:FAH524313 FKD524312:FKD524313 FTZ524312:FTZ524313 GDV524312:GDV524313 GNR524312:GNR524313 GXN524312:GXN524313 HHJ524312:HHJ524313 HRF524312:HRF524313 IBB524312:IBB524313 IKX524312:IKX524313 IUT524312:IUT524313 JEP524312:JEP524313 JOL524312:JOL524313 JYH524312:JYH524313 KID524312:KID524313 KRZ524312:KRZ524313 LBV524312:LBV524313 LLR524312:LLR524313 LVN524312:LVN524313 MFJ524312:MFJ524313 MPF524312:MPF524313 MZB524312:MZB524313 NIX524312:NIX524313 NST524312:NST524313 OCP524312:OCP524313 OML524312:OML524313 OWH524312:OWH524313 PGD524312:PGD524313 PPZ524312:PPZ524313 PZV524312:PZV524313 QJR524312:QJR524313 QTN524312:QTN524313 RDJ524312:RDJ524313 RNF524312:RNF524313 RXB524312:RXB524313 SGX524312:SGX524313 SQT524312:SQT524313 TAP524312:TAP524313 TKL524312:TKL524313 TUH524312:TUH524313 UED524312:UED524313 UNZ524312:UNZ524313 UXV524312:UXV524313 VHR524312:VHR524313 VRN524312:VRN524313 WBJ524312:WBJ524313 WLF524312:WLF524313 WVB524312:WVB524313 IP589848:IP589849 SL589848:SL589849 ACH589848:ACH589849 AMD589848:AMD589849 AVZ589848:AVZ589849 BFV589848:BFV589849 BPR589848:BPR589849 BZN589848:BZN589849 CJJ589848:CJJ589849 CTF589848:CTF589849 DDB589848:DDB589849 DMX589848:DMX589849 DWT589848:DWT589849 EGP589848:EGP589849 EQL589848:EQL589849 FAH589848:FAH589849 FKD589848:FKD589849 FTZ589848:FTZ589849 GDV589848:GDV589849 GNR589848:GNR589849 GXN589848:GXN589849 HHJ589848:HHJ589849 HRF589848:HRF589849 IBB589848:IBB589849 IKX589848:IKX589849 IUT589848:IUT589849 JEP589848:JEP589849 JOL589848:JOL589849 JYH589848:JYH589849 KID589848:KID589849 KRZ589848:KRZ589849 LBV589848:LBV589849 LLR589848:LLR589849 LVN589848:LVN589849 MFJ589848:MFJ589849 MPF589848:MPF589849 MZB589848:MZB589849 NIX589848:NIX589849 NST589848:NST589849 OCP589848:OCP589849 OML589848:OML589849 OWH589848:OWH589849 PGD589848:PGD589849 PPZ589848:PPZ589849 PZV589848:PZV589849 QJR589848:QJR589849 QTN589848:QTN589849 RDJ589848:RDJ589849 RNF589848:RNF589849 RXB589848:RXB589849 SGX589848:SGX589849 SQT589848:SQT589849 TAP589848:TAP589849 TKL589848:TKL589849 TUH589848:TUH589849 UED589848:UED589849 UNZ589848:UNZ589849 UXV589848:UXV589849 VHR589848:VHR589849 VRN589848:VRN589849 WBJ589848:WBJ589849 WLF589848:WLF589849 WVB589848:WVB589849 IP655384:IP655385 SL655384:SL655385 ACH655384:ACH655385 AMD655384:AMD655385 AVZ655384:AVZ655385 BFV655384:BFV655385 BPR655384:BPR655385 BZN655384:BZN655385 CJJ655384:CJJ655385 CTF655384:CTF655385 DDB655384:DDB655385 DMX655384:DMX655385 DWT655384:DWT655385 EGP655384:EGP655385 EQL655384:EQL655385 FAH655384:FAH655385 FKD655384:FKD655385 FTZ655384:FTZ655385 GDV655384:GDV655385 GNR655384:GNR655385 GXN655384:GXN655385 HHJ655384:HHJ655385 HRF655384:HRF655385 IBB655384:IBB655385 IKX655384:IKX655385 IUT655384:IUT655385 JEP655384:JEP655385 JOL655384:JOL655385 JYH655384:JYH655385 KID655384:KID655385 KRZ655384:KRZ655385 LBV655384:LBV655385 LLR655384:LLR655385 LVN655384:LVN655385 MFJ655384:MFJ655385 MPF655384:MPF655385 MZB655384:MZB655385 NIX655384:NIX655385 NST655384:NST655385 OCP655384:OCP655385 OML655384:OML655385 OWH655384:OWH655385 PGD655384:PGD655385 PPZ655384:PPZ655385 PZV655384:PZV655385 QJR655384:QJR655385 QTN655384:QTN655385 RDJ655384:RDJ655385 RNF655384:RNF655385 RXB655384:RXB655385 SGX655384:SGX655385 SQT655384:SQT655385 TAP655384:TAP655385 TKL655384:TKL655385 TUH655384:TUH655385 UED655384:UED655385 UNZ655384:UNZ655385 UXV655384:UXV655385 VHR655384:VHR655385 VRN655384:VRN655385 WBJ655384:WBJ655385 WLF655384:WLF655385 WVB655384:WVB655385 IP720920:IP720921 SL720920:SL720921 ACH720920:ACH720921 AMD720920:AMD720921 AVZ720920:AVZ720921 BFV720920:BFV720921 BPR720920:BPR720921 BZN720920:BZN720921 CJJ720920:CJJ720921 CTF720920:CTF720921 DDB720920:DDB720921 DMX720920:DMX720921 DWT720920:DWT720921 EGP720920:EGP720921 EQL720920:EQL720921 FAH720920:FAH720921 FKD720920:FKD720921 FTZ720920:FTZ720921 GDV720920:GDV720921 GNR720920:GNR720921 GXN720920:GXN720921 HHJ720920:HHJ720921 HRF720920:HRF720921 IBB720920:IBB720921 IKX720920:IKX720921 IUT720920:IUT720921 JEP720920:JEP720921 JOL720920:JOL720921 JYH720920:JYH720921 KID720920:KID720921 KRZ720920:KRZ720921 LBV720920:LBV720921 LLR720920:LLR720921 LVN720920:LVN720921 MFJ720920:MFJ720921 MPF720920:MPF720921 MZB720920:MZB720921 NIX720920:NIX720921 NST720920:NST720921 OCP720920:OCP720921 OML720920:OML720921 OWH720920:OWH720921 PGD720920:PGD720921 PPZ720920:PPZ720921 PZV720920:PZV720921 QJR720920:QJR720921 QTN720920:QTN720921 RDJ720920:RDJ720921 RNF720920:RNF720921 RXB720920:RXB720921 SGX720920:SGX720921 SQT720920:SQT720921 TAP720920:TAP720921 TKL720920:TKL720921 TUH720920:TUH720921 UED720920:UED720921 UNZ720920:UNZ720921 UXV720920:UXV720921 VHR720920:VHR720921 VRN720920:VRN720921 WBJ720920:WBJ720921 WLF720920:WLF720921 WVB720920:WVB720921 IP786456:IP786457 SL786456:SL786457 ACH786456:ACH786457 AMD786456:AMD786457 AVZ786456:AVZ786457 BFV786456:BFV786457 BPR786456:BPR786457 BZN786456:BZN786457 CJJ786456:CJJ786457 CTF786456:CTF786457 DDB786456:DDB786457 DMX786456:DMX786457 DWT786456:DWT786457 EGP786456:EGP786457 EQL786456:EQL786457 FAH786456:FAH786457 FKD786456:FKD786457 FTZ786456:FTZ786457 GDV786456:GDV786457 GNR786456:GNR786457 GXN786456:GXN786457 HHJ786456:HHJ786457 HRF786456:HRF786457 IBB786456:IBB786457 IKX786456:IKX786457 IUT786456:IUT786457 JEP786456:JEP786457 JOL786456:JOL786457 JYH786456:JYH786457 KID786456:KID786457 KRZ786456:KRZ786457 LBV786456:LBV786457 LLR786456:LLR786457 LVN786456:LVN786457 MFJ786456:MFJ786457 MPF786456:MPF786457 MZB786456:MZB786457 NIX786456:NIX786457 NST786456:NST786457 OCP786456:OCP786457 OML786456:OML786457 OWH786456:OWH786457 PGD786456:PGD786457 PPZ786456:PPZ786457 PZV786456:PZV786457 QJR786456:QJR786457 QTN786456:QTN786457 RDJ786456:RDJ786457 RNF786456:RNF786457 RXB786456:RXB786457 SGX786456:SGX786457 SQT786456:SQT786457 TAP786456:TAP786457 TKL786456:TKL786457 TUH786456:TUH786457 UED786456:UED786457 UNZ786456:UNZ786457 UXV786456:UXV786457 VHR786456:VHR786457 VRN786456:VRN786457 WBJ786456:WBJ786457 WLF786456:WLF786457 WVB786456:WVB786457 IP851992:IP851993 SL851992:SL851993 ACH851992:ACH851993 AMD851992:AMD851993 AVZ851992:AVZ851993 BFV851992:BFV851993 BPR851992:BPR851993 BZN851992:BZN851993 CJJ851992:CJJ851993 CTF851992:CTF851993 DDB851992:DDB851993 DMX851992:DMX851993 DWT851992:DWT851993 EGP851992:EGP851993 EQL851992:EQL851993 FAH851992:FAH851993 FKD851992:FKD851993 FTZ851992:FTZ851993 GDV851992:GDV851993 GNR851992:GNR851993 GXN851992:GXN851993 HHJ851992:HHJ851993 HRF851992:HRF851993 IBB851992:IBB851993 IKX851992:IKX851993 IUT851992:IUT851993 JEP851992:JEP851993 JOL851992:JOL851993 JYH851992:JYH851993 KID851992:KID851993 KRZ851992:KRZ851993 LBV851992:LBV851993 LLR851992:LLR851993 LVN851992:LVN851993 MFJ851992:MFJ851993 MPF851992:MPF851993 MZB851992:MZB851993 NIX851992:NIX851993 NST851992:NST851993 OCP851992:OCP851993 OML851992:OML851993 OWH851992:OWH851993 PGD851992:PGD851993 PPZ851992:PPZ851993 PZV851992:PZV851993 QJR851992:QJR851993 QTN851992:QTN851993 RDJ851992:RDJ851993 RNF851992:RNF851993 RXB851992:RXB851993 SGX851992:SGX851993 SQT851992:SQT851993 TAP851992:TAP851993 TKL851992:TKL851993 TUH851992:TUH851993 UED851992:UED851993 UNZ851992:UNZ851993 UXV851992:UXV851993 VHR851992:VHR851993 VRN851992:VRN851993 WBJ851992:WBJ851993 WLF851992:WLF851993 WVB851992:WVB851993 IP917528:IP917529 SL917528:SL917529 ACH917528:ACH917529 AMD917528:AMD917529 AVZ917528:AVZ917529 BFV917528:BFV917529 BPR917528:BPR917529 BZN917528:BZN917529 CJJ917528:CJJ917529 CTF917528:CTF917529 DDB917528:DDB917529 DMX917528:DMX917529 DWT917528:DWT917529 EGP917528:EGP917529 EQL917528:EQL917529 FAH917528:FAH917529 FKD917528:FKD917529 FTZ917528:FTZ917529 GDV917528:GDV917529 GNR917528:GNR917529 GXN917528:GXN917529 HHJ917528:HHJ917529 HRF917528:HRF917529 IBB917528:IBB917529 IKX917528:IKX917529 IUT917528:IUT917529 JEP917528:JEP917529 JOL917528:JOL917529 JYH917528:JYH917529 KID917528:KID917529 KRZ917528:KRZ917529 LBV917528:LBV917529 LLR917528:LLR917529 LVN917528:LVN917529 MFJ917528:MFJ917529 MPF917528:MPF917529 MZB917528:MZB917529 NIX917528:NIX917529 NST917528:NST917529 OCP917528:OCP917529 OML917528:OML917529 OWH917528:OWH917529 PGD917528:PGD917529 PPZ917528:PPZ917529 PZV917528:PZV917529 QJR917528:QJR917529 QTN917528:QTN917529 RDJ917528:RDJ917529 RNF917528:RNF917529 RXB917528:RXB917529 SGX917528:SGX917529 SQT917528:SQT917529 TAP917528:TAP917529 TKL917528:TKL917529 TUH917528:TUH917529 UED917528:UED917529 UNZ917528:UNZ917529 UXV917528:UXV917529 VHR917528:VHR917529 VRN917528:VRN917529 WBJ917528:WBJ917529 WLF917528:WLF917529 WVB917528:WVB917529 IP983064:IP983065 SL983064:SL983065 ACH983064:ACH983065 AMD983064:AMD983065 AVZ983064:AVZ983065 BFV983064:BFV983065 BPR983064:BPR983065 BZN983064:BZN983065 CJJ983064:CJJ983065 CTF983064:CTF983065 DDB983064:DDB983065 DMX983064:DMX983065 DWT983064:DWT983065 EGP983064:EGP983065 EQL983064:EQL983065 FAH983064:FAH983065 FKD983064:FKD983065 FTZ983064:FTZ983065 GDV983064:GDV983065 GNR983064:GNR983065 GXN983064:GXN983065 HHJ983064:HHJ983065 HRF983064:HRF983065 IBB983064:IBB983065 IKX983064:IKX983065 IUT983064:IUT983065 JEP983064:JEP983065 JOL983064:JOL983065 JYH983064:JYH983065 KID983064:KID983065 KRZ983064:KRZ983065 LBV983064:LBV983065 LLR983064:LLR983065 LVN983064:LVN983065 MFJ983064:MFJ983065 MPF983064:MPF983065 MZB983064:MZB983065 NIX983064:NIX983065 NST983064:NST983065 OCP983064:OCP983065 OML983064:OML983065 OWH983064:OWH983065 PGD983064:PGD983065 PPZ983064:PPZ983065 PZV983064:PZV983065 QJR983064:QJR983065 QTN983064:QTN983065 RDJ983064:RDJ983065 RNF983064:RNF983065 RXB983064:RXB983065 SGX983064:SGX983065 SQT983064:SQT983065 TAP983064:TAP983065 TKL983064:TKL983065 TUH983064:TUH983065 UED983064:UED983065 UNZ983064:UNZ983065 UXV983064:UXV983065 VHR983064:VHR983065 VRN983064:VRN983065 WBJ983064:WBJ983065 WLF983064:WLF983065 WVB983064:WVB983065 IK65542 SG65542 ACC65542 ALY65542 AVU65542 BFQ65542 BPM65542 BZI65542 CJE65542 CTA65542 DCW65542 DMS65542 DWO65542 EGK65542 EQG65542 FAC65542 FJY65542 FTU65542 GDQ65542 GNM65542 GXI65542 HHE65542 HRA65542 IAW65542 IKS65542 IUO65542 JEK65542 JOG65542 JYC65542 KHY65542 KRU65542 LBQ65542 LLM65542 LVI65542 MFE65542 MPA65542 MYW65542 NIS65542 NSO65542 OCK65542 OMG65542 OWC65542 PFY65542 PPU65542 PZQ65542 QJM65542 QTI65542 RDE65542 RNA65542 RWW65542 SGS65542 SQO65542 TAK65542 TKG65542 TUC65542 UDY65542 UNU65542 UXQ65542 VHM65542 VRI65542 WBE65542 WLA65542 WUW65542 IK131078 SG131078 ACC131078 ALY131078 AVU131078 BFQ131078 BPM131078 BZI131078 CJE131078 CTA131078 DCW131078 DMS131078 DWO131078 EGK131078 EQG131078 FAC131078 FJY131078 FTU131078 GDQ131078 GNM131078 GXI131078 HHE131078 HRA131078 IAW131078 IKS131078 IUO131078 JEK131078 JOG131078 JYC131078 KHY131078 KRU131078 LBQ131078 LLM131078 LVI131078 MFE131078 MPA131078 MYW131078 NIS131078 NSO131078 OCK131078 OMG131078 OWC131078 PFY131078 PPU131078 PZQ131078 QJM131078 QTI131078 RDE131078 RNA131078 RWW131078 SGS131078 SQO131078 TAK131078 TKG131078 TUC131078 UDY131078 UNU131078 UXQ131078 VHM131078 VRI131078 WBE131078 WLA131078 WUW131078 IK196614 SG196614 ACC196614 ALY196614 AVU196614 BFQ196614 BPM196614 BZI196614 CJE196614 CTA196614 DCW196614 DMS196614 DWO196614 EGK196614 EQG196614 FAC196614 FJY196614 FTU196614 GDQ196614 GNM196614 GXI196614 HHE196614 HRA196614 IAW196614 IKS196614 IUO196614 JEK196614 JOG196614 JYC196614 KHY196614 KRU196614 LBQ196614 LLM196614 LVI196614 MFE196614 MPA196614 MYW196614 NIS196614 NSO196614 OCK196614 OMG196614 OWC196614 PFY196614 PPU196614 PZQ196614 QJM196614 QTI196614 RDE196614 RNA196614 RWW196614 SGS196614 SQO196614 TAK196614 TKG196614 TUC196614 UDY196614 UNU196614 UXQ196614 VHM196614 VRI196614 WBE196614 WLA196614 WUW196614 IK262150 SG262150 ACC262150 ALY262150 AVU262150 BFQ262150 BPM262150 BZI262150 CJE262150 CTA262150 DCW262150 DMS262150 DWO262150 EGK262150 EQG262150 FAC262150 FJY262150 FTU262150 GDQ262150 GNM262150 GXI262150 HHE262150 HRA262150 IAW262150 IKS262150 IUO262150 JEK262150 JOG262150 JYC262150 KHY262150 KRU262150 LBQ262150 LLM262150 LVI262150 MFE262150 MPA262150 MYW262150 NIS262150 NSO262150 OCK262150 OMG262150 OWC262150 PFY262150 PPU262150 PZQ262150 QJM262150 QTI262150 RDE262150 RNA262150 RWW262150 SGS262150 SQO262150 TAK262150 TKG262150 TUC262150 UDY262150 UNU262150 UXQ262150 VHM262150 VRI262150 WBE262150 WLA262150 WUW262150 IK327686 SG327686 ACC327686 ALY327686 AVU327686 BFQ327686 BPM327686 BZI327686 CJE327686 CTA327686 DCW327686 DMS327686 DWO327686 EGK327686 EQG327686 FAC327686 FJY327686 FTU327686 GDQ327686 GNM327686 GXI327686 HHE327686 HRA327686 IAW327686 IKS327686 IUO327686 JEK327686 JOG327686 JYC327686 KHY327686 KRU327686 LBQ327686 LLM327686 LVI327686 MFE327686 MPA327686 MYW327686 NIS327686 NSO327686 OCK327686 OMG327686 OWC327686 PFY327686 PPU327686 PZQ327686 QJM327686 QTI327686 RDE327686 RNA327686 RWW327686 SGS327686 SQO327686 TAK327686 TKG327686 TUC327686 UDY327686 UNU327686 UXQ327686 VHM327686 VRI327686 WBE327686 WLA327686 WUW327686 IK393222 SG393222 ACC393222 ALY393222 AVU393222 BFQ393222 BPM393222 BZI393222 CJE393222 CTA393222 DCW393222 DMS393222 DWO393222 EGK393222 EQG393222 FAC393222 FJY393222 FTU393222 GDQ393222 GNM393222 GXI393222 HHE393222 HRA393222 IAW393222 IKS393222 IUO393222 JEK393222 JOG393222 JYC393222 KHY393222 KRU393222 LBQ393222 LLM393222 LVI393222 MFE393222 MPA393222 MYW393222 NIS393222 NSO393222 OCK393222 OMG393222 OWC393222 PFY393222 PPU393222 PZQ393222 QJM393222 QTI393222 RDE393222 RNA393222 RWW393222 SGS393222 SQO393222 TAK393222 TKG393222 TUC393222 UDY393222 UNU393222 UXQ393222 VHM393222 VRI393222 WBE393222 WLA393222 WUW393222 IK458758 SG458758 ACC458758 ALY458758 AVU458758 BFQ458758 BPM458758 BZI458758 CJE458758 CTA458758 DCW458758 DMS458758 DWO458758 EGK458758 EQG458758 FAC458758 FJY458758 FTU458758 GDQ458758 GNM458758 GXI458758 HHE458758 HRA458758 IAW458758 IKS458758 IUO458758 JEK458758 JOG458758 JYC458758 KHY458758 KRU458758 LBQ458758 LLM458758 LVI458758 MFE458758 MPA458758 MYW458758 NIS458758 NSO458758 OCK458758 OMG458758 OWC458758 PFY458758 PPU458758 PZQ458758 QJM458758 QTI458758 RDE458758 RNA458758 RWW458758 SGS458758 SQO458758 TAK458758 TKG458758 TUC458758 UDY458758 UNU458758 UXQ458758 VHM458758 VRI458758 WBE458758 WLA458758 WUW458758 IK524294 SG524294 ACC524294 ALY524294 AVU524294 BFQ524294 BPM524294 BZI524294 CJE524294 CTA524294 DCW524294 DMS524294 DWO524294 EGK524294 EQG524294 FAC524294 FJY524294 FTU524294 GDQ524294 GNM524294 GXI524294 HHE524294 HRA524294 IAW524294 IKS524294 IUO524294 JEK524294 JOG524294 JYC524294 KHY524294 KRU524294 LBQ524294 LLM524294 LVI524294 MFE524294 MPA524294 MYW524294 NIS524294 NSO524294 OCK524294 OMG524294 OWC524294 PFY524294 PPU524294 PZQ524294 QJM524294 QTI524294 RDE524294 RNA524294 RWW524294 SGS524294 SQO524294 TAK524294 TKG524294 TUC524294 UDY524294 UNU524294 UXQ524294 VHM524294 VRI524294 WBE524294 WLA524294 WUW524294 IK589830 SG589830 ACC589830 ALY589830 AVU589830 BFQ589830 BPM589830 BZI589830 CJE589830 CTA589830 DCW589830 DMS589830 DWO589830 EGK589830 EQG589830 FAC589830 FJY589830 FTU589830 GDQ589830 GNM589830 GXI589830 HHE589830 HRA589830 IAW589830 IKS589830 IUO589830 JEK589830 JOG589830 JYC589830 KHY589830 KRU589830 LBQ589830 LLM589830 LVI589830 MFE589830 MPA589830 MYW589830 NIS589830 NSO589830 OCK589830 OMG589830 OWC589830 PFY589830 PPU589830 PZQ589830 QJM589830 QTI589830 RDE589830 RNA589830 RWW589830 SGS589830 SQO589830 TAK589830 TKG589830 TUC589830 UDY589830 UNU589830 UXQ589830 VHM589830 VRI589830 WBE589830 WLA589830 WUW589830 IK655366 SG655366 ACC655366 ALY655366 AVU655366 BFQ655366 BPM655366 BZI655366 CJE655366 CTA655366 DCW655366 DMS655366 DWO655366 EGK655366 EQG655366 FAC655366 FJY655366 FTU655366 GDQ655366 GNM655366 GXI655366 HHE655366 HRA655366 IAW655366 IKS655366 IUO655366 JEK655366 JOG655366 JYC655366 KHY655366 KRU655366 LBQ655366 LLM655366 LVI655366 MFE655366 MPA655366 MYW655366 NIS655366 NSO655366 OCK655366 OMG655366 OWC655366 PFY655366 PPU655366 PZQ655366 QJM655366 QTI655366 RDE655366 RNA655366 RWW655366 SGS655366 SQO655366 TAK655366 TKG655366 TUC655366 UDY655366 UNU655366 UXQ655366 VHM655366 VRI655366 WBE655366 WLA655366 WUW655366 IK720902 SG720902 ACC720902 ALY720902 AVU720902 BFQ720902 BPM720902 BZI720902 CJE720902 CTA720902 DCW720902 DMS720902 DWO720902 EGK720902 EQG720902 FAC720902 FJY720902 FTU720902 GDQ720902 GNM720902 GXI720902 HHE720902 HRA720902 IAW720902 IKS720902 IUO720902 JEK720902 JOG720902 JYC720902 KHY720902 KRU720902 LBQ720902 LLM720902 LVI720902 MFE720902 MPA720902 MYW720902 NIS720902 NSO720902 OCK720902 OMG720902 OWC720902 PFY720902 PPU720902 PZQ720902 QJM720902 QTI720902 RDE720902 RNA720902 RWW720902 SGS720902 SQO720902 TAK720902 TKG720902 TUC720902 UDY720902 UNU720902 UXQ720902 VHM720902 VRI720902 WBE720902 WLA720902 WUW720902 IK786438 SG786438 ACC786438 ALY786438 AVU786438 BFQ786438 BPM786438 BZI786438 CJE786438 CTA786438 DCW786438 DMS786438 DWO786438 EGK786438 EQG786438 FAC786438 FJY786438 FTU786438 GDQ786438 GNM786438 GXI786438 HHE786438 HRA786438 IAW786438 IKS786438 IUO786438 JEK786438 JOG786438 JYC786438 KHY786438 KRU786438 LBQ786438 LLM786438 LVI786438 MFE786438 MPA786438 MYW786438 NIS786438 NSO786438 OCK786438 OMG786438 OWC786438 PFY786438 PPU786438 PZQ786438 QJM786438 QTI786438 RDE786438 RNA786438 RWW786438 SGS786438 SQO786438 TAK786438 TKG786438 TUC786438 UDY786438 UNU786438 UXQ786438 VHM786438 VRI786438 WBE786438 WLA786438 WUW786438 IK851974 SG851974 ACC851974 ALY851974 AVU851974 BFQ851974 BPM851974 BZI851974 CJE851974 CTA851974 DCW851974 DMS851974 DWO851974 EGK851974 EQG851974 FAC851974 FJY851974 FTU851974 GDQ851974 GNM851974 GXI851974 HHE851974 HRA851974 IAW851974 IKS851974 IUO851974 JEK851974 JOG851974 JYC851974 KHY851974 KRU851974 LBQ851974 LLM851974 LVI851974 MFE851974 MPA851974 MYW851974 NIS851974 NSO851974 OCK851974 OMG851974 OWC851974 PFY851974 PPU851974 PZQ851974 QJM851974 QTI851974 RDE851974 RNA851974 RWW851974 SGS851974 SQO851974 TAK851974 TKG851974 TUC851974 UDY851974 UNU851974 UXQ851974 VHM851974 VRI851974 WBE851974 WLA851974 WUW851974 IK917510 SG917510 ACC917510 ALY917510 AVU917510 BFQ917510 BPM917510 BZI917510 CJE917510 CTA917510 DCW917510 DMS917510 DWO917510 EGK917510 EQG917510 FAC917510 FJY917510 FTU917510 GDQ917510 GNM917510 GXI917510 HHE917510 HRA917510 IAW917510 IKS917510 IUO917510 JEK917510 JOG917510 JYC917510 KHY917510 KRU917510 LBQ917510 LLM917510 LVI917510 MFE917510 MPA917510 MYW917510 NIS917510 NSO917510 OCK917510 OMG917510 OWC917510 PFY917510 PPU917510 PZQ917510 QJM917510 QTI917510 RDE917510 RNA917510 RWW917510 SGS917510 SQO917510 TAK917510 TKG917510 TUC917510 UDY917510 UNU917510 UXQ917510 VHM917510 VRI917510 WBE917510 WLA917510 WUW917510 IK983046 SG983046 ACC983046 ALY983046 AVU983046 BFQ983046 BPM983046 BZI983046 CJE983046 CTA983046 DCW983046 DMS983046 DWO983046 EGK983046 EQG983046 FAC983046 FJY983046 FTU983046 GDQ983046 GNM983046 GXI983046 HHE983046 HRA983046 IAW983046 IKS983046 IUO983046 JEK983046 JOG983046 JYC983046 KHY983046 KRU983046 LBQ983046 LLM983046 LVI983046 MFE983046 MPA983046 MYW983046 NIS983046 NSO983046 OCK983046 OMG983046 OWC983046 PFY983046 PPU983046 PZQ983046 QJM983046 QTI983046 RDE983046 RNA983046 RWW983046 SGS983046 SQO983046 TAK983046 TKG983046 TUC983046 UDY983046 UNU983046 UXQ983046 VHM983046 VRI983046 WBE983046 WLA983046 WUW983046 IH65547 SD65547 ABZ65547 ALV65547 AVR65547 BFN65547 BPJ65547 BZF65547 CJB65547 CSX65547 DCT65547 DMP65547 DWL65547 EGH65547 EQD65547 EZZ65547 FJV65547 FTR65547 GDN65547 GNJ65547 GXF65547 HHB65547 HQX65547 IAT65547 IKP65547 IUL65547 JEH65547 JOD65547 JXZ65547 KHV65547 KRR65547 LBN65547 LLJ65547 LVF65547 MFB65547 MOX65547 MYT65547 NIP65547 NSL65547 OCH65547 OMD65547 OVZ65547 PFV65547 PPR65547 PZN65547 QJJ65547 QTF65547 RDB65547 RMX65547 RWT65547 SGP65547 SQL65547 TAH65547 TKD65547 TTZ65547 UDV65547 UNR65547 UXN65547 VHJ65547 VRF65547 WBB65547 WKX65547 WUT65547 IH131083 SD131083 ABZ131083 ALV131083 AVR131083 BFN131083 BPJ131083 BZF131083 CJB131083 CSX131083 DCT131083 DMP131083 DWL131083 EGH131083 EQD131083 EZZ131083 FJV131083 FTR131083 GDN131083 GNJ131083 GXF131083 HHB131083 HQX131083 IAT131083 IKP131083 IUL131083 JEH131083 JOD131083 JXZ131083 KHV131083 KRR131083 LBN131083 LLJ131083 LVF131083 MFB131083 MOX131083 MYT131083 NIP131083 NSL131083 OCH131083 OMD131083 OVZ131083 PFV131083 PPR131083 PZN131083 QJJ131083 QTF131083 RDB131083 RMX131083 RWT131083 SGP131083 SQL131083 TAH131083 TKD131083 TTZ131083 UDV131083 UNR131083 UXN131083 VHJ131083 VRF131083 WBB131083 WKX131083 WUT131083 IH196619 SD196619 ABZ196619 ALV196619 AVR196619 BFN196619 BPJ196619 BZF196619 CJB196619 CSX196619 DCT196619 DMP196619 DWL196619 EGH196619 EQD196619 EZZ196619 FJV196619 FTR196619 GDN196619 GNJ196619 GXF196619 HHB196619 HQX196619 IAT196619 IKP196619 IUL196619 JEH196619 JOD196619 JXZ196619 KHV196619 KRR196619 LBN196619 LLJ196619 LVF196619 MFB196619 MOX196619 MYT196619 NIP196619 NSL196619 OCH196619 OMD196619 OVZ196619 PFV196619 PPR196619 PZN196619 QJJ196619 QTF196619 RDB196619 RMX196619 RWT196619 SGP196619 SQL196619 TAH196619 TKD196619 TTZ196619 UDV196619 UNR196619 UXN196619 VHJ196619 VRF196619 WBB196619 WKX196619 WUT196619 IH262155 SD262155 ABZ262155 ALV262155 AVR262155 BFN262155 BPJ262155 BZF262155 CJB262155 CSX262155 DCT262155 DMP262155 DWL262155 EGH262155 EQD262155 EZZ262155 FJV262155 FTR262155 GDN262155 GNJ262155 GXF262155 HHB262155 HQX262155 IAT262155 IKP262155 IUL262155 JEH262155 JOD262155 JXZ262155 KHV262155 KRR262155 LBN262155 LLJ262155 LVF262155 MFB262155 MOX262155 MYT262155 NIP262155 NSL262155 OCH262155 OMD262155 OVZ262155 PFV262155 PPR262155 PZN262155 QJJ262155 QTF262155 RDB262155 RMX262155 RWT262155 SGP262155 SQL262155 TAH262155 TKD262155 TTZ262155 UDV262155 UNR262155 UXN262155 VHJ262155 VRF262155 WBB262155 WKX262155 WUT262155 IH327691 SD327691 ABZ327691 ALV327691 AVR327691 BFN327691 BPJ327691 BZF327691 CJB327691 CSX327691 DCT327691 DMP327691 DWL327691 EGH327691 EQD327691 EZZ327691 FJV327691 FTR327691 GDN327691 GNJ327691 GXF327691 HHB327691 HQX327691 IAT327691 IKP327691 IUL327691 JEH327691 JOD327691 JXZ327691 KHV327691 KRR327691 LBN327691 LLJ327691 LVF327691 MFB327691 MOX327691 MYT327691 NIP327691 NSL327691 OCH327691 OMD327691 OVZ327691 PFV327691 PPR327691 PZN327691 QJJ327691 QTF327691 RDB327691 RMX327691 RWT327691 SGP327691 SQL327691 TAH327691 TKD327691 TTZ327691 UDV327691 UNR327691 UXN327691 VHJ327691 VRF327691 WBB327691 WKX327691 WUT327691 IH393227 SD393227 ABZ393227 ALV393227 AVR393227 BFN393227 BPJ393227 BZF393227 CJB393227 CSX393227 DCT393227 DMP393227 DWL393227 EGH393227 EQD393227 EZZ393227 FJV393227 FTR393227 GDN393227 GNJ393227 GXF393227 HHB393227 HQX393227 IAT393227 IKP393227 IUL393227 JEH393227 JOD393227 JXZ393227 KHV393227 KRR393227 LBN393227 LLJ393227 LVF393227 MFB393227 MOX393227 MYT393227 NIP393227 NSL393227 OCH393227 OMD393227 OVZ393227 PFV393227 PPR393227 PZN393227 QJJ393227 QTF393227 RDB393227 RMX393227 RWT393227 SGP393227 SQL393227 TAH393227 TKD393227 TTZ393227 UDV393227 UNR393227 UXN393227 VHJ393227 VRF393227 WBB393227 WKX393227 WUT393227 IH458763 SD458763 ABZ458763 ALV458763 AVR458763 BFN458763 BPJ458763 BZF458763 CJB458763 CSX458763 DCT458763 DMP458763 DWL458763 EGH458763 EQD458763 EZZ458763 FJV458763 FTR458763 GDN458763 GNJ458763 GXF458763 HHB458763 HQX458763 IAT458763 IKP458763 IUL458763 JEH458763 JOD458763 JXZ458763 KHV458763 KRR458763 LBN458763 LLJ458763 LVF458763 MFB458763 MOX458763 MYT458763 NIP458763 NSL458763 OCH458763 OMD458763 OVZ458763 PFV458763 PPR458763 PZN458763 QJJ458763 QTF458763 RDB458763 RMX458763 RWT458763 SGP458763 SQL458763 TAH458763 TKD458763 TTZ458763 UDV458763 UNR458763 UXN458763 VHJ458763 VRF458763 WBB458763 WKX458763 WUT458763 IH524299 SD524299 ABZ524299 ALV524299 AVR524299 BFN524299 BPJ524299 BZF524299 CJB524299 CSX524299 DCT524299 DMP524299 DWL524299 EGH524299 EQD524299 EZZ524299 FJV524299 FTR524299 GDN524299 GNJ524299 GXF524299 HHB524299 HQX524299 IAT524299 IKP524299 IUL524299 JEH524299 JOD524299 JXZ524299 KHV524299 KRR524299 LBN524299 LLJ524299 LVF524299 MFB524299 MOX524299 MYT524299 NIP524299 NSL524299 OCH524299 OMD524299 OVZ524299 PFV524299 PPR524299 PZN524299 QJJ524299 QTF524299 RDB524299 RMX524299 RWT524299 SGP524299 SQL524299 TAH524299 TKD524299 TTZ524299 UDV524299 UNR524299 UXN524299 VHJ524299 VRF524299 WBB524299 WKX524299 WUT524299 IH589835 SD589835 ABZ589835 ALV589835 AVR589835 BFN589835 BPJ589835 BZF589835 CJB589835 CSX589835 DCT589835 DMP589835 DWL589835 EGH589835 EQD589835 EZZ589835 FJV589835 FTR589835 GDN589835 GNJ589835 GXF589835 HHB589835 HQX589835 IAT589835 IKP589835 IUL589835 JEH589835 JOD589835 JXZ589835 KHV589835 KRR589835 LBN589835 LLJ589835 LVF589835 MFB589835 MOX589835 MYT589835 NIP589835 NSL589835 OCH589835 OMD589835 OVZ589835 PFV589835 PPR589835 PZN589835 QJJ589835 QTF589835 RDB589835 RMX589835 RWT589835 SGP589835 SQL589835 TAH589835 TKD589835 TTZ589835 UDV589835 UNR589835 UXN589835 VHJ589835 VRF589835 WBB589835 WKX589835 WUT589835 IH655371 SD655371 ABZ655371 ALV655371 AVR655371 BFN655371 BPJ655371 BZF655371 CJB655371 CSX655371 DCT655371 DMP655371 DWL655371 EGH655371 EQD655371 EZZ655371 FJV655371 FTR655371 GDN655371 GNJ655371 GXF655371 HHB655371 HQX655371 IAT655371 IKP655371 IUL655371 JEH655371 JOD655371 JXZ655371 KHV655371 KRR655371 LBN655371 LLJ655371 LVF655371 MFB655371 MOX655371 MYT655371 NIP655371 NSL655371 OCH655371 OMD655371 OVZ655371 PFV655371 PPR655371 PZN655371 QJJ655371 QTF655371 RDB655371 RMX655371 RWT655371 SGP655371 SQL655371 TAH655371 TKD655371 TTZ655371 UDV655371 UNR655371 UXN655371 VHJ655371 VRF655371 WBB655371 WKX655371 WUT655371 IH720907 SD720907 ABZ720907 ALV720907 AVR720907 BFN720907 BPJ720907 BZF720907 CJB720907 CSX720907 DCT720907 DMP720907 DWL720907 EGH720907 EQD720907 EZZ720907 FJV720907 FTR720907 GDN720907 GNJ720907 GXF720907 HHB720907 HQX720907 IAT720907 IKP720907 IUL720907 JEH720907 JOD720907 JXZ720907 KHV720907 KRR720907 LBN720907 LLJ720907 LVF720907 MFB720907 MOX720907 MYT720907 NIP720907 NSL720907 OCH720907 OMD720907 OVZ720907 PFV720907 PPR720907 PZN720907 QJJ720907 QTF720907 RDB720907 RMX720907 RWT720907 SGP720907 SQL720907 TAH720907 TKD720907 TTZ720907 UDV720907 UNR720907 UXN720907 VHJ720907 VRF720907 WBB720907 WKX720907 WUT720907 IH786443 SD786443 ABZ786443 ALV786443 AVR786443 BFN786443 BPJ786443 BZF786443 CJB786443 CSX786443 DCT786443 DMP786443 DWL786443 EGH786443 EQD786443 EZZ786443 FJV786443 FTR786443 GDN786443 GNJ786443 GXF786443 HHB786443 HQX786443 IAT786443 IKP786443 IUL786443 JEH786443 JOD786443 JXZ786443 KHV786443 KRR786443 LBN786443 LLJ786443 LVF786443 MFB786443 MOX786443 MYT786443 NIP786443 NSL786443 OCH786443 OMD786443 OVZ786443 PFV786443 PPR786443 PZN786443 QJJ786443 QTF786443 RDB786443 RMX786443 RWT786443 SGP786443 SQL786443 TAH786443 TKD786443 TTZ786443 UDV786443 UNR786443 UXN786443 VHJ786443 VRF786443 WBB786443 WKX786443 WUT786443 IH851979 SD851979 ABZ851979 ALV851979 AVR851979 BFN851979 BPJ851979 BZF851979 CJB851979 CSX851979 DCT851979 DMP851979 DWL851979 EGH851979 EQD851979 EZZ851979 FJV851979 FTR851979 GDN851979 GNJ851979 GXF851979 HHB851979 HQX851979 IAT851979 IKP851979 IUL851979 JEH851979 JOD851979 JXZ851979 KHV851979 KRR851979 LBN851979 LLJ851979 LVF851979 MFB851979 MOX851979 MYT851979 NIP851979 NSL851979 OCH851979 OMD851979 OVZ851979 PFV851979 PPR851979 PZN851979 QJJ851979 QTF851979 RDB851979 RMX851979 RWT851979 SGP851979 SQL851979 TAH851979 TKD851979 TTZ851979 UDV851979 UNR851979 UXN851979 VHJ851979 VRF851979 WBB851979 WKX851979 WUT851979 IH917515 SD917515 ABZ917515 ALV917515 AVR917515 BFN917515 BPJ917515 BZF917515 CJB917515 CSX917515 DCT917515 DMP917515 DWL917515 EGH917515 EQD917515 EZZ917515 FJV917515 FTR917515 GDN917515 GNJ917515 GXF917515 HHB917515 HQX917515 IAT917515 IKP917515 IUL917515 JEH917515 JOD917515 JXZ917515 KHV917515 KRR917515 LBN917515 LLJ917515 LVF917515 MFB917515 MOX917515 MYT917515 NIP917515 NSL917515 OCH917515 OMD917515 OVZ917515 PFV917515 PPR917515 PZN917515 QJJ917515 QTF917515 RDB917515 RMX917515 RWT917515 SGP917515 SQL917515 TAH917515 TKD917515 TTZ917515 UDV917515 UNR917515 UXN917515 VHJ917515 VRF917515 WBB917515 WKX917515 WUT917515 IH983051 SD983051 ABZ983051 ALV983051 AVR983051 BFN983051 BPJ983051 BZF983051 CJB983051 CSX983051 DCT983051 DMP983051 DWL983051 EGH983051 EQD983051 EZZ983051 FJV983051 FTR983051 GDN983051 GNJ983051 GXF983051 HHB983051 HQX983051 IAT983051 IKP983051 IUL983051 JEH983051 JOD983051 JXZ983051 KHV983051 KRR983051 LBN983051 LLJ983051 LVF983051 MFB983051 MOX983051 MYT983051 NIP983051 NSL983051 OCH983051 OMD983051 OVZ983051 PFV983051 PPR983051 PZN983051 QJJ983051 QTF983051 RDB983051 RMX983051 RWT983051 SGP983051 SQL983051 TAH983051 TKD983051 TTZ983051 UDV983051 UNR983051 UXN983051 VHJ983051 VRF983051 WBB983051 WKX983051 WUT983051 IK65536 SG65536 ACC65536 ALY65536 AVU65536 BFQ65536 BPM65536 BZI65536 CJE65536 CTA65536 DCW65536 DMS65536 DWO65536 EGK65536 EQG65536 FAC65536 FJY65536 FTU65536 GDQ65536 GNM65536 GXI65536 HHE65536 HRA65536 IAW65536 IKS65536 IUO65536 JEK65536 JOG65536 JYC65536 KHY65536 KRU65536 LBQ65536 LLM65536 LVI65536 MFE65536 MPA65536 MYW65536 NIS65536 NSO65536 OCK65536 OMG65536 OWC65536 PFY65536 PPU65536 PZQ65536 QJM65536 QTI65536 RDE65536 RNA65536 RWW65536 SGS65536 SQO65536 TAK65536 TKG65536 TUC65536 UDY65536 UNU65536 UXQ65536 VHM65536 VRI65536 WBE65536 WLA65536 WUW65536 IK131072 SG131072 ACC131072 ALY131072 AVU131072 BFQ131072 BPM131072 BZI131072 CJE131072 CTA131072 DCW131072 DMS131072 DWO131072 EGK131072 EQG131072 FAC131072 FJY131072 FTU131072 GDQ131072 GNM131072 GXI131072 HHE131072 HRA131072 IAW131072 IKS131072 IUO131072 JEK131072 JOG131072 JYC131072 KHY131072 KRU131072 LBQ131072 LLM131072 LVI131072 MFE131072 MPA131072 MYW131072 NIS131072 NSO131072 OCK131072 OMG131072 OWC131072 PFY131072 PPU131072 PZQ131072 QJM131072 QTI131072 RDE131072 RNA131072 RWW131072 SGS131072 SQO131072 TAK131072 TKG131072 TUC131072 UDY131072 UNU131072 UXQ131072 VHM131072 VRI131072 WBE131072 WLA131072 WUW131072 IK196608 SG196608 ACC196608 ALY196608 AVU196608 BFQ196608 BPM196608 BZI196608 CJE196608 CTA196608 DCW196608 DMS196608 DWO196608 EGK196608 EQG196608 FAC196608 FJY196608 FTU196608 GDQ196608 GNM196608 GXI196608 HHE196608 HRA196608 IAW196608 IKS196608 IUO196608 JEK196608 JOG196608 JYC196608 KHY196608 KRU196608 LBQ196608 LLM196608 LVI196608 MFE196608 MPA196608 MYW196608 NIS196608 NSO196608 OCK196608 OMG196608 OWC196608 PFY196608 PPU196608 PZQ196608 QJM196608 QTI196608 RDE196608 RNA196608 RWW196608 SGS196608 SQO196608 TAK196608 TKG196608 TUC196608 UDY196608 UNU196608 UXQ196608 VHM196608 VRI196608 WBE196608 WLA196608 WUW196608 IK262144 SG262144 ACC262144 ALY262144 AVU262144 BFQ262144 BPM262144 BZI262144 CJE262144 CTA262144 DCW262144 DMS262144 DWO262144 EGK262144 EQG262144 FAC262144 FJY262144 FTU262144 GDQ262144 GNM262144 GXI262144 HHE262144 HRA262144 IAW262144 IKS262144 IUO262144 JEK262144 JOG262144 JYC262144 KHY262144 KRU262144 LBQ262144 LLM262144 LVI262144 MFE262144 MPA262144 MYW262144 NIS262144 NSO262144 OCK262144 OMG262144 OWC262144 PFY262144 PPU262144 PZQ262144 QJM262144 QTI262144 RDE262144 RNA262144 RWW262144 SGS262144 SQO262144 TAK262144 TKG262144 TUC262144 UDY262144 UNU262144 UXQ262144 VHM262144 VRI262144 WBE262144 WLA262144 WUW262144 IK327680 SG327680 ACC327680 ALY327680 AVU327680 BFQ327680 BPM327680 BZI327680 CJE327680 CTA327680 DCW327680 DMS327680 DWO327680 EGK327680 EQG327680 FAC327680 FJY327680 FTU327680 GDQ327680 GNM327680 GXI327680 HHE327680 HRA327680 IAW327680 IKS327680 IUO327680 JEK327680 JOG327680 JYC327680 KHY327680 KRU327680 LBQ327680 LLM327680 LVI327680 MFE327680 MPA327680 MYW327680 NIS327680 NSO327680 OCK327680 OMG327680 OWC327680 PFY327680 PPU327680 PZQ327680 QJM327680 QTI327680 RDE327680 RNA327680 RWW327680 SGS327680 SQO327680 TAK327680 TKG327680 TUC327680 UDY327680 UNU327680 UXQ327680 VHM327680 VRI327680 WBE327680 WLA327680 WUW327680 IK393216 SG393216 ACC393216 ALY393216 AVU393216 BFQ393216 BPM393216 BZI393216 CJE393216 CTA393216 DCW393216 DMS393216 DWO393216 EGK393216 EQG393216 FAC393216 FJY393216 FTU393216 GDQ393216 GNM393216 GXI393216 HHE393216 HRA393216 IAW393216 IKS393216 IUO393216 JEK393216 JOG393216 JYC393216 KHY393216 KRU393216 LBQ393216 LLM393216 LVI393216 MFE393216 MPA393216 MYW393216 NIS393216 NSO393216 OCK393216 OMG393216 OWC393216 PFY393216 PPU393216 PZQ393216 QJM393216 QTI393216 RDE393216 RNA393216 RWW393216 SGS393216 SQO393216 TAK393216 TKG393216 TUC393216 UDY393216 UNU393216 UXQ393216 VHM393216 VRI393216 WBE393216 WLA393216 WUW393216 IK458752 SG458752 ACC458752 ALY458752 AVU458752 BFQ458752 BPM458752 BZI458752 CJE458752 CTA458752 DCW458752 DMS458752 DWO458752 EGK458752 EQG458752 FAC458752 FJY458752 FTU458752 GDQ458752 GNM458752 GXI458752 HHE458752 HRA458752 IAW458752 IKS458752 IUO458752 JEK458752 JOG458752 JYC458752 KHY458752 KRU458752 LBQ458752 LLM458752 LVI458752 MFE458752 MPA458752 MYW458752 NIS458752 NSO458752 OCK458752 OMG458752 OWC458752 PFY458752 PPU458752 PZQ458752 QJM458752 QTI458752 RDE458752 RNA458752 RWW458752 SGS458752 SQO458752 TAK458752 TKG458752 TUC458752 UDY458752 UNU458752 UXQ458752 VHM458752 VRI458752 WBE458752 WLA458752 WUW458752 IK524288 SG524288 ACC524288 ALY524288 AVU524288 BFQ524288 BPM524288 BZI524288 CJE524288 CTA524288 DCW524288 DMS524288 DWO524288 EGK524288 EQG524288 FAC524288 FJY524288 FTU524288 GDQ524288 GNM524288 GXI524288 HHE524288 HRA524288 IAW524288 IKS524288 IUO524288 JEK524288 JOG524288 JYC524288 KHY524288 KRU524288 LBQ524288 LLM524288 LVI524288 MFE524288 MPA524288 MYW524288 NIS524288 NSO524288 OCK524288 OMG524288 OWC524288 PFY524288 PPU524288 PZQ524288 QJM524288 QTI524288 RDE524288 RNA524288 RWW524288 SGS524288 SQO524288 TAK524288 TKG524288 TUC524288 UDY524288 UNU524288 UXQ524288 VHM524288 VRI524288 WBE524288 WLA524288 WUW524288 IK589824 SG589824 ACC589824 ALY589824 AVU589824 BFQ589824 BPM589824 BZI589824 CJE589824 CTA589824 DCW589824 DMS589824 DWO589824 EGK589824 EQG589824 FAC589824 FJY589824 FTU589824 GDQ589824 GNM589824 GXI589824 HHE589824 HRA589824 IAW589824 IKS589824 IUO589824 JEK589824 JOG589824 JYC589824 KHY589824 KRU589824 LBQ589824 LLM589824 LVI589824 MFE589824 MPA589824 MYW589824 NIS589824 NSO589824 OCK589824 OMG589824 OWC589824 PFY589824 PPU589824 PZQ589824 QJM589824 QTI589824 RDE589824 RNA589824 RWW589824 SGS589824 SQO589824 TAK589824 TKG589824 TUC589824 UDY589824 UNU589824 UXQ589824 VHM589824 VRI589824 WBE589824 WLA589824 WUW589824 IK655360 SG655360 ACC655360 ALY655360 AVU655360 BFQ655360 BPM655360 BZI655360 CJE655360 CTA655360 DCW655360 DMS655360 DWO655360 EGK655360 EQG655360 FAC655360 FJY655360 FTU655360 GDQ655360 GNM655360 GXI655360 HHE655360 HRA655360 IAW655360 IKS655360 IUO655360 JEK655360 JOG655360 JYC655360 KHY655360 KRU655360 LBQ655360 LLM655360 LVI655360 MFE655360 MPA655360 MYW655360 NIS655360 NSO655360 OCK655360 OMG655360 OWC655360 PFY655360 PPU655360 PZQ655360 QJM655360 QTI655360 RDE655360 RNA655360 RWW655360 SGS655360 SQO655360 TAK655360 TKG655360 TUC655360 UDY655360 UNU655360 UXQ655360 VHM655360 VRI655360 WBE655360 WLA655360 WUW655360 IK720896 SG720896 ACC720896 ALY720896 AVU720896 BFQ720896 BPM720896 BZI720896 CJE720896 CTA720896 DCW720896 DMS720896 DWO720896 EGK720896 EQG720896 FAC720896 FJY720896 FTU720896 GDQ720896 GNM720896 GXI720896 HHE720896 HRA720896 IAW720896 IKS720896 IUO720896 JEK720896 JOG720896 JYC720896 KHY720896 KRU720896 LBQ720896 LLM720896 LVI720896 MFE720896 MPA720896 MYW720896 NIS720896 NSO720896 OCK720896 OMG720896 OWC720896 PFY720896 PPU720896 PZQ720896 QJM720896 QTI720896 RDE720896 RNA720896 RWW720896 SGS720896 SQO720896 TAK720896 TKG720896 TUC720896 UDY720896 UNU720896 UXQ720896 VHM720896 VRI720896 WBE720896 WLA720896 WUW720896 IK786432 SG786432 ACC786432 ALY786432 AVU786432 BFQ786432 BPM786432 BZI786432 CJE786432 CTA786432 DCW786432 DMS786432 DWO786432 EGK786432 EQG786432 FAC786432 FJY786432 FTU786432 GDQ786432 GNM786432 GXI786432 HHE786432 HRA786432 IAW786432 IKS786432 IUO786432 JEK786432 JOG786432 JYC786432 KHY786432 KRU786432 LBQ786432 LLM786432 LVI786432 MFE786432 MPA786432 MYW786432 NIS786432 NSO786432 OCK786432 OMG786432 OWC786432 PFY786432 PPU786432 PZQ786432 QJM786432 QTI786432 RDE786432 RNA786432 RWW786432 SGS786432 SQO786432 TAK786432 TKG786432 TUC786432 UDY786432 UNU786432 UXQ786432 VHM786432 VRI786432 WBE786432 WLA786432 WUW786432 IK851968 SG851968 ACC851968 ALY851968 AVU851968 BFQ851968 BPM851968 BZI851968 CJE851968 CTA851968 DCW851968 DMS851968 DWO851968 EGK851968 EQG851968 FAC851968 FJY851968 FTU851968 GDQ851968 GNM851968 GXI851968 HHE851968 HRA851968 IAW851968 IKS851968 IUO851968 JEK851968 JOG851968 JYC851968 KHY851968 KRU851968 LBQ851968 LLM851968 LVI851968 MFE851968 MPA851968 MYW851968 NIS851968 NSO851968 OCK851968 OMG851968 OWC851968 PFY851968 PPU851968 PZQ851968 QJM851968 QTI851968 RDE851968 RNA851968 RWW851968 SGS851968 SQO851968 TAK851968 TKG851968 TUC851968 UDY851968 UNU851968 UXQ851968 VHM851968 VRI851968 WBE851968 WLA851968 WUW851968 IK917504 SG917504 ACC917504 ALY917504 AVU917504 BFQ917504 BPM917504 BZI917504 CJE917504 CTA917504 DCW917504 DMS917504 DWO917504 EGK917504 EQG917504 FAC917504 FJY917504 FTU917504 GDQ917504 GNM917504 GXI917504 HHE917504 HRA917504 IAW917504 IKS917504 IUO917504 JEK917504 JOG917504 JYC917504 KHY917504 KRU917504 LBQ917504 LLM917504 LVI917504 MFE917504 MPA917504 MYW917504 NIS917504 NSO917504 OCK917504 OMG917504 OWC917504 PFY917504 PPU917504 PZQ917504 QJM917504 QTI917504 RDE917504 RNA917504 RWW917504 SGS917504 SQO917504 TAK917504 TKG917504 TUC917504 UDY917504 UNU917504 UXQ917504 VHM917504 VRI917504 WBE917504 WLA917504 WUW917504 IK983040 SG983040 ACC983040 ALY983040 AVU983040 BFQ983040 BPM983040 BZI983040 CJE983040 CTA983040 DCW983040 DMS983040 DWO983040 EGK983040 EQG983040 FAC983040 FJY983040 FTU983040 GDQ983040 GNM983040 GXI983040 HHE983040 HRA983040 IAW983040 IKS983040 IUO983040 JEK983040 JOG983040 JYC983040 KHY983040 KRU983040 LBQ983040 LLM983040 LVI983040 MFE983040 MPA983040 MYW983040 NIS983040 NSO983040 OCK983040 OMG983040 OWC983040 PFY983040 PPU983040 PZQ983040 QJM983040 QTI983040 RDE983040 RNA983040 RWW983040 SGS983040 SQO983040 TAK983040 TKG983040 TUC983040 UDY983040 UNU983040 UXQ983040 VHM983040 VRI983040 WBE983040 WLA983040 WUW983040 IK65564:IM65564 SG65564:SI65564 ACC65564:ACE65564 ALY65564:AMA65564 AVU65564:AVW65564 BFQ65564:BFS65564 BPM65564:BPO65564 BZI65564:BZK65564 CJE65564:CJG65564 CTA65564:CTC65564 DCW65564:DCY65564 DMS65564:DMU65564 DWO65564:DWQ65564 EGK65564:EGM65564 EQG65564:EQI65564 FAC65564:FAE65564 FJY65564:FKA65564 FTU65564:FTW65564 GDQ65564:GDS65564 GNM65564:GNO65564 GXI65564:GXK65564 HHE65564:HHG65564 HRA65564:HRC65564 IAW65564:IAY65564 IKS65564:IKU65564 IUO65564:IUQ65564 JEK65564:JEM65564 JOG65564:JOI65564 JYC65564:JYE65564 KHY65564:KIA65564 KRU65564:KRW65564 LBQ65564:LBS65564 LLM65564:LLO65564 LVI65564:LVK65564 MFE65564:MFG65564 MPA65564:MPC65564 MYW65564:MYY65564 NIS65564:NIU65564 NSO65564:NSQ65564 OCK65564:OCM65564 OMG65564:OMI65564 OWC65564:OWE65564 PFY65564:PGA65564 PPU65564:PPW65564 PZQ65564:PZS65564 QJM65564:QJO65564 QTI65564:QTK65564 RDE65564:RDG65564 RNA65564:RNC65564 RWW65564:RWY65564 SGS65564:SGU65564 SQO65564:SQQ65564 TAK65564:TAM65564 TKG65564:TKI65564 TUC65564:TUE65564 UDY65564:UEA65564 UNU65564:UNW65564 UXQ65564:UXS65564 VHM65564:VHO65564 VRI65564:VRK65564 WBE65564:WBG65564 WLA65564:WLC65564 WUW65564:WUY65564 IK131100:IM131100 SG131100:SI131100 ACC131100:ACE131100 ALY131100:AMA131100 AVU131100:AVW131100 BFQ131100:BFS131100 BPM131100:BPO131100 BZI131100:BZK131100 CJE131100:CJG131100 CTA131100:CTC131100 DCW131100:DCY131100 DMS131100:DMU131100 DWO131100:DWQ131100 EGK131100:EGM131100 EQG131100:EQI131100 FAC131100:FAE131100 FJY131100:FKA131100 FTU131100:FTW131100 GDQ131100:GDS131100 GNM131100:GNO131100 GXI131100:GXK131100 HHE131100:HHG131100 HRA131100:HRC131100 IAW131100:IAY131100 IKS131100:IKU131100 IUO131100:IUQ131100 JEK131100:JEM131100 JOG131100:JOI131100 JYC131100:JYE131100 KHY131100:KIA131100 KRU131100:KRW131100 LBQ131100:LBS131100 LLM131100:LLO131100 LVI131100:LVK131100 MFE131100:MFG131100 MPA131100:MPC131100 MYW131100:MYY131100 NIS131100:NIU131100 NSO131100:NSQ131100 OCK131100:OCM131100 OMG131100:OMI131100 OWC131100:OWE131100 PFY131100:PGA131100 PPU131100:PPW131100 PZQ131100:PZS131100 QJM131100:QJO131100 QTI131100:QTK131100 RDE131100:RDG131100 RNA131100:RNC131100 RWW131100:RWY131100 SGS131100:SGU131100 SQO131100:SQQ131100 TAK131100:TAM131100 TKG131100:TKI131100 TUC131100:TUE131100 UDY131100:UEA131100 UNU131100:UNW131100 UXQ131100:UXS131100 VHM131100:VHO131100 VRI131100:VRK131100 WBE131100:WBG131100 WLA131100:WLC131100 WUW131100:WUY131100 IK196636:IM196636 SG196636:SI196636 ACC196636:ACE196636 ALY196636:AMA196636 AVU196636:AVW196636 BFQ196636:BFS196636 BPM196636:BPO196636 BZI196636:BZK196636 CJE196636:CJG196636 CTA196636:CTC196636 DCW196636:DCY196636 DMS196636:DMU196636 DWO196636:DWQ196636 EGK196636:EGM196636 EQG196636:EQI196636 FAC196636:FAE196636 FJY196636:FKA196636 FTU196636:FTW196636 GDQ196636:GDS196636 GNM196636:GNO196636 GXI196636:GXK196636 HHE196636:HHG196636 HRA196636:HRC196636 IAW196636:IAY196636 IKS196636:IKU196636 IUO196636:IUQ196636 JEK196636:JEM196636 JOG196636:JOI196636 JYC196636:JYE196636 KHY196636:KIA196636 KRU196636:KRW196636 LBQ196636:LBS196636 LLM196636:LLO196636 LVI196636:LVK196636 MFE196636:MFG196636 MPA196636:MPC196636 MYW196636:MYY196636 NIS196636:NIU196636 NSO196636:NSQ196636 OCK196636:OCM196636 OMG196636:OMI196636 OWC196636:OWE196636 PFY196636:PGA196636 PPU196636:PPW196636 PZQ196636:PZS196636 QJM196636:QJO196636 QTI196636:QTK196636 RDE196636:RDG196636 RNA196636:RNC196636 RWW196636:RWY196636 SGS196636:SGU196636 SQO196636:SQQ196636 TAK196636:TAM196636 TKG196636:TKI196636 TUC196636:TUE196636 UDY196636:UEA196636 UNU196636:UNW196636 UXQ196636:UXS196636 VHM196636:VHO196636 VRI196636:VRK196636 WBE196636:WBG196636 WLA196636:WLC196636 WUW196636:WUY196636 IK262172:IM262172 SG262172:SI262172 ACC262172:ACE262172 ALY262172:AMA262172 AVU262172:AVW262172 BFQ262172:BFS262172 BPM262172:BPO262172 BZI262172:BZK262172 CJE262172:CJG262172 CTA262172:CTC262172 DCW262172:DCY262172 DMS262172:DMU262172 DWO262172:DWQ262172 EGK262172:EGM262172 EQG262172:EQI262172 FAC262172:FAE262172 FJY262172:FKA262172 FTU262172:FTW262172 GDQ262172:GDS262172 GNM262172:GNO262172 GXI262172:GXK262172 HHE262172:HHG262172 HRA262172:HRC262172 IAW262172:IAY262172 IKS262172:IKU262172 IUO262172:IUQ262172 JEK262172:JEM262172 JOG262172:JOI262172 JYC262172:JYE262172 KHY262172:KIA262172 KRU262172:KRW262172 LBQ262172:LBS262172 LLM262172:LLO262172 LVI262172:LVK262172 MFE262172:MFG262172 MPA262172:MPC262172 MYW262172:MYY262172 NIS262172:NIU262172 NSO262172:NSQ262172 OCK262172:OCM262172 OMG262172:OMI262172 OWC262172:OWE262172 PFY262172:PGA262172 PPU262172:PPW262172 PZQ262172:PZS262172 QJM262172:QJO262172 QTI262172:QTK262172 RDE262172:RDG262172 RNA262172:RNC262172 RWW262172:RWY262172 SGS262172:SGU262172 SQO262172:SQQ262172 TAK262172:TAM262172 TKG262172:TKI262172 TUC262172:TUE262172 UDY262172:UEA262172 UNU262172:UNW262172 UXQ262172:UXS262172 VHM262172:VHO262172 VRI262172:VRK262172 WBE262172:WBG262172 WLA262172:WLC262172 WUW262172:WUY262172 IK327708:IM327708 SG327708:SI327708 ACC327708:ACE327708 ALY327708:AMA327708 AVU327708:AVW327708 BFQ327708:BFS327708 BPM327708:BPO327708 BZI327708:BZK327708 CJE327708:CJG327708 CTA327708:CTC327708 DCW327708:DCY327708 DMS327708:DMU327708 DWO327708:DWQ327708 EGK327708:EGM327708 EQG327708:EQI327708 FAC327708:FAE327708 FJY327708:FKA327708 FTU327708:FTW327708 GDQ327708:GDS327708 GNM327708:GNO327708 GXI327708:GXK327708 HHE327708:HHG327708 HRA327708:HRC327708 IAW327708:IAY327708 IKS327708:IKU327708 IUO327708:IUQ327708 JEK327708:JEM327708 JOG327708:JOI327708 JYC327708:JYE327708 KHY327708:KIA327708 KRU327708:KRW327708 LBQ327708:LBS327708 LLM327708:LLO327708 LVI327708:LVK327708 MFE327708:MFG327708 MPA327708:MPC327708 MYW327708:MYY327708 NIS327708:NIU327708 NSO327708:NSQ327708 OCK327708:OCM327708 OMG327708:OMI327708 OWC327708:OWE327708 PFY327708:PGA327708 PPU327708:PPW327708 PZQ327708:PZS327708 QJM327708:QJO327708 QTI327708:QTK327708 RDE327708:RDG327708 RNA327708:RNC327708 RWW327708:RWY327708 SGS327708:SGU327708 SQO327708:SQQ327708 TAK327708:TAM327708 TKG327708:TKI327708 TUC327708:TUE327708 UDY327708:UEA327708 UNU327708:UNW327708 UXQ327708:UXS327708 VHM327708:VHO327708 VRI327708:VRK327708 WBE327708:WBG327708 WLA327708:WLC327708 WUW327708:WUY327708 IK393244:IM393244 SG393244:SI393244 ACC393244:ACE393244 ALY393244:AMA393244 AVU393244:AVW393244 BFQ393244:BFS393244 BPM393244:BPO393244 BZI393244:BZK393244 CJE393244:CJG393244 CTA393244:CTC393244 DCW393244:DCY393244 DMS393244:DMU393244 DWO393244:DWQ393244 EGK393244:EGM393244 EQG393244:EQI393244 FAC393244:FAE393244 FJY393244:FKA393244 FTU393244:FTW393244 GDQ393244:GDS393244 GNM393244:GNO393244 GXI393244:GXK393244 HHE393244:HHG393244 HRA393244:HRC393244 IAW393244:IAY393244 IKS393244:IKU393244 IUO393244:IUQ393244 JEK393244:JEM393244 JOG393244:JOI393244 JYC393244:JYE393244 KHY393244:KIA393244 KRU393244:KRW393244 LBQ393244:LBS393244 LLM393244:LLO393244 LVI393244:LVK393244 MFE393244:MFG393244 MPA393244:MPC393244 MYW393244:MYY393244 NIS393244:NIU393244 NSO393244:NSQ393244 OCK393244:OCM393244 OMG393244:OMI393244 OWC393244:OWE393244 PFY393244:PGA393244 PPU393244:PPW393244 PZQ393244:PZS393244 QJM393244:QJO393244 QTI393244:QTK393244 RDE393244:RDG393244 RNA393244:RNC393244 RWW393244:RWY393244 SGS393244:SGU393244 SQO393244:SQQ393244 TAK393244:TAM393244 TKG393244:TKI393244 TUC393244:TUE393244 UDY393244:UEA393244 UNU393244:UNW393244 UXQ393244:UXS393244 VHM393244:VHO393244 VRI393244:VRK393244 WBE393244:WBG393244 WLA393244:WLC393244 WUW393244:WUY393244 IK458780:IM458780 SG458780:SI458780 ACC458780:ACE458780 ALY458780:AMA458780 AVU458780:AVW458780 BFQ458780:BFS458780 BPM458780:BPO458780 BZI458780:BZK458780 CJE458780:CJG458780 CTA458780:CTC458780 DCW458780:DCY458780 DMS458780:DMU458780 DWO458780:DWQ458780 EGK458780:EGM458780 EQG458780:EQI458780 FAC458780:FAE458780 FJY458780:FKA458780 FTU458780:FTW458780 GDQ458780:GDS458780 GNM458780:GNO458780 GXI458780:GXK458780 HHE458780:HHG458780 HRA458780:HRC458780 IAW458780:IAY458780 IKS458780:IKU458780 IUO458780:IUQ458780 JEK458780:JEM458780 JOG458780:JOI458780 JYC458780:JYE458780 KHY458780:KIA458780 KRU458780:KRW458780 LBQ458780:LBS458780 LLM458780:LLO458780 LVI458780:LVK458780 MFE458780:MFG458780 MPA458780:MPC458780 MYW458780:MYY458780 NIS458780:NIU458780 NSO458780:NSQ458780 OCK458780:OCM458780 OMG458780:OMI458780 OWC458780:OWE458780 PFY458780:PGA458780 PPU458780:PPW458780 PZQ458780:PZS458780 QJM458780:QJO458780 QTI458780:QTK458780 RDE458780:RDG458780 RNA458780:RNC458780 RWW458780:RWY458780 SGS458780:SGU458780 SQO458780:SQQ458780 TAK458780:TAM458780 TKG458780:TKI458780 TUC458780:TUE458780 UDY458780:UEA458780 UNU458780:UNW458780 UXQ458780:UXS458780 VHM458780:VHO458780 VRI458780:VRK458780 WBE458780:WBG458780 WLA458780:WLC458780 WUW458780:WUY458780 IK524316:IM524316 SG524316:SI524316 ACC524316:ACE524316 ALY524316:AMA524316 AVU524316:AVW524316 BFQ524316:BFS524316 BPM524316:BPO524316 BZI524316:BZK524316 CJE524316:CJG524316 CTA524316:CTC524316 DCW524316:DCY524316 DMS524316:DMU524316 DWO524316:DWQ524316 EGK524316:EGM524316 EQG524316:EQI524316 FAC524316:FAE524316 FJY524316:FKA524316 FTU524316:FTW524316 GDQ524316:GDS524316 GNM524316:GNO524316 GXI524316:GXK524316 HHE524316:HHG524316 HRA524316:HRC524316 IAW524316:IAY524316 IKS524316:IKU524316 IUO524316:IUQ524316 JEK524316:JEM524316 JOG524316:JOI524316 JYC524316:JYE524316 KHY524316:KIA524316 KRU524316:KRW524316 LBQ524316:LBS524316 LLM524316:LLO524316 LVI524316:LVK524316 MFE524316:MFG524316 MPA524316:MPC524316 MYW524316:MYY524316 NIS524316:NIU524316 NSO524316:NSQ524316 OCK524316:OCM524316 OMG524316:OMI524316 OWC524316:OWE524316 PFY524316:PGA524316 PPU524316:PPW524316 PZQ524316:PZS524316 QJM524316:QJO524316 QTI524316:QTK524316 RDE524316:RDG524316 RNA524316:RNC524316 RWW524316:RWY524316 SGS524316:SGU524316 SQO524316:SQQ524316 TAK524316:TAM524316 TKG524316:TKI524316 TUC524316:TUE524316 UDY524316:UEA524316 UNU524316:UNW524316 UXQ524316:UXS524316 VHM524316:VHO524316 VRI524316:VRK524316 WBE524316:WBG524316 WLA524316:WLC524316 WUW524316:WUY524316 IK589852:IM589852 SG589852:SI589852 ACC589852:ACE589852 ALY589852:AMA589852 AVU589852:AVW589852 BFQ589852:BFS589852 BPM589852:BPO589852 BZI589852:BZK589852 CJE589852:CJG589852 CTA589852:CTC589852 DCW589852:DCY589852 DMS589852:DMU589852 DWO589852:DWQ589852 EGK589852:EGM589852 EQG589852:EQI589852 FAC589852:FAE589852 FJY589852:FKA589852 FTU589852:FTW589852 GDQ589852:GDS589852 GNM589852:GNO589852 GXI589852:GXK589852 HHE589852:HHG589852 HRA589852:HRC589852 IAW589852:IAY589852 IKS589852:IKU589852 IUO589852:IUQ589852 JEK589852:JEM589852 JOG589852:JOI589852 JYC589852:JYE589852 KHY589852:KIA589852 KRU589852:KRW589852 LBQ589852:LBS589852 LLM589852:LLO589852 LVI589852:LVK589852 MFE589852:MFG589852 MPA589852:MPC589852 MYW589852:MYY589852 NIS589852:NIU589852 NSO589852:NSQ589852 OCK589852:OCM589852 OMG589852:OMI589852 OWC589852:OWE589852 PFY589852:PGA589852 PPU589852:PPW589852 PZQ589852:PZS589852 QJM589852:QJO589852 QTI589852:QTK589852 RDE589852:RDG589852 RNA589852:RNC589852 RWW589852:RWY589852 SGS589852:SGU589852 SQO589852:SQQ589852 TAK589852:TAM589852 TKG589852:TKI589852 TUC589852:TUE589852 UDY589852:UEA589852 UNU589852:UNW589852 UXQ589852:UXS589852 VHM589852:VHO589852 VRI589852:VRK589852 WBE589852:WBG589852 WLA589852:WLC589852 WUW589852:WUY589852 IK655388:IM655388 SG655388:SI655388 ACC655388:ACE655388 ALY655388:AMA655388 AVU655388:AVW655388 BFQ655388:BFS655388 BPM655388:BPO655388 BZI655388:BZK655388 CJE655388:CJG655388 CTA655388:CTC655388 DCW655388:DCY655388 DMS655388:DMU655388 DWO655388:DWQ655388 EGK655388:EGM655388 EQG655388:EQI655388 FAC655388:FAE655388 FJY655388:FKA655388 FTU655388:FTW655388 GDQ655388:GDS655388 GNM655388:GNO655388 GXI655388:GXK655388 HHE655388:HHG655388 HRA655388:HRC655388 IAW655388:IAY655388 IKS655388:IKU655388 IUO655388:IUQ655388 JEK655388:JEM655388 JOG655388:JOI655388 JYC655388:JYE655388 KHY655388:KIA655388 KRU655388:KRW655388 LBQ655388:LBS655388 LLM655388:LLO655388 LVI655388:LVK655388 MFE655388:MFG655388 MPA655388:MPC655388 MYW655388:MYY655388 NIS655388:NIU655388 NSO655388:NSQ655388 OCK655388:OCM655388 OMG655388:OMI655388 OWC655388:OWE655388 PFY655388:PGA655388 PPU655388:PPW655388 PZQ655388:PZS655388 QJM655388:QJO655388 QTI655388:QTK655388 RDE655388:RDG655388 RNA655388:RNC655388 RWW655388:RWY655388 SGS655388:SGU655388 SQO655388:SQQ655388 TAK655388:TAM655388 TKG655388:TKI655388 TUC655388:TUE655388 UDY655388:UEA655388 UNU655388:UNW655388 UXQ655388:UXS655388 VHM655388:VHO655388 VRI655388:VRK655388 WBE655388:WBG655388 WLA655388:WLC655388 WUW655388:WUY655388 IK720924:IM720924 SG720924:SI720924 ACC720924:ACE720924 ALY720924:AMA720924 AVU720924:AVW720924 BFQ720924:BFS720924 BPM720924:BPO720924 BZI720924:BZK720924 CJE720924:CJG720924 CTA720924:CTC720924 DCW720924:DCY720924 DMS720924:DMU720924 DWO720924:DWQ720924 EGK720924:EGM720924 EQG720924:EQI720924 FAC720924:FAE720924 FJY720924:FKA720924 FTU720924:FTW720924 GDQ720924:GDS720924 GNM720924:GNO720924 GXI720924:GXK720924 HHE720924:HHG720924 HRA720924:HRC720924 IAW720924:IAY720924 IKS720924:IKU720924 IUO720924:IUQ720924 JEK720924:JEM720924 JOG720924:JOI720924 JYC720924:JYE720924 KHY720924:KIA720924 KRU720924:KRW720924 LBQ720924:LBS720924 LLM720924:LLO720924 LVI720924:LVK720924 MFE720924:MFG720924 MPA720924:MPC720924 MYW720924:MYY720924 NIS720924:NIU720924 NSO720924:NSQ720924 OCK720924:OCM720924 OMG720924:OMI720924 OWC720924:OWE720924 PFY720924:PGA720924 PPU720924:PPW720924 PZQ720924:PZS720924 QJM720924:QJO720924 QTI720924:QTK720924 RDE720924:RDG720924 RNA720924:RNC720924 RWW720924:RWY720924 SGS720924:SGU720924 SQO720924:SQQ720924 TAK720924:TAM720924 TKG720924:TKI720924 TUC720924:TUE720924 UDY720924:UEA720924 UNU720924:UNW720924 UXQ720924:UXS720924 VHM720924:VHO720924 VRI720924:VRK720924 WBE720924:WBG720924 WLA720924:WLC720924 WUW720924:WUY720924 IK786460:IM786460 SG786460:SI786460 ACC786460:ACE786460 ALY786460:AMA786460 AVU786460:AVW786460 BFQ786460:BFS786460 BPM786460:BPO786460 BZI786460:BZK786460 CJE786460:CJG786460 CTA786460:CTC786460 DCW786460:DCY786460 DMS786460:DMU786460 DWO786460:DWQ786460 EGK786460:EGM786460 EQG786460:EQI786460 FAC786460:FAE786460 FJY786460:FKA786460 FTU786460:FTW786460 GDQ786460:GDS786460 GNM786460:GNO786460 GXI786460:GXK786460 HHE786460:HHG786460 HRA786460:HRC786460 IAW786460:IAY786460 IKS786460:IKU786460 IUO786460:IUQ786460 JEK786460:JEM786460 JOG786460:JOI786460 JYC786460:JYE786460 KHY786460:KIA786460 KRU786460:KRW786460 LBQ786460:LBS786460 LLM786460:LLO786460 LVI786460:LVK786460 MFE786460:MFG786460 MPA786460:MPC786460 MYW786460:MYY786460 NIS786460:NIU786460 NSO786460:NSQ786460 OCK786460:OCM786460 OMG786460:OMI786460 OWC786460:OWE786460 PFY786460:PGA786460 PPU786460:PPW786460 PZQ786460:PZS786460 QJM786460:QJO786460 QTI786460:QTK786460 RDE786460:RDG786460 RNA786460:RNC786460 RWW786460:RWY786460 SGS786460:SGU786460 SQO786460:SQQ786460 TAK786460:TAM786460 TKG786460:TKI786460 TUC786460:TUE786460 UDY786460:UEA786460 UNU786460:UNW786460 UXQ786460:UXS786460 VHM786460:VHO786460 VRI786460:VRK786460 WBE786460:WBG786460 WLA786460:WLC786460 WUW786460:WUY786460 IK851996:IM851996 SG851996:SI851996 ACC851996:ACE851996 ALY851996:AMA851996 AVU851996:AVW851996 BFQ851996:BFS851996 BPM851996:BPO851996 BZI851996:BZK851996 CJE851996:CJG851996 CTA851996:CTC851996 DCW851996:DCY851996 DMS851996:DMU851996 DWO851996:DWQ851996 EGK851996:EGM851996 EQG851996:EQI851996 FAC851996:FAE851996 FJY851996:FKA851996 FTU851996:FTW851996 GDQ851996:GDS851996 GNM851996:GNO851996 GXI851996:GXK851996 HHE851996:HHG851996 HRA851996:HRC851996 IAW851996:IAY851996 IKS851996:IKU851996 IUO851996:IUQ851996 JEK851996:JEM851996 JOG851996:JOI851996 JYC851996:JYE851996 KHY851996:KIA851996 KRU851996:KRW851996 LBQ851996:LBS851996 LLM851996:LLO851996 LVI851996:LVK851996 MFE851996:MFG851996 MPA851996:MPC851996 MYW851996:MYY851996 NIS851996:NIU851996 NSO851996:NSQ851996 OCK851996:OCM851996 OMG851996:OMI851996 OWC851996:OWE851996 PFY851996:PGA851996 PPU851996:PPW851996 PZQ851996:PZS851996 QJM851996:QJO851996 QTI851996:QTK851996 RDE851996:RDG851996 RNA851996:RNC851996 RWW851996:RWY851996 SGS851996:SGU851996 SQO851996:SQQ851996 TAK851996:TAM851996 TKG851996:TKI851996 TUC851996:TUE851996 UDY851996:UEA851996 UNU851996:UNW851996 UXQ851996:UXS851996 VHM851996:VHO851996 VRI851996:VRK851996 WBE851996:WBG851996 WLA851996:WLC851996 WUW851996:WUY851996 IK917532:IM917532 SG917532:SI917532 ACC917532:ACE917532 ALY917532:AMA917532 AVU917532:AVW917532 BFQ917532:BFS917532 BPM917532:BPO917532 BZI917532:BZK917532 CJE917532:CJG917532 CTA917532:CTC917532 DCW917532:DCY917532 DMS917532:DMU917532 DWO917532:DWQ917532 EGK917532:EGM917532 EQG917532:EQI917532 FAC917532:FAE917532 FJY917532:FKA917532 FTU917532:FTW917532 GDQ917532:GDS917532 GNM917532:GNO917532 GXI917532:GXK917532 HHE917532:HHG917532 HRA917532:HRC917532 IAW917532:IAY917532 IKS917532:IKU917532 IUO917532:IUQ917532 JEK917532:JEM917532 JOG917532:JOI917532 JYC917532:JYE917532 KHY917532:KIA917532 KRU917532:KRW917532 LBQ917532:LBS917532 LLM917532:LLO917532 LVI917532:LVK917532 MFE917532:MFG917532 MPA917532:MPC917532 MYW917532:MYY917532 NIS917532:NIU917532 NSO917532:NSQ917532 OCK917532:OCM917532 OMG917532:OMI917532 OWC917532:OWE917532 PFY917532:PGA917532 PPU917532:PPW917532 PZQ917532:PZS917532 QJM917532:QJO917532 QTI917532:QTK917532 RDE917532:RDG917532 RNA917532:RNC917532 RWW917532:RWY917532 SGS917532:SGU917532 SQO917532:SQQ917532 TAK917532:TAM917532 TKG917532:TKI917532 TUC917532:TUE917532 UDY917532:UEA917532 UNU917532:UNW917532 UXQ917532:UXS917532 VHM917532:VHO917532 VRI917532:VRK917532 WBE917532:WBG917532 WLA917532:WLC917532 WUW917532:WUY917532 IK983068:IM983068 SG983068:SI983068 ACC983068:ACE983068 ALY983068:AMA983068 AVU983068:AVW983068 BFQ983068:BFS983068 BPM983068:BPO983068 BZI983068:BZK983068 CJE983068:CJG983068 CTA983068:CTC983068 DCW983068:DCY983068 DMS983068:DMU983068 DWO983068:DWQ983068 EGK983068:EGM983068 EQG983068:EQI983068 FAC983068:FAE983068 FJY983068:FKA983068 FTU983068:FTW983068 GDQ983068:GDS983068 GNM983068:GNO983068 GXI983068:GXK983068 HHE983068:HHG983068 HRA983068:HRC983068 IAW983068:IAY983068 IKS983068:IKU983068 IUO983068:IUQ983068 JEK983068:JEM983068 JOG983068:JOI983068 JYC983068:JYE983068 KHY983068:KIA983068 KRU983068:KRW983068 LBQ983068:LBS983068 LLM983068:LLO983068 LVI983068:LVK983068 MFE983068:MFG983068 MPA983068:MPC983068 MYW983068:MYY983068 NIS983068:NIU983068 NSO983068:NSQ983068 OCK983068:OCM983068 OMG983068:OMI983068 OWC983068:OWE983068 PFY983068:PGA983068 PPU983068:PPW983068 PZQ983068:PZS983068 QJM983068:QJO983068 QTI983068:QTK983068 RDE983068:RDG983068 RNA983068:RNC983068 RWW983068:RWY983068 SGS983068:SGU983068 SQO983068:SQQ983068 TAK983068:TAM983068 TKG983068:TKI983068 TUC983068:TUE983068 UDY983068:UEA983068 UNU983068:UNW983068 UXQ983068:UXS983068 VHM983068:VHO983068 VRI983068:VRK983068 WBE983068:WBG983068 WLA983068:WLC983068 WUW983068:WUY983068 IP65562:IR65563 SL65562:SN65563 ACH65562:ACJ65563 AMD65562:AMF65563 AVZ65562:AWB65563 BFV65562:BFX65563 BPR65562:BPT65563 BZN65562:BZP65563 CJJ65562:CJL65563 CTF65562:CTH65563 DDB65562:DDD65563 DMX65562:DMZ65563 DWT65562:DWV65563 EGP65562:EGR65563 EQL65562:EQN65563 FAH65562:FAJ65563 FKD65562:FKF65563 FTZ65562:FUB65563 GDV65562:GDX65563 GNR65562:GNT65563 GXN65562:GXP65563 HHJ65562:HHL65563 HRF65562:HRH65563 IBB65562:IBD65563 IKX65562:IKZ65563 IUT65562:IUV65563 JEP65562:JER65563 JOL65562:JON65563 JYH65562:JYJ65563 KID65562:KIF65563 KRZ65562:KSB65563 LBV65562:LBX65563 LLR65562:LLT65563 LVN65562:LVP65563 MFJ65562:MFL65563 MPF65562:MPH65563 MZB65562:MZD65563 NIX65562:NIZ65563 NST65562:NSV65563 OCP65562:OCR65563 OML65562:OMN65563 OWH65562:OWJ65563 PGD65562:PGF65563 PPZ65562:PQB65563 PZV65562:PZX65563 QJR65562:QJT65563 QTN65562:QTP65563 RDJ65562:RDL65563 RNF65562:RNH65563 RXB65562:RXD65563 SGX65562:SGZ65563 SQT65562:SQV65563 TAP65562:TAR65563 TKL65562:TKN65563 TUH65562:TUJ65563 UED65562:UEF65563 UNZ65562:UOB65563 UXV65562:UXX65563 VHR65562:VHT65563 VRN65562:VRP65563 WBJ65562:WBL65563 WLF65562:WLH65563 WVB65562:WVD65563 IP131098:IR131099 SL131098:SN131099 ACH131098:ACJ131099 AMD131098:AMF131099 AVZ131098:AWB131099 BFV131098:BFX131099 BPR131098:BPT131099 BZN131098:BZP131099 CJJ131098:CJL131099 CTF131098:CTH131099 DDB131098:DDD131099 DMX131098:DMZ131099 DWT131098:DWV131099 EGP131098:EGR131099 EQL131098:EQN131099 FAH131098:FAJ131099 FKD131098:FKF131099 FTZ131098:FUB131099 GDV131098:GDX131099 GNR131098:GNT131099 GXN131098:GXP131099 HHJ131098:HHL131099 HRF131098:HRH131099 IBB131098:IBD131099 IKX131098:IKZ131099 IUT131098:IUV131099 JEP131098:JER131099 JOL131098:JON131099 JYH131098:JYJ131099 KID131098:KIF131099 KRZ131098:KSB131099 LBV131098:LBX131099 LLR131098:LLT131099 LVN131098:LVP131099 MFJ131098:MFL131099 MPF131098:MPH131099 MZB131098:MZD131099 NIX131098:NIZ131099 NST131098:NSV131099 OCP131098:OCR131099 OML131098:OMN131099 OWH131098:OWJ131099 PGD131098:PGF131099 PPZ131098:PQB131099 PZV131098:PZX131099 QJR131098:QJT131099 QTN131098:QTP131099 RDJ131098:RDL131099 RNF131098:RNH131099 RXB131098:RXD131099 SGX131098:SGZ131099 SQT131098:SQV131099 TAP131098:TAR131099 TKL131098:TKN131099 TUH131098:TUJ131099 UED131098:UEF131099 UNZ131098:UOB131099 UXV131098:UXX131099 VHR131098:VHT131099 VRN131098:VRP131099 WBJ131098:WBL131099 WLF131098:WLH131099 WVB131098:WVD131099 IP196634:IR196635 SL196634:SN196635 ACH196634:ACJ196635 AMD196634:AMF196635 AVZ196634:AWB196635 BFV196634:BFX196635 BPR196634:BPT196635 BZN196634:BZP196635 CJJ196634:CJL196635 CTF196634:CTH196635 DDB196634:DDD196635 DMX196634:DMZ196635 DWT196634:DWV196635 EGP196634:EGR196635 EQL196634:EQN196635 FAH196634:FAJ196635 FKD196634:FKF196635 FTZ196634:FUB196635 GDV196634:GDX196635 GNR196634:GNT196635 GXN196634:GXP196635 HHJ196634:HHL196635 HRF196634:HRH196635 IBB196634:IBD196635 IKX196634:IKZ196635 IUT196634:IUV196635 JEP196634:JER196635 JOL196634:JON196635 JYH196634:JYJ196635 KID196634:KIF196635 KRZ196634:KSB196635 LBV196634:LBX196635 LLR196634:LLT196635 LVN196634:LVP196635 MFJ196634:MFL196635 MPF196634:MPH196635 MZB196634:MZD196635 NIX196634:NIZ196635 NST196634:NSV196635 OCP196634:OCR196635 OML196634:OMN196635 OWH196634:OWJ196635 PGD196634:PGF196635 PPZ196634:PQB196635 PZV196634:PZX196635 QJR196634:QJT196635 QTN196634:QTP196635 RDJ196634:RDL196635 RNF196634:RNH196635 RXB196634:RXD196635 SGX196634:SGZ196635 SQT196634:SQV196635 TAP196634:TAR196635 TKL196634:TKN196635 TUH196634:TUJ196635 UED196634:UEF196635 UNZ196634:UOB196635 UXV196634:UXX196635 VHR196634:VHT196635 VRN196634:VRP196635 WBJ196634:WBL196635 WLF196634:WLH196635 WVB196634:WVD196635 IP262170:IR262171 SL262170:SN262171 ACH262170:ACJ262171 AMD262170:AMF262171 AVZ262170:AWB262171 BFV262170:BFX262171 BPR262170:BPT262171 BZN262170:BZP262171 CJJ262170:CJL262171 CTF262170:CTH262171 DDB262170:DDD262171 DMX262170:DMZ262171 DWT262170:DWV262171 EGP262170:EGR262171 EQL262170:EQN262171 FAH262170:FAJ262171 FKD262170:FKF262171 FTZ262170:FUB262171 GDV262170:GDX262171 GNR262170:GNT262171 GXN262170:GXP262171 HHJ262170:HHL262171 HRF262170:HRH262171 IBB262170:IBD262171 IKX262170:IKZ262171 IUT262170:IUV262171 JEP262170:JER262171 JOL262170:JON262171 JYH262170:JYJ262171 KID262170:KIF262171 KRZ262170:KSB262171 LBV262170:LBX262171 LLR262170:LLT262171 LVN262170:LVP262171 MFJ262170:MFL262171 MPF262170:MPH262171 MZB262170:MZD262171 NIX262170:NIZ262171 NST262170:NSV262171 OCP262170:OCR262171 OML262170:OMN262171 OWH262170:OWJ262171 PGD262170:PGF262171 PPZ262170:PQB262171 PZV262170:PZX262171 QJR262170:QJT262171 QTN262170:QTP262171 RDJ262170:RDL262171 RNF262170:RNH262171 RXB262170:RXD262171 SGX262170:SGZ262171 SQT262170:SQV262171 TAP262170:TAR262171 TKL262170:TKN262171 TUH262170:TUJ262171 UED262170:UEF262171 UNZ262170:UOB262171 UXV262170:UXX262171 VHR262170:VHT262171 VRN262170:VRP262171 WBJ262170:WBL262171 WLF262170:WLH262171 WVB262170:WVD262171 IP327706:IR327707 SL327706:SN327707 ACH327706:ACJ327707 AMD327706:AMF327707 AVZ327706:AWB327707 BFV327706:BFX327707 BPR327706:BPT327707 BZN327706:BZP327707 CJJ327706:CJL327707 CTF327706:CTH327707 DDB327706:DDD327707 DMX327706:DMZ327707 DWT327706:DWV327707 EGP327706:EGR327707 EQL327706:EQN327707 FAH327706:FAJ327707 FKD327706:FKF327707 FTZ327706:FUB327707 GDV327706:GDX327707 GNR327706:GNT327707 GXN327706:GXP327707 HHJ327706:HHL327707 HRF327706:HRH327707 IBB327706:IBD327707 IKX327706:IKZ327707 IUT327706:IUV327707 JEP327706:JER327707 JOL327706:JON327707 JYH327706:JYJ327707 KID327706:KIF327707 KRZ327706:KSB327707 LBV327706:LBX327707 LLR327706:LLT327707 LVN327706:LVP327707 MFJ327706:MFL327707 MPF327706:MPH327707 MZB327706:MZD327707 NIX327706:NIZ327707 NST327706:NSV327707 OCP327706:OCR327707 OML327706:OMN327707 OWH327706:OWJ327707 PGD327706:PGF327707 PPZ327706:PQB327707 PZV327706:PZX327707 QJR327706:QJT327707 QTN327706:QTP327707 RDJ327706:RDL327707 RNF327706:RNH327707 RXB327706:RXD327707 SGX327706:SGZ327707 SQT327706:SQV327707 TAP327706:TAR327707 TKL327706:TKN327707 TUH327706:TUJ327707 UED327706:UEF327707 UNZ327706:UOB327707 UXV327706:UXX327707 VHR327706:VHT327707 VRN327706:VRP327707 WBJ327706:WBL327707 WLF327706:WLH327707 WVB327706:WVD327707 IP393242:IR393243 SL393242:SN393243 ACH393242:ACJ393243 AMD393242:AMF393243 AVZ393242:AWB393243 BFV393242:BFX393243 BPR393242:BPT393243 BZN393242:BZP393243 CJJ393242:CJL393243 CTF393242:CTH393243 DDB393242:DDD393243 DMX393242:DMZ393243 DWT393242:DWV393243 EGP393242:EGR393243 EQL393242:EQN393243 FAH393242:FAJ393243 FKD393242:FKF393243 FTZ393242:FUB393243 GDV393242:GDX393243 GNR393242:GNT393243 GXN393242:GXP393243 HHJ393242:HHL393243 HRF393242:HRH393243 IBB393242:IBD393243 IKX393242:IKZ393243 IUT393242:IUV393243 JEP393242:JER393243 JOL393242:JON393243 JYH393242:JYJ393243 KID393242:KIF393243 KRZ393242:KSB393243 LBV393242:LBX393243 LLR393242:LLT393243 LVN393242:LVP393243 MFJ393242:MFL393243 MPF393242:MPH393243 MZB393242:MZD393243 NIX393242:NIZ393243 NST393242:NSV393243 OCP393242:OCR393243 OML393242:OMN393243 OWH393242:OWJ393243 PGD393242:PGF393243 PPZ393242:PQB393243 PZV393242:PZX393243 QJR393242:QJT393243 QTN393242:QTP393243 RDJ393242:RDL393243 RNF393242:RNH393243 RXB393242:RXD393243 SGX393242:SGZ393243 SQT393242:SQV393243 TAP393242:TAR393243 TKL393242:TKN393243 TUH393242:TUJ393243 UED393242:UEF393243 UNZ393242:UOB393243 UXV393242:UXX393243 VHR393242:VHT393243 VRN393242:VRP393243 WBJ393242:WBL393243 WLF393242:WLH393243 WVB393242:WVD393243 IP458778:IR458779 SL458778:SN458779 ACH458778:ACJ458779 AMD458778:AMF458779 AVZ458778:AWB458779 BFV458778:BFX458779 BPR458778:BPT458779 BZN458778:BZP458779 CJJ458778:CJL458779 CTF458778:CTH458779 DDB458778:DDD458779 DMX458778:DMZ458779 DWT458778:DWV458779 EGP458778:EGR458779 EQL458778:EQN458779 FAH458778:FAJ458779 FKD458778:FKF458779 FTZ458778:FUB458779 GDV458778:GDX458779 GNR458778:GNT458779 GXN458778:GXP458779 HHJ458778:HHL458779 HRF458778:HRH458779 IBB458778:IBD458779 IKX458778:IKZ458779 IUT458778:IUV458779 JEP458778:JER458779 JOL458778:JON458779 JYH458778:JYJ458779 KID458778:KIF458779 KRZ458778:KSB458779 LBV458778:LBX458779 LLR458778:LLT458779 LVN458778:LVP458779 MFJ458778:MFL458779 MPF458778:MPH458779 MZB458778:MZD458779 NIX458778:NIZ458779 NST458778:NSV458779 OCP458778:OCR458779 OML458778:OMN458779 OWH458778:OWJ458779 PGD458778:PGF458779 PPZ458778:PQB458779 PZV458778:PZX458779 QJR458778:QJT458779 QTN458778:QTP458779 RDJ458778:RDL458779 RNF458778:RNH458779 RXB458778:RXD458779 SGX458778:SGZ458779 SQT458778:SQV458779 TAP458778:TAR458779 TKL458778:TKN458779 TUH458778:TUJ458779 UED458778:UEF458779 UNZ458778:UOB458779 UXV458778:UXX458779 VHR458778:VHT458779 VRN458778:VRP458779 WBJ458778:WBL458779 WLF458778:WLH458779 WVB458778:WVD458779 IP524314:IR524315 SL524314:SN524315 ACH524314:ACJ524315 AMD524314:AMF524315 AVZ524314:AWB524315 BFV524314:BFX524315 BPR524314:BPT524315 BZN524314:BZP524315 CJJ524314:CJL524315 CTF524314:CTH524315 DDB524314:DDD524315 DMX524314:DMZ524315 DWT524314:DWV524315 EGP524314:EGR524315 EQL524314:EQN524315 FAH524314:FAJ524315 FKD524314:FKF524315 FTZ524314:FUB524315 GDV524314:GDX524315 GNR524314:GNT524315 GXN524314:GXP524315 HHJ524314:HHL524315 HRF524314:HRH524315 IBB524314:IBD524315 IKX524314:IKZ524315 IUT524314:IUV524315 JEP524314:JER524315 JOL524314:JON524315 JYH524314:JYJ524315 KID524314:KIF524315 KRZ524314:KSB524315 LBV524314:LBX524315 LLR524314:LLT524315 LVN524314:LVP524315 MFJ524314:MFL524315 MPF524314:MPH524315 MZB524314:MZD524315 NIX524314:NIZ524315 NST524314:NSV524315 OCP524314:OCR524315 OML524314:OMN524315 OWH524314:OWJ524315 PGD524314:PGF524315 PPZ524314:PQB524315 PZV524314:PZX524315 QJR524314:QJT524315 QTN524314:QTP524315 RDJ524314:RDL524315 RNF524314:RNH524315 RXB524314:RXD524315 SGX524314:SGZ524315 SQT524314:SQV524315 TAP524314:TAR524315 TKL524314:TKN524315 TUH524314:TUJ524315 UED524314:UEF524315 UNZ524314:UOB524315 UXV524314:UXX524315 VHR524314:VHT524315 VRN524314:VRP524315 WBJ524314:WBL524315 WLF524314:WLH524315 WVB524314:WVD524315 IP589850:IR589851 SL589850:SN589851 ACH589850:ACJ589851 AMD589850:AMF589851 AVZ589850:AWB589851 BFV589850:BFX589851 BPR589850:BPT589851 BZN589850:BZP589851 CJJ589850:CJL589851 CTF589850:CTH589851 DDB589850:DDD589851 DMX589850:DMZ589851 DWT589850:DWV589851 EGP589850:EGR589851 EQL589850:EQN589851 FAH589850:FAJ589851 FKD589850:FKF589851 FTZ589850:FUB589851 GDV589850:GDX589851 GNR589850:GNT589851 GXN589850:GXP589851 HHJ589850:HHL589851 HRF589850:HRH589851 IBB589850:IBD589851 IKX589850:IKZ589851 IUT589850:IUV589851 JEP589850:JER589851 JOL589850:JON589851 JYH589850:JYJ589851 KID589850:KIF589851 KRZ589850:KSB589851 LBV589850:LBX589851 LLR589850:LLT589851 LVN589850:LVP589851 MFJ589850:MFL589851 MPF589850:MPH589851 MZB589850:MZD589851 NIX589850:NIZ589851 NST589850:NSV589851 OCP589850:OCR589851 OML589850:OMN589851 OWH589850:OWJ589851 PGD589850:PGF589851 PPZ589850:PQB589851 PZV589850:PZX589851 QJR589850:QJT589851 QTN589850:QTP589851 RDJ589850:RDL589851 RNF589850:RNH589851 RXB589850:RXD589851 SGX589850:SGZ589851 SQT589850:SQV589851 TAP589850:TAR589851 TKL589850:TKN589851 TUH589850:TUJ589851 UED589850:UEF589851 UNZ589850:UOB589851 UXV589850:UXX589851 VHR589850:VHT589851 VRN589850:VRP589851 WBJ589850:WBL589851 WLF589850:WLH589851 WVB589850:WVD589851 IP655386:IR655387 SL655386:SN655387 ACH655386:ACJ655387 AMD655386:AMF655387 AVZ655386:AWB655387 BFV655386:BFX655387 BPR655386:BPT655387 BZN655386:BZP655387 CJJ655386:CJL655387 CTF655386:CTH655387 DDB655386:DDD655387 DMX655386:DMZ655387 DWT655386:DWV655387 EGP655386:EGR655387 EQL655386:EQN655387 FAH655386:FAJ655387 FKD655386:FKF655387 FTZ655386:FUB655387 GDV655386:GDX655387 GNR655386:GNT655387 GXN655386:GXP655387 HHJ655386:HHL655387 HRF655386:HRH655387 IBB655386:IBD655387 IKX655386:IKZ655387 IUT655386:IUV655387 JEP655386:JER655387 JOL655386:JON655387 JYH655386:JYJ655387 KID655386:KIF655387 KRZ655386:KSB655387 LBV655386:LBX655387 LLR655386:LLT655387 LVN655386:LVP655387 MFJ655386:MFL655387 MPF655386:MPH655387 MZB655386:MZD655387 NIX655386:NIZ655387 NST655386:NSV655387 OCP655386:OCR655387 OML655386:OMN655387 OWH655386:OWJ655387 PGD655386:PGF655387 PPZ655386:PQB655387 PZV655386:PZX655387 QJR655386:QJT655387 QTN655386:QTP655387 RDJ655386:RDL655387 RNF655386:RNH655387 RXB655386:RXD655387 SGX655386:SGZ655387 SQT655386:SQV655387 TAP655386:TAR655387 TKL655386:TKN655387 TUH655386:TUJ655387 UED655386:UEF655387 UNZ655386:UOB655387 UXV655386:UXX655387 VHR655386:VHT655387 VRN655386:VRP655387 WBJ655386:WBL655387 WLF655386:WLH655387 WVB655386:WVD655387 IP720922:IR720923 SL720922:SN720923 ACH720922:ACJ720923 AMD720922:AMF720923 AVZ720922:AWB720923 BFV720922:BFX720923 BPR720922:BPT720923 BZN720922:BZP720923 CJJ720922:CJL720923 CTF720922:CTH720923 DDB720922:DDD720923 DMX720922:DMZ720923 DWT720922:DWV720923 EGP720922:EGR720923 EQL720922:EQN720923 FAH720922:FAJ720923 FKD720922:FKF720923 FTZ720922:FUB720923 GDV720922:GDX720923 GNR720922:GNT720923 GXN720922:GXP720923 HHJ720922:HHL720923 HRF720922:HRH720923 IBB720922:IBD720923 IKX720922:IKZ720923 IUT720922:IUV720923 JEP720922:JER720923 JOL720922:JON720923 JYH720922:JYJ720923 KID720922:KIF720923 KRZ720922:KSB720923 LBV720922:LBX720923 LLR720922:LLT720923 LVN720922:LVP720923 MFJ720922:MFL720923 MPF720922:MPH720923 MZB720922:MZD720923 NIX720922:NIZ720923 NST720922:NSV720923 OCP720922:OCR720923 OML720922:OMN720923 OWH720922:OWJ720923 PGD720922:PGF720923 PPZ720922:PQB720923 PZV720922:PZX720923 QJR720922:QJT720923 QTN720922:QTP720923 RDJ720922:RDL720923 RNF720922:RNH720923 RXB720922:RXD720923 SGX720922:SGZ720923 SQT720922:SQV720923 TAP720922:TAR720923 TKL720922:TKN720923 TUH720922:TUJ720923 UED720922:UEF720923 UNZ720922:UOB720923 UXV720922:UXX720923 VHR720922:VHT720923 VRN720922:VRP720923 WBJ720922:WBL720923 WLF720922:WLH720923 WVB720922:WVD720923 IP786458:IR786459 SL786458:SN786459 ACH786458:ACJ786459 AMD786458:AMF786459 AVZ786458:AWB786459 BFV786458:BFX786459 BPR786458:BPT786459 BZN786458:BZP786459 CJJ786458:CJL786459 CTF786458:CTH786459 DDB786458:DDD786459 DMX786458:DMZ786459 DWT786458:DWV786459 EGP786458:EGR786459 EQL786458:EQN786459 FAH786458:FAJ786459 FKD786458:FKF786459 FTZ786458:FUB786459 GDV786458:GDX786459 GNR786458:GNT786459 GXN786458:GXP786459 HHJ786458:HHL786459 HRF786458:HRH786459 IBB786458:IBD786459 IKX786458:IKZ786459 IUT786458:IUV786459 JEP786458:JER786459 JOL786458:JON786459 JYH786458:JYJ786459 KID786458:KIF786459 KRZ786458:KSB786459 LBV786458:LBX786459 LLR786458:LLT786459 LVN786458:LVP786459 MFJ786458:MFL786459 MPF786458:MPH786459 MZB786458:MZD786459 NIX786458:NIZ786459 NST786458:NSV786459 OCP786458:OCR786459 OML786458:OMN786459 OWH786458:OWJ786459 PGD786458:PGF786459 PPZ786458:PQB786459 PZV786458:PZX786459 QJR786458:QJT786459 QTN786458:QTP786459 RDJ786458:RDL786459 RNF786458:RNH786459 RXB786458:RXD786459 SGX786458:SGZ786459 SQT786458:SQV786459 TAP786458:TAR786459 TKL786458:TKN786459 TUH786458:TUJ786459 UED786458:UEF786459 UNZ786458:UOB786459 UXV786458:UXX786459 VHR786458:VHT786459 VRN786458:VRP786459 WBJ786458:WBL786459 WLF786458:WLH786459 WVB786458:WVD786459 IP851994:IR851995 SL851994:SN851995 ACH851994:ACJ851995 AMD851994:AMF851995 AVZ851994:AWB851995 BFV851994:BFX851995 BPR851994:BPT851995 BZN851994:BZP851995 CJJ851994:CJL851995 CTF851994:CTH851995 DDB851994:DDD851995 DMX851994:DMZ851995 DWT851994:DWV851995 EGP851994:EGR851995 EQL851994:EQN851995 FAH851994:FAJ851995 FKD851994:FKF851995 FTZ851994:FUB851995 GDV851994:GDX851995 GNR851994:GNT851995 GXN851994:GXP851995 HHJ851994:HHL851995 HRF851994:HRH851995 IBB851994:IBD851995 IKX851994:IKZ851995 IUT851994:IUV851995 JEP851994:JER851995 JOL851994:JON851995 JYH851994:JYJ851995 KID851994:KIF851995 KRZ851994:KSB851995 LBV851994:LBX851995 LLR851994:LLT851995 LVN851994:LVP851995 MFJ851994:MFL851995 MPF851994:MPH851995 MZB851994:MZD851995 NIX851994:NIZ851995 NST851994:NSV851995 OCP851994:OCR851995 OML851994:OMN851995 OWH851994:OWJ851995 PGD851994:PGF851995 PPZ851994:PQB851995 PZV851994:PZX851995 QJR851994:QJT851995 QTN851994:QTP851995 RDJ851994:RDL851995 RNF851994:RNH851995 RXB851994:RXD851995 SGX851994:SGZ851995 SQT851994:SQV851995 TAP851994:TAR851995 TKL851994:TKN851995 TUH851994:TUJ851995 UED851994:UEF851995 UNZ851994:UOB851995 UXV851994:UXX851995 VHR851994:VHT851995 VRN851994:VRP851995 WBJ851994:WBL851995 WLF851994:WLH851995 WVB851994:WVD851995 IP917530:IR917531 SL917530:SN917531 ACH917530:ACJ917531 AMD917530:AMF917531 AVZ917530:AWB917531 BFV917530:BFX917531 BPR917530:BPT917531 BZN917530:BZP917531 CJJ917530:CJL917531 CTF917530:CTH917531 DDB917530:DDD917531 DMX917530:DMZ917531 DWT917530:DWV917531 EGP917530:EGR917531 EQL917530:EQN917531 FAH917530:FAJ917531 FKD917530:FKF917531 FTZ917530:FUB917531 GDV917530:GDX917531 GNR917530:GNT917531 GXN917530:GXP917531 HHJ917530:HHL917531 HRF917530:HRH917531 IBB917530:IBD917531 IKX917530:IKZ917531 IUT917530:IUV917531 JEP917530:JER917531 JOL917530:JON917531 JYH917530:JYJ917531 KID917530:KIF917531 KRZ917530:KSB917531 LBV917530:LBX917531 LLR917530:LLT917531 LVN917530:LVP917531 MFJ917530:MFL917531 MPF917530:MPH917531 MZB917530:MZD917531 NIX917530:NIZ917531 NST917530:NSV917531 OCP917530:OCR917531 OML917530:OMN917531 OWH917530:OWJ917531 PGD917530:PGF917531 PPZ917530:PQB917531 PZV917530:PZX917531 QJR917530:QJT917531 QTN917530:QTP917531 RDJ917530:RDL917531 RNF917530:RNH917531 RXB917530:RXD917531 SGX917530:SGZ917531 SQT917530:SQV917531 TAP917530:TAR917531 TKL917530:TKN917531 TUH917530:TUJ917531 UED917530:UEF917531 UNZ917530:UOB917531 UXV917530:UXX917531 VHR917530:VHT917531 VRN917530:VRP917531 WBJ917530:WBL917531 WLF917530:WLH917531 WVB917530:WVD917531 IP983066:IR983067 SL983066:SN983067 ACH983066:ACJ983067 AMD983066:AMF983067 AVZ983066:AWB983067 BFV983066:BFX983067 BPR983066:BPT983067 BZN983066:BZP983067 CJJ983066:CJL983067 CTF983066:CTH983067 DDB983066:DDD983067 DMX983066:DMZ983067 DWT983066:DWV983067 EGP983066:EGR983067 EQL983066:EQN983067 FAH983066:FAJ983067 FKD983066:FKF983067 FTZ983066:FUB983067 GDV983066:GDX983067 GNR983066:GNT983067 GXN983066:GXP983067 HHJ983066:HHL983067 HRF983066:HRH983067 IBB983066:IBD983067 IKX983066:IKZ983067 IUT983066:IUV983067 JEP983066:JER983067 JOL983066:JON983067 JYH983066:JYJ983067 KID983066:KIF983067 KRZ983066:KSB983067 LBV983066:LBX983067 LLR983066:LLT983067 LVN983066:LVP983067 MFJ983066:MFL983067 MPF983066:MPH983067 MZB983066:MZD983067 NIX983066:NIZ983067 NST983066:NSV983067 OCP983066:OCR983067 OML983066:OMN983067 OWH983066:OWJ983067 PGD983066:PGF983067 PPZ983066:PQB983067 PZV983066:PZX983067 QJR983066:QJT983067 QTN983066:QTP983067 RDJ983066:RDL983067 RNF983066:RNH983067 RXB983066:RXD983067 SGX983066:SGZ983067 SQT983066:SQV983067 TAP983066:TAR983067 TKL983066:TKN983067 TUH983066:TUJ983067 UED983066:UEF983067 UNZ983066:UOB983067 UXV983066:UXX983067 VHR983066:VHT983067 VRN983066:VRP983067 WBJ983066:WBL983067 WLF983066:WLH983067 WVB983066:WVD983067 P65527 HV65525 RR65525 ABN65525 ALJ65525 AVF65525 BFB65525 BOX65525 BYT65525 CIP65525 CSL65525 DCH65525 DMD65525 DVZ65525 EFV65525 EPR65525 EZN65525 FJJ65525 FTF65525 GDB65525 GMX65525 GWT65525 HGP65525 HQL65525 IAH65525 IKD65525 ITZ65525 JDV65525 JNR65525 JXN65525 KHJ65525 KRF65525 LBB65525 LKX65525 LUT65525 MEP65525 MOL65525 MYH65525 NID65525 NRZ65525 OBV65525 OLR65525 OVN65525 PFJ65525 PPF65525 PZB65525 QIX65525 QST65525 RCP65525 RML65525 RWH65525 SGD65525 SPZ65525 SZV65525 TJR65525 TTN65525 UDJ65525 UNF65525 UXB65525 VGX65525 VQT65525 WAP65525 WKL65525 WUH65525 P131063 HV131061 RR131061 ABN131061 ALJ131061 AVF131061 BFB131061 BOX131061 BYT131061 CIP131061 CSL131061 DCH131061 DMD131061 DVZ131061 EFV131061 EPR131061 EZN131061 FJJ131061 FTF131061 GDB131061 GMX131061 GWT131061 HGP131061 HQL131061 IAH131061 IKD131061 ITZ131061 JDV131061 JNR131061 JXN131061 KHJ131061 KRF131061 LBB131061 LKX131061 LUT131061 MEP131061 MOL131061 MYH131061 NID131061 NRZ131061 OBV131061 OLR131061 OVN131061 PFJ131061 PPF131061 PZB131061 QIX131061 QST131061 RCP131061 RML131061 RWH131061 SGD131061 SPZ131061 SZV131061 TJR131061 TTN131061 UDJ131061 UNF131061 UXB131061 VGX131061 VQT131061 WAP131061 WKL131061 WUH131061 P196599 HV196597 RR196597 ABN196597 ALJ196597 AVF196597 BFB196597 BOX196597 BYT196597 CIP196597 CSL196597 DCH196597 DMD196597 DVZ196597 EFV196597 EPR196597 EZN196597 FJJ196597 FTF196597 GDB196597 GMX196597 GWT196597 HGP196597 HQL196597 IAH196597 IKD196597 ITZ196597 JDV196597 JNR196597 JXN196597 KHJ196597 KRF196597 LBB196597 LKX196597 LUT196597 MEP196597 MOL196597 MYH196597 NID196597 NRZ196597 OBV196597 OLR196597 OVN196597 PFJ196597 PPF196597 PZB196597 QIX196597 QST196597 RCP196597 RML196597 RWH196597 SGD196597 SPZ196597 SZV196597 TJR196597 TTN196597 UDJ196597 UNF196597 UXB196597 VGX196597 VQT196597 WAP196597 WKL196597 WUH196597 P262135 HV262133 RR262133 ABN262133 ALJ262133 AVF262133 BFB262133 BOX262133 BYT262133 CIP262133 CSL262133 DCH262133 DMD262133 DVZ262133 EFV262133 EPR262133 EZN262133 FJJ262133 FTF262133 GDB262133 GMX262133 GWT262133 HGP262133 HQL262133 IAH262133 IKD262133 ITZ262133 JDV262133 JNR262133 JXN262133 KHJ262133 KRF262133 LBB262133 LKX262133 LUT262133 MEP262133 MOL262133 MYH262133 NID262133 NRZ262133 OBV262133 OLR262133 OVN262133 PFJ262133 PPF262133 PZB262133 QIX262133 QST262133 RCP262133 RML262133 RWH262133 SGD262133 SPZ262133 SZV262133 TJR262133 TTN262133 UDJ262133 UNF262133 UXB262133 VGX262133 VQT262133 WAP262133 WKL262133 WUH262133 P327671 HV327669 RR327669 ABN327669 ALJ327669 AVF327669 BFB327669 BOX327669 BYT327669 CIP327669 CSL327669 DCH327669 DMD327669 DVZ327669 EFV327669 EPR327669 EZN327669 FJJ327669 FTF327669 GDB327669 GMX327669 GWT327669 HGP327669 HQL327669 IAH327669 IKD327669 ITZ327669 JDV327669 JNR327669 JXN327669 KHJ327669 KRF327669 LBB327669 LKX327669 LUT327669 MEP327669 MOL327669 MYH327669 NID327669 NRZ327669 OBV327669 OLR327669 OVN327669 PFJ327669 PPF327669 PZB327669 QIX327669 QST327669 RCP327669 RML327669 RWH327669 SGD327669 SPZ327669 SZV327669 TJR327669 TTN327669 UDJ327669 UNF327669 UXB327669 VGX327669 VQT327669 WAP327669 WKL327669 WUH327669 P393207 HV393205 RR393205 ABN393205 ALJ393205 AVF393205 BFB393205 BOX393205 BYT393205 CIP393205 CSL393205 DCH393205 DMD393205 DVZ393205 EFV393205 EPR393205 EZN393205 FJJ393205 FTF393205 GDB393205 GMX393205 GWT393205 HGP393205 HQL393205 IAH393205 IKD393205 ITZ393205 JDV393205 JNR393205 JXN393205 KHJ393205 KRF393205 LBB393205 LKX393205 LUT393205 MEP393205 MOL393205 MYH393205 NID393205 NRZ393205 OBV393205 OLR393205 OVN393205 PFJ393205 PPF393205 PZB393205 QIX393205 QST393205 RCP393205 RML393205 RWH393205 SGD393205 SPZ393205 SZV393205 TJR393205 TTN393205 UDJ393205 UNF393205 UXB393205 VGX393205 VQT393205 WAP393205 WKL393205 WUH393205 P458743 HV458741 RR458741 ABN458741 ALJ458741 AVF458741 BFB458741 BOX458741 BYT458741 CIP458741 CSL458741 DCH458741 DMD458741 DVZ458741 EFV458741 EPR458741 EZN458741 FJJ458741 FTF458741 GDB458741 GMX458741 GWT458741 HGP458741 HQL458741 IAH458741 IKD458741 ITZ458741 JDV458741 JNR458741 JXN458741 KHJ458741 KRF458741 LBB458741 LKX458741 LUT458741 MEP458741 MOL458741 MYH458741 NID458741 NRZ458741 OBV458741 OLR458741 OVN458741 PFJ458741 PPF458741 PZB458741 QIX458741 QST458741 RCP458741 RML458741 RWH458741 SGD458741 SPZ458741 SZV458741 TJR458741 TTN458741 UDJ458741 UNF458741 UXB458741 VGX458741 VQT458741 WAP458741 WKL458741 WUH458741 P524279 HV524277 RR524277 ABN524277 ALJ524277 AVF524277 BFB524277 BOX524277 BYT524277 CIP524277 CSL524277 DCH524277 DMD524277 DVZ524277 EFV524277 EPR524277 EZN524277 FJJ524277 FTF524277 GDB524277 GMX524277 GWT524277 HGP524277 HQL524277 IAH524277 IKD524277 ITZ524277 JDV524277 JNR524277 JXN524277 KHJ524277 KRF524277 LBB524277 LKX524277 LUT524277 MEP524277 MOL524277 MYH524277 NID524277 NRZ524277 OBV524277 OLR524277 OVN524277 PFJ524277 PPF524277 PZB524277 QIX524277 QST524277 RCP524277 RML524277 RWH524277 SGD524277 SPZ524277 SZV524277 TJR524277 TTN524277 UDJ524277 UNF524277 UXB524277 VGX524277 VQT524277 WAP524277 WKL524277 WUH524277 P589815 HV589813 RR589813 ABN589813 ALJ589813 AVF589813 BFB589813 BOX589813 BYT589813 CIP589813 CSL589813 DCH589813 DMD589813 DVZ589813 EFV589813 EPR589813 EZN589813 FJJ589813 FTF589813 GDB589813 GMX589813 GWT589813 HGP589813 HQL589813 IAH589813 IKD589813 ITZ589813 JDV589813 JNR589813 JXN589813 KHJ589813 KRF589813 LBB589813 LKX589813 LUT589813 MEP589813 MOL589813 MYH589813 NID589813 NRZ589813 OBV589813 OLR589813 OVN589813 PFJ589813 PPF589813 PZB589813 QIX589813 QST589813 RCP589813 RML589813 RWH589813 SGD589813 SPZ589813 SZV589813 TJR589813 TTN589813 UDJ589813 UNF589813 UXB589813 VGX589813 VQT589813 WAP589813 WKL589813 WUH589813 P655351 HV655349 RR655349 ABN655349 ALJ655349 AVF655349 BFB655349 BOX655349 BYT655349 CIP655349 CSL655349 DCH655349 DMD655349 DVZ655349 EFV655349 EPR655349 EZN655349 FJJ655349 FTF655349 GDB655349 GMX655349 GWT655349 HGP655349 HQL655349 IAH655349 IKD655349 ITZ655349 JDV655349 JNR655349 JXN655349 KHJ655349 KRF655349 LBB655349 LKX655349 LUT655349 MEP655349 MOL655349 MYH655349 NID655349 NRZ655349 OBV655349 OLR655349 OVN655349 PFJ655349 PPF655349 PZB655349 QIX655349 QST655349 RCP655349 RML655349 RWH655349 SGD655349 SPZ655349 SZV655349 TJR655349 TTN655349 UDJ655349 UNF655349 UXB655349 VGX655349 VQT655349 WAP655349 WKL655349 WUH655349 P720887 HV720885 RR720885 ABN720885 ALJ720885 AVF720885 BFB720885 BOX720885 BYT720885 CIP720885 CSL720885 DCH720885 DMD720885 DVZ720885 EFV720885 EPR720885 EZN720885 FJJ720885 FTF720885 GDB720885 GMX720885 GWT720885 HGP720885 HQL720885 IAH720885 IKD720885 ITZ720885 JDV720885 JNR720885 JXN720885 KHJ720885 KRF720885 LBB720885 LKX720885 LUT720885 MEP720885 MOL720885 MYH720885 NID720885 NRZ720885 OBV720885 OLR720885 OVN720885 PFJ720885 PPF720885 PZB720885 QIX720885 QST720885 RCP720885 RML720885 RWH720885 SGD720885 SPZ720885 SZV720885 TJR720885 TTN720885 UDJ720885 UNF720885 UXB720885 VGX720885 VQT720885 WAP720885 WKL720885 WUH720885 P786423 HV786421 RR786421 ABN786421 ALJ786421 AVF786421 BFB786421 BOX786421 BYT786421 CIP786421 CSL786421 DCH786421 DMD786421 DVZ786421 EFV786421 EPR786421 EZN786421 FJJ786421 FTF786421 GDB786421 GMX786421 GWT786421 HGP786421 HQL786421 IAH786421 IKD786421 ITZ786421 JDV786421 JNR786421 JXN786421 KHJ786421 KRF786421 LBB786421 LKX786421 LUT786421 MEP786421 MOL786421 MYH786421 NID786421 NRZ786421 OBV786421 OLR786421 OVN786421 PFJ786421 PPF786421 PZB786421 QIX786421 QST786421 RCP786421 RML786421 RWH786421 SGD786421 SPZ786421 SZV786421 TJR786421 TTN786421 UDJ786421 UNF786421 UXB786421 VGX786421 VQT786421 WAP786421 WKL786421 WUH786421 P851959 HV851957 RR851957 ABN851957 ALJ851957 AVF851957 BFB851957 BOX851957 BYT851957 CIP851957 CSL851957 DCH851957 DMD851957 DVZ851957 EFV851957 EPR851957 EZN851957 FJJ851957 FTF851957 GDB851957 GMX851957 GWT851957 HGP851957 HQL851957 IAH851957 IKD851957 ITZ851957 JDV851957 JNR851957 JXN851957 KHJ851957 KRF851957 LBB851957 LKX851957 LUT851957 MEP851957 MOL851957 MYH851957 NID851957 NRZ851957 OBV851957 OLR851957 OVN851957 PFJ851957 PPF851957 PZB851957 QIX851957 QST851957 RCP851957 RML851957 RWH851957 SGD851957 SPZ851957 SZV851957 TJR851957 TTN851957 UDJ851957 UNF851957 UXB851957 VGX851957 VQT851957 WAP851957 WKL851957 WUH851957 P917495 HV917493 RR917493 ABN917493 ALJ917493 AVF917493 BFB917493 BOX917493 BYT917493 CIP917493 CSL917493 DCH917493 DMD917493 DVZ917493 EFV917493 EPR917493 EZN917493 FJJ917493 FTF917493 GDB917493 GMX917493 GWT917493 HGP917493 HQL917493 IAH917493 IKD917493 ITZ917493 JDV917493 JNR917493 JXN917493 KHJ917493 KRF917493 LBB917493 LKX917493 LUT917493 MEP917493 MOL917493 MYH917493 NID917493 NRZ917493 OBV917493 OLR917493 OVN917493 PFJ917493 PPF917493 PZB917493 QIX917493 QST917493 RCP917493 RML917493 RWH917493 SGD917493 SPZ917493 SZV917493 TJR917493 TTN917493 UDJ917493 UNF917493 UXB917493 VGX917493 VQT917493 WAP917493 WKL917493 WUH917493 P983031 HV983029 RR983029 ABN983029 ALJ983029 AVF983029 BFB983029 BOX983029 BYT983029 CIP983029 CSL983029 DCH983029 DMD983029 DVZ983029 EFV983029 EPR983029 EZN983029 FJJ983029 FTF983029 GDB983029 GMX983029 GWT983029 HGP983029 HQL983029 IAH983029 IKD983029 ITZ983029 JDV983029 JNR983029 JXN983029 KHJ983029 KRF983029 LBB983029 LKX983029 LUT983029 MEP983029 MOL983029 MYH983029 NID983029 NRZ983029 OBV983029 OLR983029 OVN983029 PFJ983029 PPF983029 PZB983029 QIX983029 QST983029 RCP983029 RML983029 RWH983029 SGD983029 SPZ983029 SZV983029 TJR983029 TTN983029 UDJ983029 UNF983029 UXB983029 VGX983029 VQT983029 WAP983029 WKL983029 WUH983029 IP65553:IR65554 SL65553:SN65554 ACH65553:ACJ65554 AMD65553:AMF65554 AVZ65553:AWB65554 BFV65553:BFX65554 BPR65553:BPT65554 BZN65553:BZP65554 CJJ65553:CJL65554 CTF65553:CTH65554 DDB65553:DDD65554 DMX65553:DMZ65554 DWT65553:DWV65554 EGP65553:EGR65554 EQL65553:EQN65554 FAH65553:FAJ65554 FKD65553:FKF65554 FTZ65553:FUB65554 GDV65553:GDX65554 GNR65553:GNT65554 GXN65553:GXP65554 HHJ65553:HHL65554 HRF65553:HRH65554 IBB65553:IBD65554 IKX65553:IKZ65554 IUT65553:IUV65554 JEP65553:JER65554 JOL65553:JON65554 JYH65553:JYJ65554 KID65553:KIF65554 KRZ65553:KSB65554 LBV65553:LBX65554 LLR65553:LLT65554 LVN65553:LVP65554 MFJ65553:MFL65554 MPF65553:MPH65554 MZB65553:MZD65554 NIX65553:NIZ65554 NST65553:NSV65554 OCP65553:OCR65554 OML65553:OMN65554 OWH65553:OWJ65554 PGD65553:PGF65554 PPZ65553:PQB65554 PZV65553:PZX65554 QJR65553:QJT65554 QTN65553:QTP65554 RDJ65553:RDL65554 RNF65553:RNH65554 RXB65553:RXD65554 SGX65553:SGZ65554 SQT65553:SQV65554 TAP65553:TAR65554 TKL65553:TKN65554 TUH65553:TUJ65554 UED65553:UEF65554 UNZ65553:UOB65554 UXV65553:UXX65554 VHR65553:VHT65554 VRN65553:VRP65554 WBJ65553:WBL65554 WLF65553:WLH65554 WVB65553:WVD65554 IP131089:IR131090 SL131089:SN131090 ACH131089:ACJ131090 AMD131089:AMF131090 AVZ131089:AWB131090 BFV131089:BFX131090 BPR131089:BPT131090 BZN131089:BZP131090 CJJ131089:CJL131090 CTF131089:CTH131090 DDB131089:DDD131090 DMX131089:DMZ131090 DWT131089:DWV131090 EGP131089:EGR131090 EQL131089:EQN131090 FAH131089:FAJ131090 FKD131089:FKF131090 FTZ131089:FUB131090 GDV131089:GDX131090 GNR131089:GNT131090 GXN131089:GXP131090 HHJ131089:HHL131090 HRF131089:HRH131090 IBB131089:IBD131090 IKX131089:IKZ131090 IUT131089:IUV131090 JEP131089:JER131090 JOL131089:JON131090 JYH131089:JYJ131090 KID131089:KIF131090 KRZ131089:KSB131090 LBV131089:LBX131090 LLR131089:LLT131090 LVN131089:LVP131090 MFJ131089:MFL131090 MPF131089:MPH131090 MZB131089:MZD131090 NIX131089:NIZ131090 NST131089:NSV131090 OCP131089:OCR131090 OML131089:OMN131090 OWH131089:OWJ131090 PGD131089:PGF131090 PPZ131089:PQB131090 PZV131089:PZX131090 QJR131089:QJT131090 QTN131089:QTP131090 RDJ131089:RDL131090 RNF131089:RNH131090 RXB131089:RXD131090 SGX131089:SGZ131090 SQT131089:SQV131090 TAP131089:TAR131090 TKL131089:TKN131090 TUH131089:TUJ131090 UED131089:UEF131090 UNZ131089:UOB131090 UXV131089:UXX131090 VHR131089:VHT131090 VRN131089:VRP131090 WBJ131089:WBL131090 WLF131089:WLH131090 WVB131089:WVD131090 IP196625:IR196626 SL196625:SN196626 ACH196625:ACJ196626 AMD196625:AMF196626 AVZ196625:AWB196626 BFV196625:BFX196626 BPR196625:BPT196626 BZN196625:BZP196626 CJJ196625:CJL196626 CTF196625:CTH196626 DDB196625:DDD196626 DMX196625:DMZ196626 DWT196625:DWV196626 EGP196625:EGR196626 EQL196625:EQN196626 FAH196625:FAJ196626 FKD196625:FKF196626 FTZ196625:FUB196626 GDV196625:GDX196626 GNR196625:GNT196626 GXN196625:GXP196626 HHJ196625:HHL196626 HRF196625:HRH196626 IBB196625:IBD196626 IKX196625:IKZ196626 IUT196625:IUV196626 JEP196625:JER196626 JOL196625:JON196626 JYH196625:JYJ196626 KID196625:KIF196626 KRZ196625:KSB196626 LBV196625:LBX196626 LLR196625:LLT196626 LVN196625:LVP196626 MFJ196625:MFL196626 MPF196625:MPH196626 MZB196625:MZD196626 NIX196625:NIZ196626 NST196625:NSV196626 OCP196625:OCR196626 OML196625:OMN196626 OWH196625:OWJ196626 PGD196625:PGF196626 PPZ196625:PQB196626 PZV196625:PZX196626 QJR196625:QJT196626 QTN196625:QTP196626 RDJ196625:RDL196626 RNF196625:RNH196626 RXB196625:RXD196626 SGX196625:SGZ196626 SQT196625:SQV196626 TAP196625:TAR196626 TKL196625:TKN196626 TUH196625:TUJ196626 UED196625:UEF196626 UNZ196625:UOB196626 UXV196625:UXX196626 VHR196625:VHT196626 VRN196625:VRP196626 WBJ196625:WBL196626 WLF196625:WLH196626 WVB196625:WVD196626 IP262161:IR262162 SL262161:SN262162 ACH262161:ACJ262162 AMD262161:AMF262162 AVZ262161:AWB262162 BFV262161:BFX262162 BPR262161:BPT262162 BZN262161:BZP262162 CJJ262161:CJL262162 CTF262161:CTH262162 DDB262161:DDD262162 DMX262161:DMZ262162 DWT262161:DWV262162 EGP262161:EGR262162 EQL262161:EQN262162 FAH262161:FAJ262162 FKD262161:FKF262162 FTZ262161:FUB262162 GDV262161:GDX262162 GNR262161:GNT262162 GXN262161:GXP262162 HHJ262161:HHL262162 HRF262161:HRH262162 IBB262161:IBD262162 IKX262161:IKZ262162 IUT262161:IUV262162 JEP262161:JER262162 JOL262161:JON262162 JYH262161:JYJ262162 KID262161:KIF262162 KRZ262161:KSB262162 LBV262161:LBX262162 LLR262161:LLT262162 LVN262161:LVP262162 MFJ262161:MFL262162 MPF262161:MPH262162 MZB262161:MZD262162 NIX262161:NIZ262162 NST262161:NSV262162 OCP262161:OCR262162 OML262161:OMN262162 OWH262161:OWJ262162 PGD262161:PGF262162 PPZ262161:PQB262162 PZV262161:PZX262162 QJR262161:QJT262162 QTN262161:QTP262162 RDJ262161:RDL262162 RNF262161:RNH262162 RXB262161:RXD262162 SGX262161:SGZ262162 SQT262161:SQV262162 TAP262161:TAR262162 TKL262161:TKN262162 TUH262161:TUJ262162 UED262161:UEF262162 UNZ262161:UOB262162 UXV262161:UXX262162 VHR262161:VHT262162 VRN262161:VRP262162 WBJ262161:WBL262162 WLF262161:WLH262162 WVB262161:WVD262162 IP327697:IR327698 SL327697:SN327698 ACH327697:ACJ327698 AMD327697:AMF327698 AVZ327697:AWB327698 BFV327697:BFX327698 BPR327697:BPT327698 BZN327697:BZP327698 CJJ327697:CJL327698 CTF327697:CTH327698 DDB327697:DDD327698 DMX327697:DMZ327698 DWT327697:DWV327698 EGP327697:EGR327698 EQL327697:EQN327698 FAH327697:FAJ327698 FKD327697:FKF327698 FTZ327697:FUB327698 GDV327697:GDX327698 GNR327697:GNT327698 GXN327697:GXP327698 HHJ327697:HHL327698 HRF327697:HRH327698 IBB327697:IBD327698 IKX327697:IKZ327698 IUT327697:IUV327698 JEP327697:JER327698 JOL327697:JON327698 JYH327697:JYJ327698 KID327697:KIF327698 KRZ327697:KSB327698 LBV327697:LBX327698 LLR327697:LLT327698 LVN327697:LVP327698 MFJ327697:MFL327698 MPF327697:MPH327698 MZB327697:MZD327698 NIX327697:NIZ327698 NST327697:NSV327698 OCP327697:OCR327698 OML327697:OMN327698 OWH327697:OWJ327698 PGD327697:PGF327698 PPZ327697:PQB327698 PZV327697:PZX327698 QJR327697:QJT327698 QTN327697:QTP327698 RDJ327697:RDL327698 RNF327697:RNH327698 RXB327697:RXD327698 SGX327697:SGZ327698 SQT327697:SQV327698 TAP327697:TAR327698 TKL327697:TKN327698 TUH327697:TUJ327698 UED327697:UEF327698 UNZ327697:UOB327698 UXV327697:UXX327698 VHR327697:VHT327698 VRN327697:VRP327698 WBJ327697:WBL327698 WLF327697:WLH327698 WVB327697:WVD327698 IP393233:IR393234 SL393233:SN393234 ACH393233:ACJ393234 AMD393233:AMF393234 AVZ393233:AWB393234 BFV393233:BFX393234 BPR393233:BPT393234 BZN393233:BZP393234 CJJ393233:CJL393234 CTF393233:CTH393234 DDB393233:DDD393234 DMX393233:DMZ393234 DWT393233:DWV393234 EGP393233:EGR393234 EQL393233:EQN393234 FAH393233:FAJ393234 FKD393233:FKF393234 FTZ393233:FUB393234 GDV393233:GDX393234 GNR393233:GNT393234 GXN393233:GXP393234 HHJ393233:HHL393234 HRF393233:HRH393234 IBB393233:IBD393234 IKX393233:IKZ393234 IUT393233:IUV393234 JEP393233:JER393234 JOL393233:JON393234 JYH393233:JYJ393234 KID393233:KIF393234 KRZ393233:KSB393234 LBV393233:LBX393234 LLR393233:LLT393234 LVN393233:LVP393234 MFJ393233:MFL393234 MPF393233:MPH393234 MZB393233:MZD393234 NIX393233:NIZ393234 NST393233:NSV393234 OCP393233:OCR393234 OML393233:OMN393234 OWH393233:OWJ393234 PGD393233:PGF393234 PPZ393233:PQB393234 PZV393233:PZX393234 QJR393233:QJT393234 QTN393233:QTP393234 RDJ393233:RDL393234 RNF393233:RNH393234 RXB393233:RXD393234 SGX393233:SGZ393234 SQT393233:SQV393234 TAP393233:TAR393234 TKL393233:TKN393234 TUH393233:TUJ393234 UED393233:UEF393234 UNZ393233:UOB393234 UXV393233:UXX393234 VHR393233:VHT393234 VRN393233:VRP393234 WBJ393233:WBL393234 WLF393233:WLH393234 WVB393233:WVD393234 IP458769:IR458770 SL458769:SN458770 ACH458769:ACJ458770 AMD458769:AMF458770 AVZ458769:AWB458770 BFV458769:BFX458770 BPR458769:BPT458770 BZN458769:BZP458770 CJJ458769:CJL458770 CTF458769:CTH458770 DDB458769:DDD458770 DMX458769:DMZ458770 DWT458769:DWV458770 EGP458769:EGR458770 EQL458769:EQN458770 FAH458769:FAJ458770 FKD458769:FKF458770 FTZ458769:FUB458770 GDV458769:GDX458770 GNR458769:GNT458770 GXN458769:GXP458770 HHJ458769:HHL458770 HRF458769:HRH458770 IBB458769:IBD458770 IKX458769:IKZ458770 IUT458769:IUV458770 JEP458769:JER458770 JOL458769:JON458770 JYH458769:JYJ458770 KID458769:KIF458770 KRZ458769:KSB458770 LBV458769:LBX458770 LLR458769:LLT458770 LVN458769:LVP458770 MFJ458769:MFL458770 MPF458769:MPH458770 MZB458769:MZD458770 NIX458769:NIZ458770 NST458769:NSV458770 OCP458769:OCR458770 OML458769:OMN458770 OWH458769:OWJ458770 PGD458769:PGF458770 PPZ458769:PQB458770 PZV458769:PZX458770 QJR458769:QJT458770 QTN458769:QTP458770 RDJ458769:RDL458770 RNF458769:RNH458770 RXB458769:RXD458770 SGX458769:SGZ458770 SQT458769:SQV458770 TAP458769:TAR458770 TKL458769:TKN458770 TUH458769:TUJ458770 UED458769:UEF458770 UNZ458769:UOB458770 UXV458769:UXX458770 VHR458769:VHT458770 VRN458769:VRP458770 WBJ458769:WBL458770 WLF458769:WLH458770 WVB458769:WVD458770 IP524305:IR524306 SL524305:SN524306 ACH524305:ACJ524306 AMD524305:AMF524306 AVZ524305:AWB524306 BFV524305:BFX524306 BPR524305:BPT524306 BZN524305:BZP524306 CJJ524305:CJL524306 CTF524305:CTH524306 DDB524305:DDD524306 DMX524305:DMZ524306 DWT524305:DWV524306 EGP524305:EGR524306 EQL524305:EQN524306 FAH524305:FAJ524306 FKD524305:FKF524306 FTZ524305:FUB524306 GDV524305:GDX524306 GNR524305:GNT524306 GXN524305:GXP524306 HHJ524305:HHL524306 HRF524305:HRH524306 IBB524305:IBD524306 IKX524305:IKZ524306 IUT524305:IUV524306 JEP524305:JER524306 JOL524305:JON524306 JYH524305:JYJ524306 KID524305:KIF524306 KRZ524305:KSB524306 LBV524305:LBX524306 LLR524305:LLT524306 LVN524305:LVP524306 MFJ524305:MFL524306 MPF524305:MPH524306 MZB524305:MZD524306 NIX524305:NIZ524306 NST524305:NSV524306 OCP524305:OCR524306 OML524305:OMN524306 OWH524305:OWJ524306 PGD524305:PGF524306 PPZ524305:PQB524306 PZV524305:PZX524306 QJR524305:QJT524306 QTN524305:QTP524306 RDJ524305:RDL524306 RNF524305:RNH524306 RXB524305:RXD524306 SGX524305:SGZ524306 SQT524305:SQV524306 TAP524305:TAR524306 TKL524305:TKN524306 TUH524305:TUJ524306 UED524305:UEF524306 UNZ524305:UOB524306 UXV524305:UXX524306 VHR524305:VHT524306 VRN524305:VRP524306 WBJ524305:WBL524306 WLF524305:WLH524306 WVB524305:WVD524306 IP589841:IR589842 SL589841:SN589842 ACH589841:ACJ589842 AMD589841:AMF589842 AVZ589841:AWB589842 BFV589841:BFX589842 BPR589841:BPT589842 BZN589841:BZP589842 CJJ589841:CJL589842 CTF589841:CTH589842 DDB589841:DDD589842 DMX589841:DMZ589842 DWT589841:DWV589842 EGP589841:EGR589842 EQL589841:EQN589842 FAH589841:FAJ589842 FKD589841:FKF589842 FTZ589841:FUB589842 GDV589841:GDX589842 GNR589841:GNT589842 GXN589841:GXP589842 HHJ589841:HHL589842 HRF589841:HRH589842 IBB589841:IBD589842 IKX589841:IKZ589842 IUT589841:IUV589842 JEP589841:JER589842 JOL589841:JON589842 JYH589841:JYJ589842 KID589841:KIF589842 KRZ589841:KSB589842 LBV589841:LBX589842 LLR589841:LLT589842 LVN589841:LVP589842 MFJ589841:MFL589842 MPF589841:MPH589842 MZB589841:MZD589842 NIX589841:NIZ589842 NST589841:NSV589842 OCP589841:OCR589842 OML589841:OMN589842 OWH589841:OWJ589842 PGD589841:PGF589842 PPZ589841:PQB589842 PZV589841:PZX589842 QJR589841:QJT589842 QTN589841:QTP589842 RDJ589841:RDL589842 RNF589841:RNH589842 RXB589841:RXD589842 SGX589841:SGZ589842 SQT589841:SQV589842 TAP589841:TAR589842 TKL589841:TKN589842 TUH589841:TUJ589842 UED589841:UEF589842 UNZ589841:UOB589842 UXV589841:UXX589842 VHR589841:VHT589842 VRN589841:VRP589842 WBJ589841:WBL589842 WLF589841:WLH589842 WVB589841:WVD589842 IP655377:IR655378 SL655377:SN655378 ACH655377:ACJ655378 AMD655377:AMF655378 AVZ655377:AWB655378 BFV655377:BFX655378 BPR655377:BPT655378 BZN655377:BZP655378 CJJ655377:CJL655378 CTF655377:CTH655378 DDB655377:DDD655378 DMX655377:DMZ655378 DWT655377:DWV655378 EGP655377:EGR655378 EQL655377:EQN655378 FAH655377:FAJ655378 FKD655377:FKF655378 FTZ655377:FUB655378 GDV655377:GDX655378 GNR655377:GNT655378 GXN655377:GXP655378 HHJ655377:HHL655378 HRF655377:HRH655378 IBB655377:IBD655378 IKX655377:IKZ655378 IUT655377:IUV655378 JEP655377:JER655378 JOL655377:JON655378 JYH655377:JYJ655378 KID655377:KIF655378 KRZ655377:KSB655378 LBV655377:LBX655378 LLR655377:LLT655378 LVN655377:LVP655378 MFJ655377:MFL655378 MPF655377:MPH655378 MZB655377:MZD655378 NIX655377:NIZ655378 NST655377:NSV655378 OCP655377:OCR655378 OML655377:OMN655378 OWH655377:OWJ655378 PGD655377:PGF655378 PPZ655377:PQB655378 PZV655377:PZX655378 QJR655377:QJT655378 QTN655377:QTP655378 RDJ655377:RDL655378 RNF655377:RNH655378 RXB655377:RXD655378 SGX655377:SGZ655378 SQT655377:SQV655378 TAP655377:TAR655378 TKL655377:TKN655378 TUH655377:TUJ655378 UED655377:UEF655378 UNZ655377:UOB655378 UXV655377:UXX655378 VHR655377:VHT655378 VRN655377:VRP655378 WBJ655377:WBL655378 WLF655377:WLH655378 WVB655377:WVD655378 IP720913:IR720914 SL720913:SN720914 ACH720913:ACJ720914 AMD720913:AMF720914 AVZ720913:AWB720914 BFV720913:BFX720914 BPR720913:BPT720914 BZN720913:BZP720914 CJJ720913:CJL720914 CTF720913:CTH720914 DDB720913:DDD720914 DMX720913:DMZ720914 DWT720913:DWV720914 EGP720913:EGR720914 EQL720913:EQN720914 FAH720913:FAJ720914 FKD720913:FKF720914 FTZ720913:FUB720914 GDV720913:GDX720914 GNR720913:GNT720914 GXN720913:GXP720914 HHJ720913:HHL720914 HRF720913:HRH720914 IBB720913:IBD720914 IKX720913:IKZ720914 IUT720913:IUV720914 JEP720913:JER720914 JOL720913:JON720914 JYH720913:JYJ720914 KID720913:KIF720914 KRZ720913:KSB720914 LBV720913:LBX720914 LLR720913:LLT720914 LVN720913:LVP720914 MFJ720913:MFL720914 MPF720913:MPH720914 MZB720913:MZD720914 NIX720913:NIZ720914 NST720913:NSV720914 OCP720913:OCR720914 OML720913:OMN720914 OWH720913:OWJ720914 PGD720913:PGF720914 PPZ720913:PQB720914 PZV720913:PZX720914 QJR720913:QJT720914 QTN720913:QTP720914 RDJ720913:RDL720914 RNF720913:RNH720914 RXB720913:RXD720914 SGX720913:SGZ720914 SQT720913:SQV720914 TAP720913:TAR720914 TKL720913:TKN720914 TUH720913:TUJ720914 UED720913:UEF720914 UNZ720913:UOB720914 UXV720913:UXX720914 VHR720913:VHT720914 VRN720913:VRP720914 WBJ720913:WBL720914 WLF720913:WLH720914 WVB720913:WVD720914 IP786449:IR786450 SL786449:SN786450 ACH786449:ACJ786450 AMD786449:AMF786450 AVZ786449:AWB786450 BFV786449:BFX786450 BPR786449:BPT786450 BZN786449:BZP786450 CJJ786449:CJL786450 CTF786449:CTH786450 DDB786449:DDD786450 DMX786449:DMZ786450 DWT786449:DWV786450 EGP786449:EGR786450 EQL786449:EQN786450 FAH786449:FAJ786450 FKD786449:FKF786450 FTZ786449:FUB786450 GDV786449:GDX786450 GNR786449:GNT786450 GXN786449:GXP786450 HHJ786449:HHL786450 HRF786449:HRH786450 IBB786449:IBD786450 IKX786449:IKZ786450 IUT786449:IUV786450 JEP786449:JER786450 JOL786449:JON786450 JYH786449:JYJ786450 KID786449:KIF786450 KRZ786449:KSB786450 LBV786449:LBX786450 LLR786449:LLT786450 LVN786449:LVP786450 MFJ786449:MFL786450 MPF786449:MPH786450 MZB786449:MZD786450 NIX786449:NIZ786450 NST786449:NSV786450 OCP786449:OCR786450 OML786449:OMN786450 OWH786449:OWJ786450 PGD786449:PGF786450 PPZ786449:PQB786450 PZV786449:PZX786450 QJR786449:QJT786450 QTN786449:QTP786450 RDJ786449:RDL786450 RNF786449:RNH786450 RXB786449:RXD786450 SGX786449:SGZ786450 SQT786449:SQV786450 TAP786449:TAR786450 TKL786449:TKN786450 TUH786449:TUJ786450 UED786449:UEF786450 UNZ786449:UOB786450 UXV786449:UXX786450 VHR786449:VHT786450 VRN786449:VRP786450 WBJ786449:WBL786450 WLF786449:WLH786450 WVB786449:WVD786450 IP851985:IR851986 SL851985:SN851986 ACH851985:ACJ851986 AMD851985:AMF851986 AVZ851985:AWB851986 BFV851985:BFX851986 BPR851985:BPT851986 BZN851985:BZP851986 CJJ851985:CJL851986 CTF851985:CTH851986 DDB851985:DDD851986 DMX851985:DMZ851986 DWT851985:DWV851986 EGP851985:EGR851986 EQL851985:EQN851986 FAH851985:FAJ851986 FKD851985:FKF851986 FTZ851985:FUB851986 GDV851985:GDX851986 GNR851985:GNT851986 GXN851985:GXP851986 HHJ851985:HHL851986 HRF851985:HRH851986 IBB851985:IBD851986 IKX851985:IKZ851986 IUT851985:IUV851986 JEP851985:JER851986 JOL851985:JON851986 JYH851985:JYJ851986 KID851985:KIF851986 KRZ851985:KSB851986 LBV851985:LBX851986 LLR851985:LLT851986 LVN851985:LVP851986 MFJ851985:MFL851986 MPF851985:MPH851986 MZB851985:MZD851986 NIX851985:NIZ851986 NST851985:NSV851986 OCP851985:OCR851986 OML851985:OMN851986 OWH851985:OWJ851986 PGD851985:PGF851986 PPZ851985:PQB851986 PZV851985:PZX851986 QJR851985:QJT851986 QTN851985:QTP851986 RDJ851985:RDL851986 RNF851985:RNH851986 RXB851985:RXD851986 SGX851985:SGZ851986 SQT851985:SQV851986 TAP851985:TAR851986 TKL851985:TKN851986 TUH851985:TUJ851986 UED851985:UEF851986 UNZ851985:UOB851986 UXV851985:UXX851986 VHR851985:VHT851986 VRN851985:VRP851986 WBJ851985:WBL851986 WLF851985:WLH851986 WVB851985:WVD851986 IP917521:IR917522 SL917521:SN917522 ACH917521:ACJ917522 AMD917521:AMF917522 AVZ917521:AWB917522 BFV917521:BFX917522 BPR917521:BPT917522 BZN917521:BZP917522 CJJ917521:CJL917522 CTF917521:CTH917522 DDB917521:DDD917522 DMX917521:DMZ917522 DWT917521:DWV917522 EGP917521:EGR917522 EQL917521:EQN917522 FAH917521:FAJ917522 FKD917521:FKF917522 FTZ917521:FUB917522 GDV917521:GDX917522 GNR917521:GNT917522 GXN917521:GXP917522 HHJ917521:HHL917522 HRF917521:HRH917522 IBB917521:IBD917522 IKX917521:IKZ917522 IUT917521:IUV917522 JEP917521:JER917522 JOL917521:JON917522 JYH917521:JYJ917522 KID917521:KIF917522 KRZ917521:KSB917522 LBV917521:LBX917522 LLR917521:LLT917522 LVN917521:LVP917522 MFJ917521:MFL917522 MPF917521:MPH917522 MZB917521:MZD917522 NIX917521:NIZ917522 NST917521:NSV917522 OCP917521:OCR917522 OML917521:OMN917522 OWH917521:OWJ917522 PGD917521:PGF917522 PPZ917521:PQB917522 PZV917521:PZX917522 QJR917521:QJT917522 QTN917521:QTP917522 RDJ917521:RDL917522 RNF917521:RNH917522 RXB917521:RXD917522 SGX917521:SGZ917522 SQT917521:SQV917522 TAP917521:TAR917522 TKL917521:TKN917522 TUH917521:TUJ917522 UED917521:UEF917522 UNZ917521:UOB917522 UXV917521:UXX917522 VHR917521:VHT917522 VRN917521:VRP917522 WBJ917521:WBL917522 WLF917521:WLH917522 WVB917521:WVD917522 IP983057:IR983058 SL983057:SN983058 ACH983057:ACJ983058 AMD983057:AMF983058 AVZ983057:AWB983058 BFV983057:BFX983058 BPR983057:BPT983058 BZN983057:BZP983058 CJJ983057:CJL983058 CTF983057:CTH983058 DDB983057:DDD983058 DMX983057:DMZ983058 DWT983057:DWV983058 EGP983057:EGR983058 EQL983057:EQN983058 FAH983057:FAJ983058 FKD983057:FKF983058 FTZ983057:FUB983058 GDV983057:GDX983058 GNR983057:GNT983058 GXN983057:GXP983058 HHJ983057:HHL983058 HRF983057:HRH983058 IBB983057:IBD983058 IKX983057:IKZ983058 IUT983057:IUV983058 JEP983057:JER983058 JOL983057:JON983058 JYH983057:JYJ983058 KID983057:KIF983058 KRZ983057:KSB983058 LBV983057:LBX983058 LLR983057:LLT983058 LVN983057:LVP983058 MFJ983057:MFL983058 MPF983057:MPH983058 MZB983057:MZD983058 NIX983057:NIZ983058 NST983057:NSV983058 OCP983057:OCR983058 OML983057:OMN983058 OWH983057:OWJ983058 PGD983057:PGF983058 PPZ983057:PQB983058 PZV983057:PZX983058 QJR983057:QJT983058 QTN983057:QTP983058 RDJ983057:RDL983058 RNF983057:RNH983058 RXB983057:RXD983058 SGX983057:SGZ983058 SQT983057:SQV983058 TAP983057:TAR983058 TKL983057:TKN983058 TUH983057:TUJ983058 UED983057:UEF983058 UNZ983057:UOB983058 UXV983057:UXX983058 VHR983057:VHT983058 VRN983057:VRP983058 WBJ983057:WBL983058 WLF983057:WLH983058 WVB983057:WVD983058 IP65558:IR65558 SL65558:SN65558 ACH65558:ACJ65558 AMD65558:AMF65558 AVZ65558:AWB65558 BFV65558:BFX65558 BPR65558:BPT65558 BZN65558:BZP65558 CJJ65558:CJL65558 CTF65558:CTH65558 DDB65558:DDD65558 DMX65558:DMZ65558 DWT65558:DWV65558 EGP65558:EGR65558 EQL65558:EQN65558 FAH65558:FAJ65558 FKD65558:FKF65558 FTZ65558:FUB65558 GDV65558:GDX65558 GNR65558:GNT65558 GXN65558:GXP65558 HHJ65558:HHL65558 HRF65558:HRH65558 IBB65558:IBD65558 IKX65558:IKZ65558 IUT65558:IUV65558 JEP65558:JER65558 JOL65558:JON65558 JYH65558:JYJ65558 KID65558:KIF65558 KRZ65558:KSB65558 LBV65558:LBX65558 LLR65558:LLT65558 LVN65558:LVP65558 MFJ65558:MFL65558 MPF65558:MPH65558 MZB65558:MZD65558 NIX65558:NIZ65558 NST65558:NSV65558 OCP65558:OCR65558 OML65558:OMN65558 OWH65558:OWJ65558 PGD65558:PGF65558 PPZ65558:PQB65558 PZV65558:PZX65558 QJR65558:QJT65558 QTN65558:QTP65558 RDJ65558:RDL65558 RNF65558:RNH65558 RXB65558:RXD65558 SGX65558:SGZ65558 SQT65558:SQV65558 TAP65558:TAR65558 TKL65558:TKN65558 TUH65558:TUJ65558 UED65558:UEF65558 UNZ65558:UOB65558 UXV65558:UXX65558 VHR65558:VHT65558 VRN65558:VRP65558 WBJ65558:WBL65558 WLF65558:WLH65558 WVB65558:WVD65558 IP131094:IR131094 SL131094:SN131094 ACH131094:ACJ131094 AMD131094:AMF131094 AVZ131094:AWB131094 BFV131094:BFX131094 BPR131094:BPT131094 BZN131094:BZP131094 CJJ131094:CJL131094 CTF131094:CTH131094 DDB131094:DDD131094 DMX131094:DMZ131094 DWT131094:DWV131094 EGP131094:EGR131094 EQL131094:EQN131094 FAH131094:FAJ131094 FKD131094:FKF131094 FTZ131094:FUB131094 GDV131094:GDX131094 GNR131094:GNT131094 GXN131094:GXP131094 HHJ131094:HHL131094 HRF131094:HRH131094 IBB131094:IBD131094 IKX131094:IKZ131094 IUT131094:IUV131094 JEP131094:JER131094 JOL131094:JON131094 JYH131094:JYJ131094 KID131094:KIF131094 KRZ131094:KSB131094 LBV131094:LBX131094 LLR131094:LLT131094 LVN131094:LVP131094 MFJ131094:MFL131094 MPF131094:MPH131094 MZB131094:MZD131094 NIX131094:NIZ131094 NST131094:NSV131094 OCP131094:OCR131094 OML131094:OMN131094 OWH131094:OWJ131094 PGD131094:PGF131094 PPZ131094:PQB131094 PZV131094:PZX131094 QJR131094:QJT131094 QTN131094:QTP131094 RDJ131094:RDL131094 RNF131094:RNH131094 RXB131094:RXD131094 SGX131094:SGZ131094 SQT131094:SQV131094 TAP131094:TAR131094 TKL131094:TKN131094 TUH131094:TUJ131094 UED131094:UEF131094 UNZ131094:UOB131094 UXV131094:UXX131094 VHR131094:VHT131094 VRN131094:VRP131094 WBJ131094:WBL131094 WLF131094:WLH131094 WVB131094:WVD131094 IP196630:IR196630 SL196630:SN196630 ACH196630:ACJ196630 AMD196630:AMF196630 AVZ196630:AWB196630 BFV196630:BFX196630 BPR196630:BPT196630 BZN196630:BZP196630 CJJ196630:CJL196630 CTF196630:CTH196630 DDB196630:DDD196630 DMX196630:DMZ196630 DWT196630:DWV196630 EGP196630:EGR196630 EQL196630:EQN196630 FAH196630:FAJ196630 FKD196630:FKF196630 FTZ196630:FUB196630 GDV196630:GDX196630 GNR196630:GNT196630 GXN196630:GXP196630 HHJ196630:HHL196630 HRF196630:HRH196630 IBB196630:IBD196630 IKX196630:IKZ196630 IUT196630:IUV196630 JEP196630:JER196630 JOL196630:JON196630 JYH196630:JYJ196630 KID196630:KIF196630 KRZ196630:KSB196630 LBV196630:LBX196630 LLR196630:LLT196630 LVN196630:LVP196630 MFJ196630:MFL196630 MPF196630:MPH196630 MZB196630:MZD196630 NIX196630:NIZ196630 NST196630:NSV196630 OCP196630:OCR196630 OML196630:OMN196630 OWH196630:OWJ196630 PGD196630:PGF196630 PPZ196630:PQB196630 PZV196630:PZX196630 QJR196630:QJT196630 QTN196630:QTP196630 RDJ196630:RDL196630 RNF196630:RNH196630 RXB196630:RXD196630 SGX196630:SGZ196630 SQT196630:SQV196630 TAP196630:TAR196630 TKL196630:TKN196630 TUH196630:TUJ196630 UED196630:UEF196630 UNZ196630:UOB196630 UXV196630:UXX196630 VHR196630:VHT196630 VRN196630:VRP196630 WBJ196630:WBL196630 WLF196630:WLH196630 WVB196630:WVD196630 IP262166:IR262166 SL262166:SN262166 ACH262166:ACJ262166 AMD262166:AMF262166 AVZ262166:AWB262166 BFV262166:BFX262166 BPR262166:BPT262166 BZN262166:BZP262166 CJJ262166:CJL262166 CTF262166:CTH262166 DDB262166:DDD262166 DMX262166:DMZ262166 DWT262166:DWV262166 EGP262166:EGR262166 EQL262166:EQN262166 FAH262166:FAJ262166 FKD262166:FKF262166 FTZ262166:FUB262166 GDV262166:GDX262166 GNR262166:GNT262166 GXN262166:GXP262166 HHJ262166:HHL262166 HRF262166:HRH262166 IBB262166:IBD262166 IKX262166:IKZ262166 IUT262166:IUV262166 JEP262166:JER262166 JOL262166:JON262166 JYH262166:JYJ262166 KID262166:KIF262166 KRZ262166:KSB262166 LBV262166:LBX262166 LLR262166:LLT262166 LVN262166:LVP262166 MFJ262166:MFL262166 MPF262166:MPH262166 MZB262166:MZD262166 NIX262166:NIZ262166 NST262166:NSV262166 OCP262166:OCR262166 OML262166:OMN262166 OWH262166:OWJ262166 PGD262166:PGF262166 PPZ262166:PQB262166 PZV262166:PZX262166 QJR262166:QJT262166 QTN262166:QTP262166 RDJ262166:RDL262166 RNF262166:RNH262166 RXB262166:RXD262166 SGX262166:SGZ262166 SQT262166:SQV262166 TAP262166:TAR262166 TKL262166:TKN262166 TUH262166:TUJ262166 UED262166:UEF262166 UNZ262166:UOB262166 UXV262166:UXX262166 VHR262166:VHT262166 VRN262166:VRP262166 WBJ262166:WBL262166 WLF262166:WLH262166 WVB262166:WVD262166 IP327702:IR327702 SL327702:SN327702 ACH327702:ACJ327702 AMD327702:AMF327702 AVZ327702:AWB327702 BFV327702:BFX327702 BPR327702:BPT327702 BZN327702:BZP327702 CJJ327702:CJL327702 CTF327702:CTH327702 DDB327702:DDD327702 DMX327702:DMZ327702 DWT327702:DWV327702 EGP327702:EGR327702 EQL327702:EQN327702 FAH327702:FAJ327702 FKD327702:FKF327702 FTZ327702:FUB327702 GDV327702:GDX327702 GNR327702:GNT327702 GXN327702:GXP327702 HHJ327702:HHL327702 HRF327702:HRH327702 IBB327702:IBD327702 IKX327702:IKZ327702 IUT327702:IUV327702 JEP327702:JER327702 JOL327702:JON327702 JYH327702:JYJ327702 KID327702:KIF327702 KRZ327702:KSB327702 LBV327702:LBX327702 LLR327702:LLT327702 LVN327702:LVP327702 MFJ327702:MFL327702 MPF327702:MPH327702 MZB327702:MZD327702 NIX327702:NIZ327702 NST327702:NSV327702 OCP327702:OCR327702 OML327702:OMN327702 OWH327702:OWJ327702 PGD327702:PGF327702 PPZ327702:PQB327702 PZV327702:PZX327702 QJR327702:QJT327702 QTN327702:QTP327702 RDJ327702:RDL327702 RNF327702:RNH327702 RXB327702:RXD327702 SGX327702:SGZ327702 SQT327702:SQV327702 TAP327702:TAR327702 TKL327702:TKN327702 TUH327702:TUJ327702 UED327702:UEF327702 UNZ327702:UOB327702 UXV327702:UXX327702 VHR327702:VHT327702 VRN327702:VRP327702 WBJ327702:WBL327702 WLF327702:WLH327702 WVB327702:WVD327702 IP393238:IR393238 SL393238:SN393238 ACH393238:ACJ393238 AMD393238:AMF393238 AVZ393238:AWB393238 BFV393238:BFX393238 BPR393238:BPT393238 BZN393238:BZP393238 CJJ393238:CJL393238 CTF393238:CTH393238 DDB393238:DDD393238 DMX393238:DMZ393238 DWT393238:DWV393238 EGP393238:EGR393238 EQL393238:EQN393238 FAH393238:FAJ393238 FKD393238:FKF393238 FTZ393238:FUB393238 GDV393238:GDX393238 GNR393238:GNT393238 GXN393238:GXP393238 HHJ393238:HHL393238 HRF393238:HRH393238 IBB393238:IBD393238 IKX393238:IKZ393238 IUT393238:IUV393238 JEP393238:JER393238 JOL393238:JON393238 JYH393238:JYJ393238 KID393238:KIF393238 KRZ393238:KSB393238 LBV393238:LBX393238 LLR393238:LLT393238 LVN393238:LVP393238 MFJ393238:MFL393238 MPF393238:MPH393238 MZB393238:MZD393238 NIX393238:NIZ393238 NST393238:NSV393238 OCP393238:OCR393238 OML393238:OMN393238 OWH393238:OWJ393238 PGD393238:PGF393238 PPZ393238:PQB393238 PZV393238:PZX393238 QJR393238:QJT393238 QTN393238:QTP393238 RDJ393238:RDL393238 RNF393238:RNH393238 RXB393238:RXD393238 SGX393238:SGZ393238 SQT393238:SQV393238 TAP393238:TAR393238 TKL393238:TKN393238 TUH393238:TUJ393238 UED393238:UEF393238 UNZ393238:UOB393238 UXV393238:UXX393238 VHR393238:VHT393238 VRN393238:VRP393238 WBJ393238:WBL393238 WLF393238:WLH393238 WVB393238:WVD393238 IP458774:IR458774 SL458774:SN458774 ACH458774:ACJ458774 AMD458774:AMF458774 AVZ458774:AWB458774 BFV458774:BFX458774 BPR458774:BPT458774 BZN458774:BZP458774 CJJ458774:CJL458774 CTF458774:CTH458774 DDB458774:DDD458774 DMX458774:DMZ458774 DWT458774:DWV458774 EGP458774:EGR458774 EQL458774:EQN458774 FAH458774:FAJ458774 FKD458774:FKF458774 FTZ458774:FUB458774 GDV458774:GDX458774 GNR458774:GNT458774 GXN458774:GXP458774 HHJ458774:HHL458774 HRF458774:HRH458774 IBB458774:IBD458774 IKX458774:IKZ458774 IUT458774:IUV458774 JEP458774:JER458774 JOL458774:JON458774 JYH458774:JYJ458774 KID458774:KIF458774 KRZ458774:KSB458774 LBV458774:LBX458774 LLR458774:LLT458774 LVN458774:LVP458774 MFJ458774:MFL458774 MPF458774:MPH458774 MZB458774:MZD458774 NIX458774:NIZ458774 NST458774:NSV458774 OCP458774:OCR458774 OML458774:OMN458774 OWH458774:OWJ458774 PGD458774:PGF458774 PPZ458774:PQB458774 PZV458774:PZX458774 QJR458774:QJT458774 QTN458774:QTP458774 RDJ458774:RDL458774 RNF458774:RNH458774 RXB458774:RXD458774 SGX458774:SGZ458774 SQT458774:SQV458774 TAP458774:TAR458774 TKL458774:TKN458774 TUH458774:TUJ458774 UED458774:UEF458774 UNZ458774:UOB458774 UXV458774:UXX458774 VHR458774:VHT458774 VRN458774:VRP458774 WBJ458774:WBL458774 WLF458774:WLH458774 WVB458774:WVD458774 IP524310:IR524310 SL524310:SN524310 ACH524310:ACJ524310 AMD524310:AMF524310 AVZ524310:AWB524310 BFV524310:BFX524310 BPR524310:BPT524310 BZN524310:BZP524310 CJJ524310:CJL524310 CTF524310:CTH524310 DDB524310:DDD524310 DMX524310:DMZ524310 DWT524310:DWV524310 EGP524310:EGR524310 EQL524310:EQN524310 FAH524310:FAJ524310 FKD524310:FKF524310 FTZ524310:FUB524310 GDV524310:GDX524310 GNR524310:GNT524310 GXN524310:GXP524310 HHJ524310:HHL524310 HRF524310:HRH524310 IBB524310:IBD524310 IKX524310:IKZ524310 IUT524310:IUV524310 JEP524310:JER524310 JOL524310:JON524310 JYH524310:JYJ524310 KID524310:KIF524310 KRZ524310:KSB524310 LBV524310:LBX524310 LLR524310:LLT524310 LVN524310:LVP524310 MFJ524310:MFL524310 MPF524310:MPH524310 MZB524310:MZD524310 NIX524310:NIZ524310 NST524310:NSV524310 OCP524310:OCR524310 OML524310:OMN524310 OWH524310:OWJ524310 PGD524310:PGF524310 PPZ524310:PQB524310 PZV524310:PZX524310 QJR524310:QJT524310 QTN524310:QTP524310 RDJ524310:RDL524310 RNF524310:RNH524310 RXB524310:RXD524310 SGX524310:SGZ524310 SQT524310:SQV524310 TAP524310:TAR524310 TKL524310:TKN524310 TUH524310:TUJ524310 UED524310:UEF524310 UNZ524310:UOB524310 UXV524310:UXX524310 VHR524310:VHT524310 VRN524310:VRP524310 WBJ524310:WBL524310 WLF524310:WLH524310 WVB524310:WVD524310 IP589846:IR589846 SL589846:SN589846 ACH589846:ACJ589846 AMD589846:AMF589846 AVZ589846:AWB589846 BFV589846:BFX589846 BPR589846:BPT589846 BZN589846:BZP589846 CJJ589846:CJL589846 CTF589846:CTH589846 DDB589846:DDD589846 DMX589846:DMZ589846 DWT589846:DWV589846 EGP589846:EGR589846 EQL589846:EQN589846 FAH589846:FAJ589846 FKD589846:FKF589846 FTZ589846:FUB589846 GDV589846:GDX589846 GNR589846:GNT589846 GXN589846:GXP589846 HHJ589846:HHL589846 HRF589846:HRH589846 IBB589846:IBD589846 IKX589846:IKZ589846 IUT589846:IUV589846 JEP589846:JER589846 JOL589846:JON589846 JYH589846:JYJ589846 KID589846:KIF589846 KRZ589846:KSB589846 LBV589846:LBX589846 LLR589846:LLT589846 LVN589846:LVP589846 MFJ589846:MFL589846 MPF589846:MPH589846 MZB589846:MZD589846 NIX589846:NIZ589846 NST589846:NSV589846 OCP589846:OCR589846 OML589846:OMN589846 OWH589846:OWJ589846 PGD589846:PGF589846 PPZ589846:PQB589846 PZV589846:PZX589846 QJR589846:QJT589846 QTN589846:QTP589846 RDJ589846:RDL589846 RNF589846:RNH589846 RXB589846:RXD589846 SGX589846:SGZ589846 SQT589846:SQV589846 TAP589846:TAR589846 TKL589846:TKN589846 TUH589846:TUJ589846 UED589846:UEF589846 UNZ589846:UOB589846 UXV589846:UXX589846 VHR589846:VHT589846 VRN589846:VRP589846 WBJ589846:WBL589846 WLF589846:WLH589846 WVB589846:WVD589846 IP655382:IR655382 SL655382:SN655382 ACH655382:ACJ655382 AMD655382:AMF655382 AVZ655382:AWB655382 BFV655382:BFX655382 BPR655382:BPT655382 BZN655382:BZP655382 CJJ655382:CJL655382 CTF655382:CTH655382 DDB655382:DDD655382 DMX655382:DMZ655382 DWT655382:DWV655382 EGP655382:EGR655382 EQL655382:EQN655382 FAH655382:FAJ655382 FKD655382:FKF655382 FTZ655382:FUB655382 GDV655382:GDX655382 GNR655382:GNT655382 GXN655382:GXP655382 HHJ655382:HHL655382 HRF655382:HRH655382 IBB655382:IBD655382 IKX655382:IKZ655382 IUT655382:IUV655382 JEP655382:JER655382 JOL655382:JON655382 JYH655382:JYJ655382 KID655382:KIF655382 KRZ655382:KSB655382 LBV655382:LBX655382 LLR655382:LLT655382 LVN655382:LVP655382 MFJ655382:MFL655382 MPF655382:MPH655382 MZB655382:MZD655382 NIX655382:NIZ655382 NST655382:NSV655382 OCP655382:OCR655382 OML655382:OMN655382 OWH655382:OWJ655382 PGD655382:PGF655382 PPZ655382:PQB655382 PZV655382:PZX655382 QJR655382:QJT655382 QTN655382:QTP655382 RDJ655382:RDL655382 RNF655382:RNH655382 RXB655382:RXD655382 SGX655382:SGZ655382 SQT655382:SQV655382 TAP655382:TAR655382 TKL655382:TKN655382 TUH655382:TUJ655382 UED655382:UEF655382 UNZ655382:UOB655382 UXV655382:UXX655382 VHR655382:VHT655382 VRN655382:VRP655382 WBJ655382:WBL655382 WLF655382:WLH655382 WVB655382:WVD655382 IP720918:IR720918 SL720918:SN720918 ACH720918:ACJ720918 AMD720918:AMF720918 AVZ720918:AWB720918 BFV720918:BFX720918 BPR720918:BPT720918 BZN720918:BZP720918 CJJ720918:CJL720918 CTF720918:CTH720918 DDB720918:DDD720918 DMX720918:DMZ720918 DWT720918:DWV720918 EGP720918:EGR720918 EQL720918:EQN720918 FAH720918:FAJ720918 FKD720918:FKF720918 FTZ720918:FUB720918 GDV720918:GDX720918 GNR720918:GNT720918 GXN720918:GXP720918 HHJ720918:HHL720918 HRF720918:HRH720918 IBB720918:IBD720918 IKX720918:IKZ720918 IUT720918:IUV720918 JEP720918:JER720918 JOL720918:JON720918 JYH720918:JYJ720918 KID720918:KIF720918 KRZ720918:KSB720918 LBV720918:LBX720918 LLR720918:LLT720918 LVN720918:LVP720918 MFJ720918:MFL720918 MPF720918:MPH720918 MZB720918:MZD720918 NIX720918:NIZ720918 NST720918:NSV720918 OCP720918:OCR720918 OML720918:OMN720918 OWH720918:OWJ720918 PGD720918:PGF720918 PPZ720918:PQB720918 PZV720918:PZX720918 QJR720918:QJT720918 QTN720918:QTP720918 RDJ720918:RDL720918 RNF720918:RNH720918 RXB720918:RXD720918 SGX720918:SGZ720918 SQT720918:SQV720918 TAP720918:TAR720918 TKL720918:TKN720918 TUH720918:TUJ720918 UED720918:UEF720918 UNZ720918:UOB720918 UXV720918:UXX720918 VHR720918:VHT720918 VRN720918:VRP720918 WBJ720918:WBL720918 WLF720918:WLH720918 WVB720918:WVD720918 IP786454:IR786454 SL786454:SN786454 ACH786454:ACJ786454 AMD786454:AMF786454 AVZ786454:AWB786454 BFV786454:BFX786454 BPR786454:BPT786454 BZN786454:BZP786454 CJJ786454:CJL786454 CTF786454:CTH786454 DDB786454:DDD786454 DMX786454:DMZ786454 DWT786454:DWV786454 EGP786454:EGR786454 EQL786454:EQN786454 FAH786454:FAJ786454 FKD786454:FKF786454 FTZ786454:FUB786454 GDV786454:GDX786454 GNR786454:GNT786454 GXN786454:GXP786454 HHJ786454:HHL786454 HRF786454:HRH786454 IBB786454:IBD786454 IKX786454:IKZ786454 IUT786454:IUV786454 JEP786454:JER786454 JOL786454:JON786454 JYH786454:JYJ786454 KID786454:KIF786454 KRZ786454:KSB786454 LBV786454:LBX786454 LLR786454:LLT786454 LVN786454:LVP786454 MFJ786454:MFL786454 MPF786454:MPH786454 MZB786454:MZD786454 NIX786454:NIZ786454 NST786454:NSV786454 OCP786454:OCR786454 OML786454:OMN786454 OWH786454:OWJ786454 PGD786454:PGF786454 PPZ786454:PQB786454 PZV786454:PZX786454 QJR786454:QJT786454 QTN786454:QTP786454 RDJ786454:RDL786454 RNF786454:RNH786454 RXB786454:RXD786454 SGX786454:SGZ786454 SQT786454:SQV786454 TAP786454:TAR786454 TKL786454:TKN786454 TUH786454:TUJ786454 UED786454:UEF786454 UNZ786454:UOB786454 UXV786454:UXX786454 VHR786454:VHT786454 VRN786454:VRP786454 WBJ786454:WBL786454 WLF786454:WLH786454 WVB786454:WVD786454 IP851990:IR851990 SL851990:SN851990 ACH851990:ACJ851990 AMD851990:AMF851990 AVZ851990:AWB851990 BFV851990:BFX851990 BPR851990:BPT851990 BZN851990:BZP851990 CJJ851990:CJL851990 CTF851990:CTH851990 DDB851990:DDD851990 DMX851990:DMZ851990 DWT851990:DWV851990 EGP851990:EGR851990 EQL851990:EQN851990 FAH851990:FAJ851990 FKD851990:FKF851990 FTZ851990:FUB851990 GDV851990:GDX851990 GNR851990:GNT851990 GXN851990:GXP851990 HHJ851990:HHL851990 HRF851990:HRH851990 IBB851990:IBD851990 IKX851990:IKZ851990 IUT851990:IUV851990 JEP851990:JER851990 JOL851990:JON851990 JYH851990:JYJ851990 KID851990:KIF851990 KRZ851990:KSB851990 LBV851990:LBX851990 LLR851990:LLT851990 LVN851990:LVP851990 MFJ851990:MFL851990 MPF851990:MPH851990 MZB851990:MZD851990 NIX851990:NIZ851990 NST851990:NSV851990 OCP851990:OCR851990 OML851990:OMN851990 OWH851990:OWJ851990 PGD851990:PGF851990 PPZ851990:PQB851990 PZV851990:PZX851990 QJR851990:QJT851990 QTN851990:QTP851990 RDJ851990:RDL851990 RNF851990:RNH851990 RXB851990:RXD851990 SGX851990:SGZ851990 SQT851990:SQV851990 TAP851990:TAR851990 TKL851990:TKN851990 TUH851990:TUJ851990 UED851990:UEF851990 UNZ851990:UOB851990 UXV851990:UXX851990 VHR851990:VHT851990 VRN851990:VRP851990 WBJ851990:WBL851990 WLF851990:WLH851990 WVB851990:WVD851990 IP917526:IR917526 SL917526:SN917526 ACH917526:ACJ917526 AMD917526:AMF917526 AVZ917526:AWB917526 BFV917526:BFX917526 BPR917526:BPT917526 BZN917526:BZP917526 CJJ917526:CJL917526 CTF917526:CTH917526 DDB917526:DDD917526 DMX917526:DMZ917526 DWT917526:DWV917526 EGP917526:EGR917526 EQL917526:EQN917526 FAH917526:FAJ917526 FKD917526:FKF917526 FTZ917526:FUB917526 GDV917526:GDX917526 GNR917526:GNT917526 GXN917526:GXP917526 HHJ917526:HHL917526 HRF917526:HRH917526 IBB917526:IBD917526 IKX917526:IKZ917526 IUT917526:IUV917526 JEP917526:JER917526 JOL917526:JON917526 JYH917526:JYJ917526 KID917526:KIF917526 KRZ917526:KSB917526 LBV917526:LBX917526 LLR917526:LLT917526 LVN917526:LVP917526 MFJ917526:MFL917526 MPF917526:MPH917526 MZB917526:MZD917526 NIX917526:NIZ917526 NST917526:NSV917526 OCP917526:OCR917526 OML917526:OMN917526 OWH917526:OWJ917526 PGD917526:PGF917526 PPZ917526:PQB917526 PZV917526:PZX917526 QJR917526:QJT917526 QTN917526:QTP917526 RDJ917526:RDL917526 RNF917526:RNH917526 RXB917526:RXD917526 SGX917526:SGZ917526 SQT917526:SQV917526 TAP917526:TAR917526 TKL917526:TKN917526 TUH917526:TUJ917526 UED917526:UEF917526 UNZ917526:UOB917526 UXV917526:UXX917526 VHR917526:VHT917526 VRN917526:VRP917526 WBJ917526:WBL917526 WLF917526:WLH917526 WVB917526:WVD917526 IP983062:IR983062 SL983062:SN983062 ACH983062:ACJ983062 AMD983062:AMF983062 AVZ983062:AWB983062 BFV983062:BFX983062 BPR983062:BPT983062 BZN983062:BZP983062 CJJ983062:CJL983062 CTF983062:CTH983062 DDB983062:DDD983062 DMX983062:DMZ983062 DWT983062:DWV983062 EGP983062:EGR983062 EQL983062:EQN983062 FAH983062:FAJ983062 FKD983062:FKF983062 FTZ983062:FUB983062 GDV983062:GDX983062 GNR983062:GNT983062 GXN983062:GXP983062 HHJ983062:HHL983062 HRF983062:HRH983062 IBB983062:IBD983062 IKX983062:IKZ983062 IUT983062:IUV983062 JEP983062:JER983062 JOL983062:JON983062 JYH983062:JYJ983062 KID983062:KIF983062 KRZ983062:KSB983062 LBV983062:LBX983062 LLR983062:LLT983062 LVN983062:LVP983062 MFJ983062:MFL983062 MPF983062:MPH983062 MZB983062:MZD983062 NIX983062:NIZ983062 NST983062:NSV983062 OCP983062:OCR983062 OML983062:OMN983062 OWH983062:OWJ983062 PGD983062:PGF983062 PPZ983062:PQB983062 PZV983062:PZX983062 QJR983062:QJT983062 QTN983062:QTP983062 RDJ983062:RDL983062 RNF983062:RNH983062 RXB983062:RXD983062 SGX983062:SGZ983062 SQT983062:SQV983062 TAP983062:TAR983062 TKL983062:TKN983062 TUH983062:TUJ983062 UED983062:UEF983062 UNZ983062:UOB983062 UXV983062:UXX983062 VHR983062:VHT983062 VRN983062:VRP983062 WBJ983062:WBL983062 WLF983062:WLH983062 WVB983062:WVD983062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IP65557 SL65557 ACH65557 AMD65557 AVZ65557 BFV65557 BPR65557 BZN65557 CJJ65557 CTF65557 DDB65557 DMX65557 DWT65557 EGP65557 EQL65557 FAH65557 FKD65557 FTZ65557 GDV65557 GNR65557 GXN65557 HHJ65557 HRF65557 IBB65557 IKX65557 IUT65557 JEP65557 JOL65557 JYH65557 KID65557 KRZ65557 LBV65557 LLR65557 LVN65557 MFJ65557 MPF65557 MZB65557 NIX65557 NST65557 OCP65557 OML65557 OWH65557 PGD65557 PPZ65557 PZV65557 QJR65557 QTN65557 RDJ65557 RNF65557 RXB65557 SGX65557 SQT65557 TAP65557 TKL65557 TUH65557 UED65557 UNZ65557 UXV65557 VHR65557 VRN65557 WBJ65557 WLF65557 WVB65557 IP131093 SL131093 ACH131093 AMD131093 AVZ131093 BFV131093 BPR131093 BZN131093 CJJ131093 CTF131093 DDB131093 DMX131093 DWT131093 EGP131093 EQL131093 FAH131093 FKD131093 FTZ131093 GDV131093 GNR131093 GXN131093 HHJ131093 HRF131093 IBB131093 IKX131093 IUT131093 JEP131093 JOL131093 JYH131093 KID131093 KRZ131093 LBV131093 LLR131093 LVN131093 MFJ131093 MPF131093 MZB131093 NIX131093 NST131093 OCP131093 OML131093 OWH131093 PGD131093 PPZ131093 PZV131093 QJR131093 QTN131093 RDJ131093 RNF131093 RXB131093 SGX131093 SQT131093 TAP131093 TKL131093 TUH131093 UED131093 UNZ131093 UXV131093 VHR131093 VRN131093 WBJ131093 WLF131093 WVB131093 IP196629 SL196629 ACH196629 AMD196629 AVZ196629 BFV196629 BPR196629 BZN196629 CJJ196629 CTF196629 DDB196629 DMX196629 DWT196629 EGP196629 EQL196629 FAH196629 FKD196629 FTZ196629 GDV196629 GNR196629 GXN196629 HHJ196629 HRF196629 IBB196629 IKX196629 IUT196629 JEP196629 JOL196629 JYH196629 KID196629 KRZ196629 LBV196629 LLR196629 LVN196629 MFJ196629 MPF196629 MZB196629 NIX196629 NST196629 OCP196629 OML196629 OWH196629 PGD196629 PPZ196629 PZV196629 QJR196629 QTN196629 RDJ196629 RNF196629 RXB196629 SGX196629 SQT196629 TAP196629 TKL196629 TUH196629 UED196629 UNZ196629 UXV196629 VHR196629 VRN196629 WBJ196629 WLF196629 WVB196629 IP262165 SL262165 ACH262165 AMD262165 AVZ262165 BFV262165 BPR262165 BZN262165 CJJ262165 CTF262165 DDB262165 DMX262165 DWT262165 EGP262165 EQL262165 FAH262165 FKD262165 FTZ262165 GDV262165 GNR262165 GXN262165 HHJ262165 HRF262165 IBB262165 IKX262165 IUT262165 JEP262165 JOL262165 JYH262165 KID262165 KRZ262165 LBV262165 LLR262165 LVN262165 MFJ262165 MPF262165 MZB262165 NIX262165 NST262165 OCP262165 OML262165 OWH262165 PGD262165 PPZ262165 PZV262165 QJR262165 QTN262165 RDJ262165 RNF262165 RXB262165 SGX262165 SQT262165 TAP262165 TKL262165 TUH262165 UED262165 UNZ262165 UXV262165 VHR262165 VRN262165 WBJ262165 WLF262165 WVB262165 IP327701 SL327701 ACH327701 AMD327701 AVZ327701 BFV327701 BPR327701 BZN327701 CJJ327701 CTF327701 DDB327701 DMX327701 DWT327701 EGP327701 EQL327701 FAH327701 FKD327701 FTZ327701 GDV327701 GNR327701 GXN327701 HHJ327701 HRF327701 IBB327701 IKX327701 IUT327701 JEP327701 JOL327701 JYH327701 KID327701 KRZ327701 LBV327701 LLR327701 LVN327701 MFJ327701 MPF327701 MZB327701 NIX327701 NST327701 OCP327701 OML327701 OWH327701 PGD327701 PPZ327701 PZV327701 QJR327701 QTN327701 RDJ327701 RNF327701 RXB327701 SGX327701 SQT327701 TAP327701 TKL327701 TUH327701 UED327701 UNZ327701 UXV327701 VHR327701 VRN327701 WBJ327701 WLF327701 WVB327701 IP393237 SL393237 ACH393237 AMD393237 AVZ393237 BFV393237 BPR393237 BZN393237 CJJ393237 CTF393237 DDB393237 DMX393237 DWT393237 EGP393237 EQL393237 FAH393237 FKD393237 FTZ393237 GDV393237 GNR393237 GXN393237 HHJ393237 HRF393237 IBB393237 IKX393237 IUT393237 JEP393237 JOL393237 JYH393237 KID393237 KRZ393237 LBV393237 LLR393237 LVN393237 MFJ393237 MPF393237 MZB393237 NIX393237 NST393237 OCP393237 OML393237 OWH393237 PGD393237 PPZ393237 PZV393237 QJR393237 QTN393237 RDJ393237 RNF393237 RXB393237 SGX393237 SQT393237 TAP393237 TKL393237 TUH393237 UED393237 UNZ393237 UXV393237 VHR393237 VRN393237 WBJ393237 WLF393237 WVB393237 IP458773 SL458773 ACH458773 AMD458773 AVZ458773 BFV458773 BPR458773 BZN458773 CJJ458773 CTF458773 DDB458773 DMX458773 DWT458773 EGP458773 EQL458773 FAH458773 FKD458773 FTZ458773 GDV458773 GNR458773 GXN458773 HHJ458773 HRF458773 IBB458773 IKX458773 IUT458773 JEP458773 JOL458773 JYH458773 KID458773 KRZ458773 LBV458773 LLR458773 LVN458773 MFJ458773 MPF458773 MZB458773 NIX458773 NST458773 OCP458773 OML458773 OWH458773 PGD458773 PPZ458773 PZV458773 QJR458773 QTN458773 RDJ458773 RNF458773 RXB458773 SGX458773 SQT458773 TAP458773 TKL458773 TUH458773 UED458773 UNZ458773 UXV458773 VHR458773 VRN458773 WBJ458773 WLF458773 WVB458773 IP524309 SL524309 ACH524309 AMD524309 AVZ524309 BFV524309 BPR524309 BZN524309 CJJ524309 CTF524309 DDB524309 DMX524309 DWT524309 EGP524309 EQL524309 FAH524309 FKD524309 FTZ524309 GDV524309 GNR524309 GXN524309 HHJ524309 HRF524309 IBB524309 IKX524309 IUT524309 JEP524309 JOL524309 JYH524309 KID524309 KRZ524309 LBV524309 LLR524309 LVN524309 MFJ524309 MPF524309 MZB524309 NIX524309 NST524309 OCP524309 OML524309 OWH524309 PGD524309 PPZ524309 PZV524309 QJR524309 QTN524309 RDJ524309 RNF524309 RXB524309 SGX524309 SQT524309 TAP524309 TKL524309 TUH524309 UED524309 UNZ524309 UXV524309 VHR524309 VRN524309 WBJ524309 WLF524309 WVB524309 IP589845 SL589845 ACH589845 AMD589845 AVZ589845 BFV589845 BPR589845 BZN589845 CJJ589845 CTF589845 DDB589845 DMX589845 DWT589845 EGP589845 EQL589845 FAH589845 FKD589845 FTZ589845 GDV589845 GNR589845 GXN589845 HHJ589845 HRF589845 IBB589845 IKX589845 IUT589845 JEP589845 JOL589845 JYH589845 KID589845 KRZ589845 LBV589845 LLR589845 LVN589845 MFJ589845 MPF589845 MZB589845 NIX589845 NST589845 OCP589845 OML589845 OWH589845 PGD589845 PPZ589845 PZV589845 QJR589845 QTN589845 RDJ589845 RNF589845 RXB589845 SGX589845 SQT589845 TAP589845 TKL589845 TUH589845 UED589845 UNZ589845 UXV589845 VHR589845 VRN589845 WBJ589845 WLF589845 WVB589845 IP655381 SL655381 ACH655381 AMD655381 AVZ655381 BFV655381 BPR655381 BZN655381 CJJ655381 CTF655381 DDB655381 DMX655381 DWT655381 EGP655381 EQL655381 FAH655381 FKD655381 FTZ655381 GDV655381 GNR655381 GXN655381 HHJ655381 HRF655381 IBB655381 IKX655381 IUT655381 JEP655381 JOL655381 JYH655381 KID655381 KRZ655381 LBV655381 LLR655381 LVN655381 MFJ655381 MPF655381 MZB655381 NIX655381 NST655381 OCP655381 OML655381 OWH655381 PGD655381 PPZ655381 PZV655381 QJR655381 QTN655381 RDJ655381 RNF655381 RXB655381 SGX655381 SQT655381 TAP655381 TKL655381 TUH655381 UED655381 UNZ655381 UXV655381 VHR655381 VRN655381 WBJ655381 WLF655381 WVB655381 IP720917 SL720917 ACH720917 AMD720917 AVZ720917 BFV720917 BPR720917 BZN720917 CJJ720917 CTF720917 DDB720917 DMX720917 DWT720917 EGP720917 EQL720917 FAH720917 FKD720917 FTZ720917 GDV720917 GNR720917 GXN720917 HHJ720917 HRF720917 IBB720917 IKX720917 IUT720917 JEP720917 JOL720917 JYH720917 KID720917 KRZ720917 LBV720917 LLR720917 LVN720917 MFJ720917 MPF720917 MZB720917 NIX720917 NST720917 OCP720917 OML720917 OWH720917 PGD720917 PPZ720917 PZV720917 QJR720917 QTN720917 RDJ720917 RNF720917 RXB720917 SGX720917 SQT720917 TAP720917 TKL720917 TUH720917 UED720917 UNZ720917 UXV720917 VHR720917 VRN720917 WBJ720917 WLF720917 WVB720917 IP786453 SL786453 ACH786453 AMD786453 AVZ786453 BFV786453 BPR786453 BZN786453 CJJ786453 CTF786453 DDB786453 DMX786453 DWT786453 EGP786453 EQL786453 FAH786453 FKD786453 FTZ786453 GDV786453 GNR786453 GXN786453 HHJ786453 HRF786453 IBB786453 IKX786453 IUT786453 JEP786453 JOL786453 JYH786453 KID786453 KRZ786453 LBV786453 LLR786453 LVN786453 MFJ786453 MPF786453 MZB786453 NIX786453 NST786453 OCP786453 OML786453 OWH786453 PGD786453 PPZ786453 PZV786453 QJR786453 QTN786453 RDJ786453 RNF786453 RXB786453 SGX786453 SQT786453 TAP786453 TKL786453 TUH786453 UED786453 UNZ786453 UXV786453 VHR786453 VRN786453 WBJ786453 WLF786453 WVB786453 IP851989 SL851989 ACH851989 AMD851989 AVZ851989 BFV851989 BPR851989 BZN851989 CJJ851989 CTF851989 DDB851989 DMX851989 DWT851989 EGP851989 EQL851989 FAH851989 FKD851989 FTZ851989 GDV851989 GNR851989 GXN851989 HHJ851989 HRF851989 IBB851989 IKX851989 IUT851989 JEP851989 JOL851989 JYH851989 KID851989 KRZ851989 LBV851989 LLR851989 LVN851989 MFJ851989 MPF851989 MZB851989 NIX851989 NST851989 OCP851989 OML851989 OWH851989 PGD851989 PPZ851989 PZV851989 QJR851989 QTN851989 RDJ851989 RNF851989 RXB851989 SGX851989 SQT851989 TAP851989 TKL851989 TUH851989 UED851989 UNZ851989 UXV851989 VHR851989 VRN851989 WBJ851989 WLF851989 WVB851989 IP917525 SL917525 ACH917525 AMD917525 AVZ917525 BFV917525 BPR917525 BZN917525 CJJ917525 CTF917525 DDB917525 DMX917525 DWT917525 EGP917525 EQL917525 FAH917525 FKD917525 FTZ917525 GDV917525 GNR917525 GXN917525 HHJ917525 HRF917525 IBB917525 IKX917525 IUT917525 JEP917525 JOL917525 JYH917525 KID917525 KRZ917525 LBV917525 LLR917525 LVN917525 MFJ917525 MPF917525 MZB917525 NIX917525 NST917525 OCP917525 OML917525 OWH917525 PGD917525 PPZ917525 PZV917525 QJR917525 QTN917525 RDJ917525 RNF917525 RXB917525 SGX917525 SQT917525 TAP917525 TKL917525 TUH917525 UED917525 UNZ917525 UXV917525 VHR917525 VRN917525 WBJ917525 WLF917525 WVB917525 IP983061 SL983061 ACH983061 AMD983061 AVZ983061 BFV983061 BPR983061 BZN983061 CJJ983061 CTF983061 DDB983061 DMX983061 DWT983061 EGP983061 EQL983061 FAH983061 FKD983061 FTZ983061 GDV983061 GNR983061 GXN983061 HHJ983061 HRF983061 IBB983061 IKX983061 IUT983061 JEP983061 JOL983061 JYH983061 KID983061 KRZ983061 LBV983061 LLR983061 LVN983061 MFJ983061 MPF983061 MZB983061 NIX983061 NST983061 OCP983061 OML983061 OWH983061 PGD983061 PPZ983061 PZV983061 QJR983061 QTN983061 RDJ983061 RNF983061 RXB983061 SGX983061 SQT983061 TAP983061 TKL983061 TUH983061 UED983061 UNZ983061 UXV983061 VHR983061 VRN983061 WBJ983061 WLF983061 WVB983061 IU65567 SQ65567 ACM65567 AMI65567 AWE65567 BGA65567 BPW65567 BZS65567 CJO65567 CTK65567 DDG65567 DNC65567 DWY65567 EGU65567 EQQ65567 FAM65567 FKI65567 FUE65567 GEA65567 GNW65567 GXS65567 HHO65567 HRK65567 IBG65567 ILC65567 IUY65567 JEU65567 JOQ65567 JYM65567 KII65567 KSE65567 LCA65567 LLW65567 LVS65567 MFO65567 MPK65567 MZG65567 NJC65567 NSY65567 OCU65567 OMQ65567 OWM65567 PGI65567 PQE65567 QAA65567 QJW65567 QTS65567 RDO65567 RNK65567 RXG65567 SHC65567 SQY65567 TAU65567 TKQ65567 TUM65567 UEI65567 UOE65567 UYA65567 VHW65567 VRS65567 WBO65567 WLK65567 WVG65567 IU131103 SQ131103 ACM131103 AMI131103 AWE131103 BGA131103 BPW131103 BZS131103 CJO131103 CTK131103 DDG131103 DNC131103 DWY131103 EGU131103 EQQ131103 FAM131103 FKI131103 FUE131103 GEA131103 GNW131103 GXS131103 HHO131103 HRK131103 IBG131103 ILC131103 IUY131103 JEU131103 JOQ131103 JYM131103 KII131103 KSE131103 LCA131103 LLW131103 LVS131103 MFO131103 MPK131103 MZG131103 NJC131103 NSY131103 OCU131103 OMQ131103 OWM131103 PGI131103 PQE131103 QAA131103 QJW131103 QTS131103 RDO131103 RNK131103 RXG131103 SHC131103 SQY131103 TAU131103 TKQ131103 TUM131103 UEI131103 UOE131103 UYA131103 VHW131103 VRS131103 WBO131103 WLK131103 WVG131103 IU196639 SQ196639 ACM196639 AMI196639 AWE196639 BGA196639 BPW196639 BZS196639 CJO196639 CTK196639 DDG196639 DNC196639 DWY196639 EGU196639 EQQ196639 FAM196639 FKI196639 FUE196639 GEA196639 GNW196639 GXS196639 HHO196639 HRK196639 IBG196639 ILC196639 IUY196639 JEU196639 JOQ196639 JYM196639 KII196639 KSE196639 LCA196639 LLW196639 LVS196639 MFO196639 MPK196639 MZG196639 NJC196639 NSY196639 OCU196639 OMQ196639 OWM196639 PGI196639 PQE196639 QAA196639 QJW196639 QTS196639 RDO196639 RNK196639 RXG196639 SHC196639 SQY196639 TAU196639 TKQ196639 TUM196639 UEI196639 UOE196639 UYA196639 VHW196639 VRS196639 WBO196639 WLK196639 WVG196639 IU262175 SQ262175 ACM262175 AMI262175 AWE262175 BGA262175 BPW262175 BZS262175 CJO262175 CTK262175 DDG262175 DNC262175 DWY262175 EGU262175 EQQ262175 FAM262175 FKI262175 FUE262175 GEA262175 GNW262175 GXS262175 HHO262175 HRK262175 IBG262175 ILC262175 IUY262175 JEU262175 JOQ262175 JYM262175 KII262175 KSE262175 LCA262175 LLW262175 LVS262175 MFO262175 MPK262175 MZG262175 NJC262175 NSY262175 OCU262175 OMQ262175 OWM262175 PGI262175 PQE262175 QAA262175 QJW262175 QTS262175 RDO262175 RNK262175 RXG262175 SHC262175 SQY262175 TAU262175 TKQ262175 TUM262175 UEI262175 UOE262175 UYA262175 VHW262175 VRS262175 WBO262175 WLK262175 WVG262175 IU327711 SQ327711 ACM327711 AMI327711 AWE327711 BGA327711 BPW327711 BZS327711 CJO327711 CTK327711 DDG327711 DNC327711 DWY327711 EGU327711 EQQ327711 FAM327711 FKI327711 FUE327711 GEA327711 GNW327711 GXS327711 HHO327711 HRK327711 IBG327711 ILC327711 IUY327711 JEU327711 JOQ327711 JYM327711 KII327711 KSE327711 LCA327711 LLW327711 LVS327711 MFO327711 MPK327711 MZG327711 NJC327711 NSY327711 OCU327711 OMQ327711 OWM327711 PGI327711 PQE327711 QAA327711 QJW327711 QTS327711 RDO327711 RNK327711 RXG327711 SHC327711 SQY327711 TAU327711 TKQ327711 TUM327711 UEI327711 UOE327711 UYA327711 VHW327711 VRS327711 WBO327711 WLK327711 WVG327711 IU393247 SQ393247 ACM393247 AMI393247 AWE393247 BGA393247 BPW393247 BZS393247 CJO393247 CTK393247 DDG393247 DNC393247 DWY393247 EGU393247 EQQ393247 FAM393247 FKI393247 FUE393247 GEA393247 GNW393247 GXS393247 HHO393247 HRK393247 IBG393247 ILC393247 IUY393247 JEU393247 JOQ393247 JYM393247 KII393247 KSE393247 LCA393247 LLW393247 LVS393247 MFO393247 MPK393247 MZG393247 NJC393247 NSY393247 OCU393247 OMQ393247 OWM393247 PGI393247 PQE393247 QAA393247 QJW393247 QTS393247 RDO393247 RNK393247 RXG393247 SHC393247 SQY393247 TAU393247 TKQ393247 TUM393247 UEI393247 UOE393247 UYA393247 VHW393247 VRS393247 WBO393247 WLK393247 WVG393247 IU458783 SQ458783 ACM458783 AMI458783 AWE458783 BGA458783 BPW458783 BZS458783 CJO458783 CTK458783 DDG458783 DNC458783 DWY458783 EGU458783 EQQ458783 FAM458783 FKI458783 FUE458783 GEA458783 GNW458783 GXS458783 HHO458783 HRK458783 IBG458783 ILC458783 IUY458783 JEU458783 JOQ458783 JYM458783 KII458783 KSE458783 LCA458783 LLW458783 LVS458783 MFO458783 MPK458783 MZG458783 NJC458783 NSY458783 OCU458783 OMQ458783 OWM458783 PGI458783 PQE458783 QAA458783 QJW458783 QTS458783 RDO458783 RNK458783 RXG458783 SHC458783 SQY458783 TAU458783 TKQ458783 TUM458783 UEI458783 UOE458783 UYA458783 VHW458783 VRS458783 WBO458783 WLK458783 WVG458783 IU524319 SQ524319 ACM524319 AMI524319 AWE524319 BGA524319 BPW524319 BZS524319 CJO524319 CTK524319 DDG524319 DNC524319 DWY524319 EGU524319 EQQ524319 FAM524319 FKI524319 FUE524319 GEA524319 GNW524319 GXS524319 HHO524319 HRK524319 IBG524319 ILC524319 IUY524319 JEU524319 JOQ524319 JYM524319 KII524319 KSE524319 LCA524319 LLW524319 LVS524319 MFO524319 MPK524319 MZG524319 NJC524319 NSY524319 OCU524319 OMQ524319 OWM524319 PGI524319 PQE524319 QAA524319 QJW524319 QTS524319 RDO524319 RNK524319 RXG524319 SHC524319 SQY524319 TAU524319 TKQ524319 TUM524319 UEI524319 UOE524319 UYA524319 VHW524319 VRS524319 WBO524319 WLK524319 WVG524319 IU589855 SQ589855 ACM589855 AMI589855 AWE589855 BGA589855 BPW589855 BZS589855 CJO589855 CTK589855 DDG589855 DNC589855 DWY589855 EGU589855 EQQ589855 FAM589855 FKI589855 FUE589855 GEA589855 GNW589855 GXS589855 HHO589855 HRK589855 IBG589855 ILC589855 IUY589855 JEU589855 JOQ589855 JYM589855 KII589855 KSE589855 LCA589855 LLW589855 LVS589855 MFO589855 MPK589855 MZG589855 NJC589855 NSY589855 OCU589855 OMQ589855 OWM589855 PGI589855 PQE589855 QAA589855 QJW589855 QTS589855 RDO589855 RNK589855 RXG589855 SHC589855 SQY589855 TAU589855 TKQ589855 TUM589855 UEI589855 UOE589855 UYA589855 VHW589855 VRS589855 WBO589855 WLK589855 WVG589855 IU655391 SQ655391 ACM655391 AMI655391 AWE655391 BGA655391 BPW655391 BZS655391 CJO655391 CTK655391 DDG655391 DNC655391 DWY655391 EGU655391 EQQ655391 FAM655391 FKI655391 FUE655391 GEA655391 GNW655391 GXS655391 HHO655391 HRK655391 IBG655391 ILC655391 IUY655391 JEU655391 JOQ655391 JYM655391 KII655391 KSE655391 LCA655391 LLW655391 LVS655391 MFO655391 MPK655391 MZG655391 NJC655391 NSY655391 OCU655391 OMQ655391 OWM655391 PGI655391 PQE655391 QAA655391 QJW655391 QTS655391 RDO655391 RNK655391 RXG655391 SHC655391 SQY655391 TAU655391 TKQ655391 TUM655391 UEI655391 UOE655391 UYA655391 VHW655391 VRS655391 WBO655391 WLK655391 WVG655391 IU720927 SQ720927 ACM720927 AMI720927 AWE720927 BGA720927 BPW720927 BZS720927 CJO720927 CTK720927 DDG720927 DNC720927 DWY720927 EGU720927 EQQ720927 FAM720927 FKI720927 FUE720927 GEA720927 GNW720927 GXS720927 HHO720927 HRK720927 IBG720927 ILC720927 IUY720927 JEU720927 JOQ720927 JYM720927 KII720927 KSE720927 LCA720927 LLW720927 LVS720927 MFO720927 MPK720927 MZG720927 NJC720927 NSY720927 OCU720927 OMQ720927 OWM720927 PGI720927 PQE720927 QAA720927 QJW720927 QTS720927 RDO720927 RNK720927 RXG720927 SHC720927 SQY720927 TAU720927 TKQ720927 TUM720927 UEI720927 UOE720927 UYA720927 VHW720927 VRS720927 WBO720927 WLK720927 WVG720927 IU786463 SQ786463 ACM786463 AMI786463 AWE786463 BGA786463 BPW786463 BZS786463 CJO786463 CTK786463 DDG786463 DNC786463 DWY786463 EGU786463 EQQ786463 FAM786463 FKI786463 FUE786463 GEA786463 GNW786463 GXS786463 HHO786463 HRK786463 IBG786463 ILC786463 IUY786463 JEU786463 JOQ786463 JYM786463 KII786463 KSE786463 LCA786463 LLW786463 LVS786463 MFO786463 MPK786463 MZG786463 NJC786463 NSY786463 OCU786463 OMQ786463 OWM786463 PGI786463 PQE786463 QAA786463 QJW786463 QTS786463 RDO786463 RNK786463 RXG786463 SHC786463 SQY786463 TAU786463 TKQ786463 TUM786463 UEI786463 UOE786463 UYA786463 VHW786463 VRS786463 WBO786463 WLK786463 WVG786463 IU851999 SQ851999 ACM851999 AMI851999 AWE851999 BGA851999 BPW851999 BZS851999 CJO851999 CTK851999 DDG851999 DNC851999 DWY851999 EGU851999 EQQ851999 FAM851999 FKI851999 FUE851999 GEA851999 GNW851999 GXS851999 HHO851999 HRK851999 IBG851999 ILC851999 IUY851999 JEU851999 JOQ851999 JYM851999 KII851999 KSE851999 LCA851999 LLW851999 LVS851999 MFO851999 MPK851999 MZG851999 NJC851999 NSY851999 OCU851999 OMQ851999 OWM851999 PGI851999 PQE851999 QAA851999 QJW851999 QTS851999 RDO851999 RNK851999 RXG851999 SHC851999 SQY851999 TAU851999 TKQ851999 TUM851999 UEI851999 UOE851999 UYA851999 VHW851999 VRS851999 WBO851999 WLK851999 WVG851999 IU917535 SQ917535 ACM917535 AMI917535 AWE917535 BGA917535 BPW917535 BZS917535 CJO917535 CTK917535 DDG917535 DNC917535 DWY917535 EGU917535 EQQ917535 FAM917535 FKI917535 FUE917535 GEA917535 GNW917535 GXS917535 HHO917535 HRK917535 IBG917535 ILC917535 IUY917535 JEU917535 JOQ917535 JYM917535 KII917535 KSE917535 LCA917535 LLW917535 LVS917535 MFO917535 MPK917535 MZG917535 NJC917535 NSY917535 OCU917535 OMQ917535 OWM917535 PGI917535 PQE917535 QAA917535 QJW917535 QTS917535 RDO917535 RNK917535 RXG917535 SHC917535 SQY917535 TAU917535 TKQ917535 TUM917535 UEI917535 UOE917535 UYA917535 VHW917535 VRS917535 WBO917535 WLK917535 WVG917535 IU983071 SQ983071 ACM983071 AMI983071 AWE983071 BGA983071 BPW983071 BZS983071 CJO983071 CTK983071 DDG983071 DNC983071 DWY983071 EGU983071 EQQ983071 FAM983071 FKI983071 FUE983071 GEA983071 GNW983071 GXS983071 HHO983071 HRK983071 IBG983071 ILC983071 IUY983071 JEU983071 JOQ983071 JYM983071 KII983071 KSE983071 LCA983071 LLW983071 LVS983071 MFO983071 MPK983071 MZG983071 NJC983071 NSY983071 OCU983071 OMQ983071 OWM983071 PGI983071 PQE983071 QAA983071 QJW983071 QTS983071 RDO983071 RNK983071 RXG983071 SHC983071 SQY983071 TAU983071 TKQ983071 TUM983071 UEI983071 UOE983071 UYA983071 VHW983071 VRS983071 WBO983071 WLK983071 WVG983071 IO65531 SK65531 ACG65531 AMC65531 AVY65531 BFU65531 BPQ65531 BZM65531 CJI65531 CTE65531 DDA65531 DMW65531 DWS65531 EGO65531 EQK65531 FAG65531 FKC65531 FTY65531 GDU65531 GNQ65531 GXM65531 HHI65531 HRE65531 IBA65531 IKW65531 IUS65531 JEO65531 JOK65531 JYG65531 KIC65531 KRY65531 LBU65531 LLQ65531 LVM65531 MFI65531 MPE65531 MZA65531 NIW65531 NSS65531 OCO65531 OMK65531 OWG65531 PGC65531 PPY65531 PZU65531 QJQ65531 QTM65531 RDI65531 RNE65531 RXA65531 SGW65531 SQS65531 TAO65531 TKK65531 TUG65531 UEC65531 UNY65531 UXU65531 VHQ65531 VRM65531 WBI65531 WLE65531 WVA65531 IO131067 SK131067 ACG131067 AMC131067 AVY131067 BFU131067 BPQ131067 BZM131067 CJI131067 CTE131067 DDA131067 DMW131067 DWS131067 EGO131067 EQK131067 FAG131067 FKC131067 FTY131067 GDU131067 GNQ131067 GXM131067 HHI131067 HRE131067 IBA131067 IKW131067 IUS131067 JEO131067 JOK131067 JYG131067 KIC131067 KRY131067 LBU131067 LLQ131067 LVM131067 MFI131067 MPE131067 MZA131067 NIW131067 NSS131067 OCO131067 OMK131067 OWG131067 PGC131067 PPY131067 PZU131067 QJQ131067 QTM131067 RDI131067 RNE131067 RXA131067 SGW131067 SQS131067 TAO131067 TKK131067 TUG131067 UEC131067 UNY131067 UXU131067 VHQ131067 VRM131067 WBI131067 WLE131067 WVA131067 IO196603 SK196603 ACG196603 AMC196603 AVY196603 BFU196603 BPQ196603 BZM196603 CJI196603 CTE196603 DDA196603 DMW196603 DWS196603 EGO196603 EQK196603 FAG196603 FKC196603 FTY196603 GDU196603 GNQ196603 GXM196603 HHI196603 HRE196603 IBA196603 IKW196603 IUS196603 JEO196603 JOK196603 JYG196603 KIC196603 KRY196603 LBU196603 LLQ196603 LVM196603 MFI196603 MPE196603 MZA196603 NIW196603 NSS196603 OCO196603 OMK196603 OWG196603 PGC196603 PPY196603 PZU196603 QJQ196603 QTM196603 RDI196603 RNE196603 RXA196603 SGW196603 SQS196603 TAO196603 TKK196603 TUG196603 UEC196603 UNY196603 UXU196603 VHQ196603 VRM196603 WBI196603 WLE196603 WVA196603 IO262139 SK262139 ACG262139 AMC262139 AVY262139 BFU262139 BPQ262139 BZM262139 CJI262139 CTE262139 DDA262139 DMW262139 DWS262139 EGO262139 EQK262139 FAG262139 FKC262139 FTY262139 GDU262139 GNQ262139 GXM262139 HHI262139 HRE262139 IBA262139 IKW262139 IUS262139 JEO262139 JOK262139 JYG262139 KIC262139 KRY262139 LBU262139 LLQ262139 LVM262139 MFI262139 MPE262139 MZA262139 NIW262139 NSS262139 OCO262139 OMK262139 OWG262139 PGC262139 PPY262139 PZU262139 QJQ262139 QTM262139 RDI262139 RNE262139 RXA262139 SGW262139 SQS262139 TAO262139 TKK262139 TUG262139 UEC262139 UNY262139 UXU262139 VHQ262139 VRM262139 WBI262139 WLE262139 WVA262139 IO327675 SK327675 ACG327675 AMC327675 AVY327675 BFU327675 BPQ327675 BZM327675 CJI327675 CTE327675 DDA327675 DMW327675 DWS327675 EGO327675 EQK327675 FAG327675 FKC327675 FTY327675 GDU327675 GNQ327675 GXM327675 HHI327675 HRE327675 IBA327675 IKW327675 IUS327675 JEO327675 JOK327675 JYG327675 KIC327675 KRY327675 LBU327675 LLQ327675 LVM327675 MFI327675 MPE327675 MZA327675 NIW327675 NSS327675 OCO327675 OMK327675 OWG327675 PGC327675 PPY327675 PZU327675 QJQ327675 QTM327675 RDI327675 RNE327675 RXA327675 SGW327675 SQS327675 TAO327675 TKK327675 TUG327675 UEC327675 UNY327675 UXU327675 VHQ327675 VRM327675 WBI327675 WLE327675 WVA327675 IO393211 SK393211 ACG393211 AMC393211 AVY393211 BFU393211 BPQ393211 BZM393211 CJI393211 CTE393211 DDA393211 DMW393211 DWS393211 EGO393211 EQK393211 FAG393211 FKC393211 FTY393211 GDU393211 GNQ393211 GXM393211 HHI393211 HRE393211 IBA393211 IKW393211 IUS393211 JEO393211 JOK393211 JYG393211 KIC393211 KRY393211 LBU393211 LLQ393211 LVM393211 MFI393211 MPE393211 MZA393211 NIW393211 NSS393211 OCO393211 OMK393211 OWG393211 PGC393211 PPY393211 PZU393211 QJQ393211 QTM393211 RDI393211 RNE393211 RXA393211 SGW393211 SQS393211 TAO393211 TKK393211 TUG393211 UEC393211 UNY393211 UXU393211 VHQ393211 VRM393211 WBI393211 WLE393211 WVA393211 IO458747 SK458747 ACG458747 AMC458747 AVY458747 BFU458747 BPQ458747 BZM458747 CJI458747 CTE458747 DDA458747 DMW458747 DWS458747 EGO458747 EQK458747 FAG458747 FKC458747 FTY458747 GDU458747 GNQ458747 GXM458747 HHI458747 HRE458747 IBA458747 IKW458747 IUS458747 JEO458747 JOK458747 JYG458747 KIC458747 KRY458747 LBU458747 LLQ458747 LVM458747 MFI458747 MPE458747 MZA458747 NIW458747 NSS458747 OCO458747 OMK458747 OWG458747 PGC458747 PPY458747 PZU458747 QJQ458747 QTM458747 RDI458747 RNE458747 RXA458747 SGW458747 SQS458747 TAO458747 TKK458747 TUG458747 UEC458747 UNY458747 UXU458747 VHQ458747 VRM458747 WBI458747 WLE458747 WVA458747 IO524283 SK524283 ACG524283 AMC524283 AVY524283 BFU524283 BPQ524283 BZM524283 CJI524283 CTE524283 DDA524283 DMW524283 DWS524283 EGO524283 EQK524283 FAG524283 FKC524283 FTY524283 GDU524283 GNQ524283 GXM524283 HHI524283 HRE524283 IBA524283 IKW524283 IUS524283 JEO524283 JOK524283 JYG524283 KIC524283 KRY524283 LBU524283 LLQ524283 LVM524283 MFI524283 MPE524283 MZA524283 NIW524283 NSS524283 OCO524283 OMK524283 OWG524283 PGC524283 PPY524283 PZU524283 QJQ524283 QTM524283 RDI524283 RNE524283 RXA524283 SGW524283 SQS524283 TAO524283 TKK524283 TUG524283 UEC524283 UNY524283 UXU524283 VHQ524283 VRM524283 WBI524283 WLE524283 WVA524283 IO589819 SK589819 ACG589819 AMC589819 AVY589819 BFU589819 BPQ589819 BZM589819 CJI589819 CTE589819 DDA589819 DMW589819 DWS589819 EGO589819 EQK589819 FAG589819 FKC589819 FTY589819 GDU589819 GNQ589819 GXM589819 HHI589819 HRE589819 IBA589819 IKW589819 IUS589819 JEO589819 JOK589819 JYG589819 KIC589819 KRY589819 LBU589819 LLQ589819 LVM589819 MFI589819 MPE589819 MZA589819 NIW589819 NSS589819 OCO589819 OMK589819 OWG589819 PGC589819 PPY589819 PZU589819 QJQ589819 QTM589819 RDI589819 RNE589819 RXA589819 SGW589819 SQS589819 TAO589819 TKK589819 TUG589819 UEC589819 UNY589819 UXU589819 VHQ589819 VRM589819 WBI589819 WLE589819 WVA589819 IO655355 SK655355 ACG655355 AMC655355 AVY655355 BFU655355 BPQ655355 BZM655355 CJI655355 CTE655355 DDA655355 DMW655355 DWS655355 EGO655355 EQK655355 FAG655355 FKC655355 FTY655355 GDU655355 GNQ655355 GXM655355 HHI655355 HRE655355 IBA655355 IKW655355 IUS655355 JEO655355 JOK655355 JYG655355 KIC655355 KRY655355 LBU655355 LLQ655355 LVM655355 MFI655355 MPE655355 MZA655355 NIW655355 NSS655355 OCO655355 OMK655355 OWG655355 PGC655355 PPY655355 PZU655355 QJQ655355 QTM655355 RDI655355 RNE655355 RXA655355 SGW655355 SQS655355 TAO655355 TKK655355 TUG655355 UEC655355 UNY655355 UXU655355 VHQ655355 VRM655355 WBI655355 WLE655355 WVA655355 IO720891 SK720891 ACG720891 AMC720891 AVY720891 BFU720891 BPQ720891 BZM720891 CJI720891 CTE720891 DDA720891 DMW720891 DWS720891 EGO720891 EQK720891 FAG720891 FKC720891 FTY720891 GDU720891 GNQ720891 GXM720891 HHI720891 HRE720891 IBA720891 IKW720891 IUS720891 JEO720891 JOK720891 JYG720891 KIC720891 KRY720891 LBU720891 LLQ720891 LVM720891 MFI720891 MPE720891 MZA720891 NIW720891 NSS720891 OCO720891 OMK720891 OWG720891 PGC720891 PPY720891 PZU720891 QJQ720891 QTM720891 RDI720891 RNE720891 RXA720891 SGW720891 SQS720891 TAO720891 TKK720891 TUG720891 UEC720891 UNY720891 UXU720891 VHQ720891 VRM720891 WBI720891 WLE720891 WVA720891 IO786427 SK786427 ACG786427 AMC786427 AVY786427 BFU786427 BPQ786427 BZM786427 CJI786427 CTE786427 DDA786427 DMW786427 DWS786427 EGO786427 EQK786427 FAG786427 FKC786427 FTY786427 GDU786427 GNQ786427 GXM786427 HHI786427 HRE786427 IBA786427 IKW786427 IUS786427 JEO786427 JOK786427 JYG786427 KIC786427 KRY786427 LBU786427 LLQ786427 LVM786427 MFI786427 MPE786427 MZA786427 NIW786427 NSS786427 OCO786427 OMK786427 OWG786427 PGC786427 PPY786427 PZU786427 QJQ786427 QTM786427 RDI786427 RNE786427 RXA786427 SGW786427 SQS786427 TAO786427 TKK786427 TUG786427 UEC786427 UNY786427 UXU786427 VHQ786427 VRM786427 WBI786427 WLE786427 WVA786427 IO851963 SK851963 ACG851963 AMC851963 AVY851963 BFU851963 BPQ851963 BZM851963 CJI851963 CTE851963 DDA851963 DMW851963 DWS851963 EGO851963 EQK851963 FAG851963 FKC851963 FTY851963 GDU851963 GNQ851963 GXM851963 HHI851963 HRE851963 IBA851963 IKW851963 IUS851963 JEO851963 JOK851963 JYG851963 KIC851963 KRY851963 LBU851963 LLQ851963 LVM851963 MFI851963 MPE851963 MZA851963 NIW851963 NSS851963 OCO851963 OMK851963 OWG851963 PGC851963 PPY851963 PZU851963 QJQ851963 QTM851963 RDI851963 RNE851963 RXA851963 SGW851963 SQS851963 TAO851963 TKK851963 TUG851963 UEC851963 UNY851963 UXU851963 VHQ851963 VRM851963 WBI851963 WLE851963 WVA851963 IO917499 SK917499 ACG917499 AMC917499 AVY917499 BFU917499 BPQ917499 BZM917499 CJI917499 CTE917499 DDA917499 DMW917499 DWS917499 EGO917499 EQK917499 FAG917499 FKC917499 FTY917499 GDU917499 GNQ917499 GXM917499 HHI917499 HRE917499 IBA917499 IKW917499 IUS917499 JEO917499 JOK917499 JYG917499 KIC917499 KRY917499 LBU917499 LLQ917499 LVM917499 MFI917499 MPE917499 MZA917499 NIW917499 NSS917499 OCO917499 OMK917499 OWG917499 PGC917499 PPY917499 PZU917499 QJQ917499 QTM917499 RDI917499 RNE917499 RXA917499 SGW917499 SQS917499 TAO917499 TKK917499 TUG917499 UEC917499 UNY917499 UXU917499 VHQ917499 VRM917499 WBI917499 WLE917499 WVA917499 IO983035 SK983035 ACG983035 AMC983035 AVY983035 BFU983035 BPQ983035 BZM983035 CJI983035 CTE983035 DDA983035 DMW983035 DWS983035 EGO983035 EQK983035 FAG983035 FKC983035 FTY983035 GDU983035 GNQ983035 GXM983035 HHI983035 HRE983035 IBA983035 IKW983035 IUS983035 JEO983035 JOK983035 JYG983035 KIC983035 KRY983035 LBU983035 LLQ983035 LVM983035 MFI983035 MPE983035 MZA983035 NIW983035 NSS983035 OCO983035 OMK983035 OWG983035 PGC983035 PPY983035 PZU983035 QJQ983035 QTM983035 RDI983035 RNE983035 RXA983035 SGW983035 SQS983035 TAO983035 TKK983035 TUG983035 UEC983035 UNY983035 UXU983035 VHQ983035 VRM983035 WBI983035 WLE983035 WVA983035 IK65525 SG65525 ACC65525 ALY65525 AVU65525 BFQ65525 BPM65525 BZI65525 CJE65525 CTA65525 DCW65525 DMS65525 DWO65525 EGK65525 EQG65525 FAC65525 FJY65525 FTU65525 GDQ65525 GNM65525 GXI65525 HHE65525 HRA65525 IAW65525 IKS65525 IUO65525 JEK65525 JOG65525 JYC65525 KHY65525 KRU65525 LBQ65525 LLM65525 LVI65525 MFE65525 MPA65525 MYW65525 NIS65525 NSO65525 OCK65525 OMG65525 OWC65525 PFY65525 PPU65525 PZQ65525 QJM65525 QTI65525 RDE65525 RNA65525 RWW65525 SGS65525 SQO65525 TAK65525 TKG65525 TUC65525 UDY65525 UNU65525 UXQ65525 VHM65525 VRI65525 WBE65525 WLA65525 WUW65525 IK131061 SG131061 ACC131061 ALY131061 AVU131061 BFQ131061 BPM131061 BZI131061 CJE131061 CTA131061 DCW131061 DMS131061 DWO131061 EGK131061 EQG131061 FAC131061 FJY131061 FTU131061 GDQ131061 GNM131061 GXI131061 HHE131061 HRA131061 IAW131061 IKS131061 IUO131061 JEK131061 JOG131061 JYC131061 KHY131061 KRU131061 LBQ131061 LLM131061 LVI131061 MFE131061 MPA131061 MYW131061 NIS131061 NSO131061 OCK131061 OMG131061 OWC131061 PFY131061 PPU131061 PZQ131061 QJM131061 QTI131061 RDE131061 RNA131061 RWW131061 SGS131061 SQO131061 TAK131061 TKG131061 TUC131061 UDY131061 UNU131061 UXQ131061 VHM131061 VRI131061 WBE131061 WLA131061 WUW131061 IK196597 SG196597 ACC196597 ALY196597 AVU196597 BFQ196597 BPM196597 BZI196597 CJE196597 CTA196597 DCW196597 DMS196597 DWO196597 EGK196597 EQG196597 FAC196597 FJY196597 FTU196597 GDQ196597 GNM196597 GXI196597 HHE196597 HRA196597 IAW196597 IKS196597 IUO196597 JEK196597 JOG196597 JYC196597 KHY196597 KRU196597 LBQ196597 LLM196597 LVI196597 MFE196597 MPA196597 MYW196597 NIS196597 NSO196597 OCK196597 OMG196597 OWC196597 PFY196597 PPU196597 PZQ196597 QJM196597 QTI196597 RDE196597 RNA196597 RWW196597 SGS196597 SQO196597 TAK196597 TKG196597 TUC196597 UDY196597 UNU196597 UXQ196597 VHM196597 VRI196597 WBE196597 WLA196597 WUW196597 IK262133 SG262133 ACC262133 ALY262133 AVU262133 BFQ262133 BPM262133 BZI262133 CJE262133 CTA262133 DCW262133 DMS262133 DWO262133 EGK262133 EQG262133 FAC262133 FJY262133 FTU262133 GDQ262133 GNM262133 GXI262133 HHE262133 HRA262133 IAW262133 IKS262133 IUO262133 JEK262133 JOG262133 JYC262133 KHY262133 KRU262133 LBQ262133 LLM262133 LVI262133 MFE262133 MPA262133 MYW262133 NIS262133 NSO262133 OCK262133 OMG262133 OWC262133 PFY262133 PPU262133 PZQ262133 QJM262133 QTI262133 RDE262133 RNA262133 RWW262133 SGS262133 SQO262133 TAK262133 TKG262133 TUC262133 UDY262133 UNU262133 UXQ262133 VHM262133 VRI262133 WBE262133 WLA262133 WUW262133 IK327669 SG327669 ACC327669 ALY327669 AVU327669 BFQ327669 BPM327669 BZI327669 CJE327669 CTA327669 DCW327669 DMS327669 DWO327669 EGK327669 EQG327669 FAC327669 FJY327669 FTU327669 GDQ327669 GNM327669 GXI327669 HHE327669 HRA327669 IAW327669 IKS327669 IUO327669 JEK327669 JOG327669 JYC327669 KHY327669 KRU327669 LBQ327669 LLM327669 LVI327669 MFE327669 MPA327669 MYW327669 NIS327669 NSO327669 OCK327669 OMG327669 OWC327669 PFY327669 PPU327669 PZQ327669 QJM327669 QTI327669 RDE327669 RNA327669 RWW327669 SGS327669 SQO327669 TAK327669 TKG327669 TUC327669 UDY327669 UNU327669 UXQ327669 VHM327669 VRI327669 WBE327669 WLA327669 WUW327669 IK393205 SG393205 ACC393205 ALY393205 AVU393205 BFQ393205 BPM393205 BZI393205 CJE393205 CTA393205 DCW393205 DMS393205 DWO393205 EGK393205 EQG393205 FAC393205 FJY393205 FTU393205 GDQ393205 GNM393205 GXI393205 HHE393205 HRA393205 IAW393205 IKS393205 IUO393205 JEK393205 JOG393205 JYC393205 KHY393205 KRU393205 LBQ393205 LLM393205 LVI393205 MFE393205 MPA393205 MYW393205 NIS393205 NSO393205 OCK393205 OMG393205 OWC393205 PFY393205 PPU393205 PZQ393205 QJM393205 QTI393205 RDE393205 RNA393205 RWW393205 SGS393205 SQO393205 TAK393205 TKG393205 TUC393205 UDY393205 UNU393205 UXQ393205 VHM393205 VRI393205 WBE393205 WLA393205 WUW393205 IK458741 SG458741 ACC458741 ALY458741 AVU458741 BFQ458741 BPM458741 BZI458741 CJE458741 CTA458741 DCW458741 DMS458741 DWO458741 EGK458741 EQG458741 FAC458741 FJY458741 FTU458741 GDQ458741 GNM458741 GXI458741 HHE458741 HRA458741 IAW458741 IKS458741 IUO458741 JEK458741 JOG458741 JYC458741 KHY458741 KRU458741 LBQ458741 LLM458741 LVI458741 MFE458741 MPA458741 MYW458741 NIS458741 NSO458741 OCK458741 OMG458741 OWC458741 PFY458741 PPU458741 PZQ458741 QJM458741 QTI458741 RDE458741 RNA458741 RWW458741 SGS458741 SQO458741 TAK458741 TKG458741 TUC458741 UDY458741 UNU458741 UXQ458741 VHM458741 VRI458741 WBE458741 WLA458741 WUW458741 IK524277 SG524277 ACC524277 ALY524277 AVU524277 BFQ524277 BPM524277 BZI524277 CJE524277 CTA524277 DCW524277 DMS524277 DWO524277 EGK524277 EQG524277 FAC524277 FJY524277 FTU524277 GDQ524277 GNM524277 GXI524277 HHE524277 HRA524277 IAW524277 IKS524277 IUO524277 JEK524277 JOG524277 JYC524277 KHY524277 KRU524277 LBQ524277 LLM524277 LVI524277 MFE524277 MPA524277 MYW524277 NIS524277 NSO524277 OCK524277 OMG524277 OWC524277 PFY524277 PPU524277 PZQ524277 QJM524277 QTI524277 RDE524277 RNA524277 RWW524277 SGS524277 SQO524277 TAK524277 TKG524277 TUC524277 UDY524277 UNU524277 UXQ524277 VHM524277 VRI524277 WBE524277 WLA524277 WUW524277 IK589813 SG589813 ACC589813 ALY589813 AVU589813 BFQ589813 BPM589813 BZI589813 CJE589813 CTA589813 DCW589813 DMS589813 DWO589813 EGK589813 EQG589813 FAC589813 FJY589813 FTU589813 GDQ589813 GNM589813 GXI589813 HHE589813 HRA589813 IAW589813 IKS589813 IUO589813 JEK589813 JOG589813 JYC589813 KHY589813 KRU589813 LBQ589813 LLM589813 LVI589813 MFE589813 MPA589813 MYW589813 NIS589813 NSO589813 OCK589813 OMG589813 OWC589813 PFY589813 PPU589813 PZQ589813 QJM589813 QTI589813 RDE589813 RNA589813 RWW589813 SGS589813 SQO589813 TAK589813 TKG589813 TUC589813 UDY589813 UNU589813 UXQ589813 VHM589813 VRI589813 WBE589813 WLA589813 WUW589813 IK655349 SG655349 ACC655349 ALY655349 AVU655349 BFQ655349 BPM655349 BZI655349 CJE655349 CTA655349 DCW655349 DMS655349 DWO655349 EGK655349 EQG655349 FAC655349 FJY655349 FTU655349 GDQ655349 GNM655349 GXI655349 HHE655349 HRA655349 IAW655349 IKS655349 IUO655349 JEK655349 JOG655349 JYC655349 KHY655349 KRU655349 LBQ655349 LLM655349 LVI655349 MFE655349 MPA655349 MYW655349 NIS655349 NSO655349 OCK655349 OMG655349 OWC655349 PFY655349 PPU655349 PZQ655349 QJM655349 QTI655349 RDE655349 RNA655349 RWW655349 SGS655349 SQO655349 TAK655349 TKG655349 TUC655349 UDY655349 UNU655349 UXQ655349 VHM655349 VRI655349 WBE655349 WLA655349 WUW655349 IK720885 SG720885 ACC720885 ALY720885 AVU720885 BFQ720885 BPM720885 BZI720885 CJE720885 CTA720885 DCW720885 DMS720885 DWO720885 EGK720885 EQG720885 FAC720885 FJY720885 FTU720885 GDQ720885 GNM720885 GXI720885 HHE720885 HRA720885 IAW720885 IKS720885 IUO720885 JEK720885 JOG720885 JYC720885 KHY720885 KRU720885 LBQ720885 LLM720885 LVI720885 MFE720885 MPA720885 MYW720885 NIS720885 NSO720885 OCK720885 OMG720885 OWC720885 PFY720885 PPU720885 PZQ720885 QJM720885 QTI720885 RDE720885 RNA720885 RWW720885 SGS720885 SQO720885 TAK720885 TKG720885 TUC720885 UDY720885 UNU720885 UXQ720885 VHM720885 VRI720885 WBE720885 WLA720885 WUW720885 IK786421 SG786421 ACC786421 ALY786421 AVU786421 BFQ786421 BPM786421 BZI786421 CJE786421 CTA786421 DCW786421 DMS786421 DWO786421 EGK786421 EQG786421 FAC786421 FJY786421 FTU786421 GDQ786421 GNM786421 GXI786421 HHE786421 HRA786421 IAW786421 IKS786421 IUO786421 JEK786421 JOG786421 JYC786421 KHY786421 KRU786421 LBQ786421 LLM786421 LVI786421 MFE786421 MPA786421 MYW786421 NIS786421 NSO786421 OCK786421 OMG786421 OWC786421 PFY786421 PPU786421 PZQ786421 QJM786421 QTI786421 RDE786421 RNA786421 RWW786421 SGS786421 SQO786421 TAK786421 TKG786421 TUC786421 UDY786421 UNU786421 UXQ786421 VHM786421 VRI786421 WBE786421 WLA786421 WUW786421 IK851957 SG851957 ACC851957 ALY851957 AVU851957 BFQ851957 BPM851957 BZI851957 CJE851957 CTA851957 DCW851957 DMS851957 DWO851957 EGK851957 EQG851957 FAC851957 FJY851957 FTU851957 GDQ851957 GNM851957 GXI851957 HHE851957 HRA851957 IAW851957 IKS851957 IUO851957 JEK851957 JOG851957 JYC851957 KHY851957 KRU851957 LBQ851957 LLM851957 LVI851957 MFE851957 MPA851957 MYW851957 NIS851957 NSO851957 OCK851957 OMG851957 OWC851957 PFY851957 PPU851957 PZQ851957 QJM851957 QTI851957 RDE851957 RNA851957 RWW851957 SGS851957 SQO851957 TAK851957 TKG851957 TUC851957 UDY851957 UNU851957 UXQ851957 VHM851957 VRI851957 WBE851957 WLA851957 WUW851957 IK917493 SG917493 ACC917493 ALY917493 AVU917493 BFQ917493 BPM917493 BZI917493 CJE917493 CTA917493 DCW917493 DMS917493 DWO917493 EGK917493 EQG917493 FAC917493 FJY917493 FTU917493 GDQ917493 GNM917493 GXI917493 HHE917493 HRA917493 IAW917493 IKS917493 IUO917493 JEK917493 JOG917493 JYC917493 KHY917493 KRU917493 LBQ917493 LLM917493 LVI917493 MFE917493 MPA917493 MYW917493 NIS917493 NSO917493 OCK917493 OMG917493 OWC917493 PFY917493 PPU917493 PZQ917493 QJM917493 QTI917493 RDE917493 RNA917493 RWW917493 SGS917493 SQO917493 TAK917493 TKG917493 TUC917493 UDY917493 UNU917493 UXQ917493 VHM917493 VRI917493 WBE917493 WLA917493 WUW917493 IK983029 SG983029 ACC983029 ALY983029 AVU983029 BFQ983029 BPM983029 BZI983029 CJE983029 CTA983029 DCW983029 DMS983029 DWO983029 EGK983029 EQG983029 FAC983029 FJY983029 FTU983029 GDQ983029 GNM983029 GXI983029 HHE983029 HRA983029 IAW983029 IKS983029 IUO983029 JEK983029 JOG983029 JYC983029 KHY983029 KRU983029 LBQ983029 LLM983029 LVI983029 MFE983029 MPA983029 MYW983029 NIS983029 NSO983029 OCK983029 OMG983029 OWC983029 PFY983029 PPU983029 PZQ983029 QJM983029 QTI983029 RDE983029 RNA983029 RWW983029 SGS983029 SQO983029 TAK983029 TKG983029 TUC983029 UDY983029 UNU983029 UXQ983029 VHM983029 VRI983029 WBE983029 WLA983029 WUW983029</xm:sqref>
        </x14:dataValidation>
        <x14:dataValidation imeMode="hiragana" allowBlank="1" showInputMessage="1" showErrorMessage="1" xr:uid="{DD8C931E-1CB6-4F45-8DED-0153E89B959B}">
          <xm:sqref>L65545:Z65546 HR65543:IJ65544 RN65543:SF65544 ABJ65543:ACB65544 ALF65543:ALX65544 AVB65543:AVT65544 BEX65543:BFP65544 BOT65543:BPL65544 BYP65543:BZH65544 CIL65543:CJD65544 CSH65543:CSZ65544 DCD65543:DCV65544 DLZ65543:DMR65544 DVV65543:DWN65544 EFR65543:EGJ65544 EPN65543:EQF65544 EZJ65543:FAB65544 FJF65543:FJX65544 FTB65543:FTT65544 GCX65543:GDP65544 GMT65543:GNL65544 GWP65543:GXH65544 HGL65543:HHD65544 HQH65543:HQZ65544 IAD65543:IAV65544 IJZ65543:IKR65544 ITV65543:IUN65544 JDR65543:JEJ65544 JNN65543:JOF65544 JXJ65543:JYB65544 KHF65543:KHX65544 KRB65543:KRT65544 LAX65543:LBP65544 LKT65543:LLL65544 LUP65543:LVH65544 MEL65543:MFD65544 MOH65543:MOZ65544 MYD65543:MYV65544 NHZ65543:NIR65544 NRV65543:NSN65544 OBR65543:OCJ65544 OLN65543:OMF65544 OVJ65543:OWB65544 PFF65543:PFX65544 PPB65543:PPT65544 PYX65543:PZP65544 QIT65543:QJL65544 QSP65543:QTH65544 RCL65543:RDD65544 RMH65543:RMZ65544 RWD65543:RWV65544 SFZ65543:SGR65544 SPV65543:SQN65544 SZR65543:TAJ65544 TJN65543:TKF65544 TTJ65543:TUB65544 UDF65543:UDX65544 UNB65543:UNT65544 UWX65543:UXP65544 VGT65543:VHL65544 VQP65543:VRH65544 WAL65543:WBD65544 WKH65543:WKZ65544 WUD65543:WUV65544 L131081:Z131082 HR131079:IJ131080 RN131079:SF131080 ABJ131079:ACB131080 ALF131079:ALX131080 AVB131079:AVT131080 BEX131079:BFP131080 BOT131079:BPL131080 BYP131079:BZH131080 CIL131079:CJD131080 CSH131079:CSZ131080 DCD131079:DCV131080 DLZ131079:DMR131080 DVV131079:DWN131080 EFR131079:EGJ131080 EPN131079:EQF131080 EZJ131079:FAB131080 FJF131079:FJX131080 FTB131079:FTT131080 GCX131079:GDP131080 GMT131079:GNL131080 GWP131079:GXH131080 HGL131079:HHD131080 HQH131079:HQZ131080 IAD131079:IAV131080 IJZ131079:IKR131080 ITV131079:IUN131080 JDR131079:JEJ131080 JNN131079:JOF131080 JXJ131079:JYB131080 KHF131079:KHX131080 KRB131079:KRT131080 LAX131079:LBP131080 LKT131079:LLL131080 LUP131079:LVH131080 MEL131079:MFD131080 MOH131079:MOZ131080 MYD131079:MYV131080 NHZ131079:NIR131080 NRV131079:NSN131080 OBR131079:OCJ131080 OLN131079:OMF131080 OVJ131079:OWB131080 PFF131079:PFX131080 PPB131079:PPT131080 PYX131079:PZP131080 QIT131079:QJL131080 QSP131079:QTH131080 RCL131079:RDD131080 RMH131079:RMZ131080 RWD131079:RWV131080 SFZ131079:SGR131080 SPV131079:SQN131080 SZR131079:TAJ131080 TJN131079:TKF131080 TTJ131079:TUB131080 UDF131079:UDX131080 UNB131079:UNT131080 UWX131079:UXP131080 VGT131079:VHL131080 VQP131079:VRH131080 WAL131079:WBD131080 WKH131079:WKZ131080 WUD131079:WUV131080 L196617:Z196618 HR196615:IJ196616 RN196615:SF196616 ABJ196615:ACB196616 ALF196615:ALX196616 AVB196615:AVT196616 BEX196615:BFP196616 BOT196615:BPL196616 BYP196615:BZH196616 CIL196615:CJD196616 CSH196615:CSZ196616 DCD196615:DCV196616 DLZ196615:DMR196616 DVV196615:DWN196616 EFR196615:EGJ196616 EPN196615:EQF196616 EZJ196615:FAB196616 FJF196615:FJX196616 FTB196615:FTT196616 GCX196615:GDP196616 GMT196615:GNL196616 GWP196615:GXH196616 HGL196615:HHD196616 HQH196615:HQZ196616 IAD196615:IAV196616 IJZ196615:IKR196616 ITV196615:IUN196616 JDR196615:JEJ196616 JNN196615:JOF196616 JXJ196615:JYB196616 KHF196615:KHX196616 KRB196615:KRT196616 LAX196615:LBP196616 LKT196615:LLL196616 LUP196615:LVH196616 MEL196615:MFD196616 MOH196615:MOZ196616 MYD196615:MYV196616 NHZ196615:NIR196616 NRV196615:NSN196616 OBR196615:OCJ196616 OLN196615:OMF196616 OVJ196615:OWB196616 PFF196615:PFX196616 PPB196615:PPT196616 PYX196615:PZP196616 QIT196615:QJL196616 QSP196615:QTH196616 RCL196615:RDD196616 RMH196615:RMZ196616 RWD196615:RWV196616 SFZ196615:SGR196616 SPV196615:SQN196616 SZR196615:TAJ196616 TJN196615:TKF196616 TTJ196615:TUB196616 UDF196615:UDX196616 UNB196615:UNT196616 UWX196615:UXP196616 VGT196615:VHL196616 VQP196615:VRH196616 WAL196615:WBD196616 WKH196615:WKZ196616 WUD196615:WUV196616 L262153:Z262154 HR262151:IJ262152 RN262151:SF262152 ABJ262151:ACB262152 ALF262151:ALX262152 AVB262151:AVT262152 BEX262151:BFP262152 BOT262151:BPL262152 BYP262151:BZH262152 CIL262151:CJD262152 CSH262151:CSZ262152 DCD262151:DCV262152 DLZ262151:DMR262152 DVV262151:DWN262152 EFR262151:EGJ262152 EPN262151:EQF262152 EZJ262151:FAB262152 FJF262151:FJX262152 FTB262151:FTT262152 GCX262151:GDP262152 GMT262151:GNL262152 GWP262151:GXH262152 HGL262151:HHD262152 HQH262151:HQZ262152 IAD262151:IAV262152 IJZ262151:IKR262152 ITV262151:IUN262152 JDR262151:JEJ262152 JNN262151:JOF262152 JXJ262151:JYB262152 KHF262151:KHX262152 KRB262151:KRT262152 LAX262151:LBP262152 LKT262151:LLL262152 LUP262151:LVH262152 MEL262151:MFD262152 MOH262151:MOZ262152 MYD262151:MYV262152 NHZ262151:NIR262152 NRV262151:NSN262152 OBR262151:OCJ262152 OLN262151:OMF262152 OVJ262151:OWB262152 PFF262151:PFX262152 PPB262151:PPT262152 PYX262151:PZP262152 QIT262151:QJL262152 QSP262151:QTH262152 RCL262151:RDD262152 RMH262151:RMZ262152 RWD262151:RWV262152 SFZ262151:SGR262152 SPV262151:SQN262152 SZR262151:TAJ262152 TJN262151:TKF262152 TTJ262151:TUB262152 UDF262151:UDX262152 UNB262151:UNT262152 UWX262151:UXP262152 VGT262151:VHL262152 VQP262151:VRH262152 WAL262151:WBD262152 WKH262151:WKZ262152 WUD262151:WUV262152 L327689:Z327690 HR327687:IJ327688 RN327687:SF327688 ABJ327687:ACB327688 ALF327687:ALX327688 AVB327687:AVT327688 BEX327687:BFP327688 BOT327687:BPL327688 BYP327687:BZH327688 CIL327687:CJD327688 CSH327687:CSZ327688 DCD327687:DCV327688 DLZ327687:DMR327688 DVV327687:DWN327688 EFR327687:EGJ327688 EPN327687:EQF327688 EZJ327687:FAB327688 FJF327687:FJX327688 FTB327687:FTT327688 GCX327687:GDP327688 GMT327687:GNL327688 GWP327687:GXH327688 HGL327687:HHD327688 HQH327687:HQZ327688 IAD327687:IAV327688 IJZ327687:IKR327688 ITV327687:IUN327688 JDR327687:JEJ327688 JNN327687:JOF327688 JXJ327687:JYB327688 KHF327687:KHX327688 KRB327687:KRT327688 LAX327687:LBP327688 LKT327687:LLL327688 LUP327687:LVH327688 MEL327687:MFD327688 MOH327687:MOZ327688 MYD327687:MYV327688 NHZ327687:NIR327688 NRV327687:NSN327688 OBR327687:OCJ327688 OLN327687:OMF327688 OVJ327687:OWB327688 PFF327687:PFX327688 PPB327687:PPT327688 PYX327687:PZP327688 QIT327687:QJL327688 QSP327687:QTH327688 RCL327687:RDD327688 RMH327687:RMZ327688 RWD327687:RWV327688 SFZ327687:SGR327688 SPV327687:SQN327688 SZR327687:TAJ327688 TJN327687:TKF327688 TTJ327687:TUB327688 UDF327687:UDX327688 UNB327687:UNT327688 UWX327687:UXP327688 VGT327687:VHL327688 VQP327687:VRH327688 WAL327687:WBD327688 WKH327687:WKZ327688 WUD327687:WUV327688 L393225:Z393226 HR393223:IJ393224 RN393223:SF393224 ABJ393223:ACB393224 ALF393223:ALX393224 AVB393223:AVT393224 BEX393223:BFP393224 BOT393223:BPL393224 BYP393223:BZH393224 CIL393223:CJD393224 CSH393223:CSZ393224 DCD393223:DCV393224 DLZ393223:DMR393224 DVV393223:DWN393224 EFR393223:EGJ393224 EPN393223:EQF393224 EZJ393223:FAB393224 FJF393223:FJX393224 FTB393223:FTT393224 GCX393223:GDP393224 GMT393223:GNL393224 GWP393223:GXH393224 HGL393223:HHD393224 HQH393223:HQZ393224 IAD393223:IAV393224 IJZ393223:IKR393224 ITV393223:IUN393224 JDR393223:JEJ393224 JNN393223:JOF393224 JXJ393223:JYB393224 KHF393223:KHX393224 KRB393223:KRT393224 LAX393223:LBP393224 LKT393223:LLL393224 LUP393223:LVH393224 MEL393223:MFD393224 MOH393223:MOZ393224 MYD393223:MYV393224 NHZ393223:NIR393224 NRV393223:NSN393224 OBR393223:OCJ393224 OLN393223:OMF393224 OVJ393223:OWB393224 PFF393223:PFX393224 PPB393223:PPT393224 PYX393223:PZP393224 QIT393223:QJL393224 QSP393223:QTH393224 RCL393223:RDD393224 RMH393223:RMZ393224 RWD393223:RWV393224 SFZ393223:SGR393224 SPV393223:SQN393224 SZR393223:TAJ393224 TJN393223:TKF393224 TTJ393223:TUB393224 UDF393223:UDX393224 UNB393223:UNT393224 UWX393223:UXP393224 VGT393223:VHL393224 VQP393223:VRH393224 WAL393223:WBD393224 WKH393223:WKZ393224 WUD393223:WUV393224 L458761:Z458762 HR458759:IJ458760 RN458759:SF458760 ABJ458759:ACB458760 ALF458759:ALX458760 AVB458759:AVT458760 BEX458759:BFP458760 BOT458759:BPL458760 BYP458759:BZH458760 CIL458759:CJD458760 CSH458759:CSZ458760 DCD458759:DCV458760 DLZ458759:DMR458760 DVV458759:DWN458760 EFR458759:EGJ458760 EPN458759:EQF458760 EZJ458759:FAB458760 FJF458759:FJX458760 FTB458759:FTT458760 GCX458759:GDP458760 GMT458759:GNL458760 GWP458759:GXH458760 HGL458759:HHD458760 HQH458759:HQZ458760 IAD458759:IAV458760 IJZ458759:IKR458760 ITV458759:IUN458760 JDR458759:JEJ458760 JNN458759:JOF458760 JXJ458759:JYB458760 KHF458759:KHX458760 KRB458759:KRT458760 LAX458759:LBP458760 LKT458759:LLL458760 LUP458759:LVH458760 MEL458759:MFD458760 MOH458759:MOZ458760 MYD458759:MYV458760 NHZ458759:NIR458760 NRV458759:NSN458760 OBR458759:OCJ458760 OLN458759:OMF458760 OVJ458759:OWB458760 PFF458759:PFX458760 PPB458759:PPT458760 PYX458759:PZP458760 QIT458759:QJL458760 QSP458759:QTH458760 RCL458759:RDD458760 RMH458759:RMZ458760 RWD458759:RWV458760 SFZ458759:SGR458760 SPV458759:SQN458760 SZR458759:TAJ458760 TJN458759:TKF458760 TTJ458759:TUB458760 UDF458759:UDX458760 UNB458759:UNT458760 UWX458759:UXP458760 VGT458759:VHL458760 VQP458759:VRH458760 WAL458759:WBD458760 WKH458759:WKZ458760 WUD458759:WUV458760 L524297:Z524298 HR524295:IJ524296 RN524295:SF524296 ABJ524295:ACB524296 ALF524295:ALX524296 AVB524295:AVT524296 BEX524295:BFP524296 BOT524295:BPL524296 BYP524295:BZH524296 CIL524295:CJD524296 CSH524295:CSZ524296 DCD524295:DCV524296 DLZ524295:DMR524296 DVV524295:DWN524296 EFR524295:EGJ524296 EPN524295:EQF524296 EZJ524295:FAB524296 FJF524295:FJX524296 FTB524295:FTT524296 GCX524295:GDP524296 GMT524295:GNL524296 GWP524295:GXH524296 HGL524295:HHD524296 HQH524295:HQZ524296 IAD524295:IAV524296 IJZ524295:IKR524296 ITV524295:IUN524296 JDR524295:JEJ524296 JNN524295:JOF524296 JXJ524295:JYB524296 KHF524295:KHX524296 KRB524295:KRT524296 LAX524295:LBP524296 LKT524295:LLL524296 LUP524295:LVH524296 MEL524295:MFD524296 MOH524295:MOZ524296 MYD524295:MYV524296 NHZ524295:NIR524296 NRV524295:NSN524296 OBR524295:OCJ524296 OLN524295:OMF524296 OVJ524295:OWB524296 PFF524295:PFX524296 PPB524295:PPT524296 PYX524295:PZP524296 QIT524295:QJL524296 QSP524295:QTH524296 RCL524295:RDD524296 RMH524295:RMZ524296 RWD524295:RWV524296 SFZ524295:SGR524296 SPV524295:SQN524296 SZR524295:TAJ524296 TJN524295:TKF524296 TTJ524295:TUB524296 UDF524295:UDX524296 UNB524295:UNT524296 UWX524295:UXP524296 VGT524295:VHL524296 VQP524295:VRH524296 WAL524295:WBD524296 WKH524295:WKZ524296 WUD524295:WUV524296 L589833:Z589834 HR589831:IJ589832 RN589831:SF589832 ABJ589831:ACB589832 ALF589831:ALX589832 AVB589831:AVT589832 BEX589831:BFP589832 BOT589831:BPL589832 BYP589831:BZH589832 CIL589831:CJD589832 CSH589831:CSZ589832 DCD589831:DCV589832 DLZ589831:DMR589832 DVV589831:DWN589832 EFR589831:EGJ589832 EPN589831:EQF589832 EZJ589831:FAB589832 FJF589831:FJX589832 FTB589831:FTT589832 GCX589831:GDP589832 GMT589831:GNL589832 GWP589831:GXH589832 HGL589831:HHD589832 HQH589831:HQZ589832 IAD589831:IAV589832 IJZ589831:IKR589832 ITV589831:IUN589832 JDR589831:JEJ589832 JNN589831:JOF589832 JXJ589831:JYB589832 KHF589831:KHX589832 KRB589831:KRT589832 LAX589831:LBP589832 LKT589831:LLL589832 LUP589831:LVH589832 MEL589831:MFD589832 MOH589831:MOZ589832 MYD589831:MYV589832 NHZ589831:NIR589832 NRV589831:NSN589832 OBR589831:OCJ589832 OLN589831:OMF589832 OVJ589831:OWB589832 PFF589831:PFX589832 PPB589831:PPT589832 PYX589831:PZP589832 QIT589831:QJL589832 QSP589831:QTH589832 RCL589831:RDD589832 RMH589831:RMZ589832 RWD589831:RWV589832 SFZ589831:SGR589832 SPV589831:SQN589832 SZR589831:TAJ589832 TJN589831:TKF589832 TTJ589831:TUB589832 UDF589831:UDX589832 UNB589831:UNT589832 UWX589831:UXP589832 VGT589831:VHL589832 VQP589831:VRH589832 WAL589831:WBD589832 WKH589831:WKZ589832 WUD589831:WUV589832 L655369:Z655370 HR655367:IJ655368 RN655367:SF655368 ABJ655367:ACB655368 ALF655367:ALX655368 AVB655367:AVT655368 BEX655367:BFP655368 BOT655367:BPL655368 BYP655367:BZH655368 CIL655367:CJD655368 CSH655367:CSZ655368 DCD655367:DCV655368 DLZ655367:DMR655368 DVV655367:DWN655368 EFR655367:EGJ655368 EPN655367:EQF655368 EZJ655367:FAB655368 FJF655367:FJX655368 FTB655367:FTT655368 GCX655367:GDP655368 GMT655367:GNL655368 GWP655367:GXH655368 HGL655367:HHD655368 HQH655367:HQZ655368 IAD655367:IAV655368 IJZ655367:IKR655368 ITV655367:IUN655368 JDR655367:JEJ655368 JNN655367:JOF655368 JXJ655367:JYB655368 KHF655367:KHX655368 KRB655367:KRT655368 LAX655367:LBP655368 LKT655367:LLL655368 LUP655367:LVH655368 MEL655367:MFD655368 MOH655367:MOZ655368 MYD655367:MYV655368 NHZ655367:NIR655368 NRV655367:NSN655368 OBR655367:OCJ655368 OLN655367:OMF655368 OVJ655367:OWB655368 PFF655367:PFX655368 PPB655367:PPT655368 PYX655367:PZP655368 QIT655367:QJL655368 QSP655367:QTH655368 RCL655367:RDD655368 RMH655367:RMZ655368 RWD655367:RWV655368 SFZ655367:SGR655368 SPV655367:SQN655368 SZR655367:TAJ655368 TJN655367:TKF655368 TTJ655367:TUB655368 UDF655367:UDX655368 UNB655367:UNT655368 UWX655367:UXP655368 VGT655367:VHL655368 VQP655367:VRH655368 WAL655367:WBD655368 WKH655367:WKZ655368 WUD655367:WUV655368 L720905:Z720906 HR720903:IJ720904 RN720903:SF720904 ABJ720903:ACB720904 ALF720903:ALX720904 AVB720903:AVT720904 BEX720903:BFP720904 BOT720903:BPL720904 BYP720903:BZH720904 CIL720903:CJD720904 CSH720903:CSZ720904 DCD720903:DCV720904 DLZ720903:DMR720904 DVV720903:DWN720904 EFR720903:EGJ720904 EPN720903:EQF720904 EZJ720903:FAB720904 FJF720903:FJX720904 FTB720903:FTT720904 GCX720903:GDP720904 GMT720903:GNL720904 GWP720903:GXH720904 HGL720903:HHD720904 HQH720903:HQZ720904 IAD720903:IAV720904 IJZ720903:IKR720904 ITV720903:IUN720904 JDR720903:JEJ720904 JNN720903:JOF720904 JXJ720903:JYB720904 KHF720903:KHX720904 KRB720903:KRT720904 LAX720903:LBP720904 LKT720903:LLL720904 LUP720903:LVH720904 MEL720903:MFD720904 MOH720903:MOZ720904 MYD720903:MYV720904 NHZ720903:NIR720904 NRV720903:NSN720904 OBR720903:OCJ720904 OLN720903:OMF720904 OVJ720903:OWB720904 PFF720903:PFX720904 PPB720903:PPT720904 PYX720903:PZP720904 QIT720903:QJL720904 QSP720903:QTH720904 RCL720903:RDD720904 RMH720903:RMZ720904 RWD720903:RWV720904 SFZ720903:SGR720904 SPV720903:SQN720904 SZR720903:TAJ720904 TJN720903:TKF720904 TTJ720903:TUB720904 UDF720903:UDX720904 UNB720903:UNT720904 UWX720903:UXP720904 VGT720903:VHL720904 VQP720903:VRH720904 WAL720903:WBD720904 WKH720903:WKZ720904 WUD720903:WUV720904 L786441:Z786442 HR786439:IJ786440 RN786439:SF786440 ABJ786439:ACB786440 ALF786439:ALX786440 AVB786439:AVT786440 BEX786439:BFP786440 BOT786439:BPL786440 BYP786439:BZH786440 CIL786439:CJD786440 CSH786439:CSZ786440 DCD786439:DCV786440 DLZ786439:DMR786440 DVV786439:DWN786440 EFR786439:EGJ786440 EPN786439:EQF786440 EZJ786439:FAB786440 FJF786439:FJX786440 FTB786439:FTT786440 GCX786439:GDP786440 GMT786439:GNL786440 GWP786439:GXH786440 HGL786439:HHD786440 HQH786439:HQZ786440 IAD786439:IAV786440 IJZ786439:IKR786440 ITV786439:IUN786440 JDR786439:JEJ786440 JNN786439:JOF786440 JXJ786439:JYB786440 KHF786439:KHX786440 KRB786439:KRT786440 LAX786439:LBP786440 LKT786439:LLL786440 LUP786439:LVH786440 MEL786439:MFD786440 MOH786439:MOZ786440 MYD786439:MYV786440 NHZ786439:NIR786440 NRV786439:NSN786440 OBR786439:OCJ786440 OLN786439:OMF786440 OVJ786439:OWB786440 PFF786439:PFX786440 PPB786439:PPT786440 PYX786439:PZP786440 QIT786439:QJL786440 QSP786439:QTH786440 RCL786439:RDD786440 RMH786439:RMZ786440 RWD786439:RWV786440 SFZ786439:SGR786440 SPV786439:SQN786440 SZR786439:TAJ786440 TJN786439:TKF786440 TTJ786439:TUB786440 UDF786439:UDX786440 UNB786439:UNT786440 UWX786439:UXP786440 VGT786439:VHL786440 VQP786439:VRH786440 WAL786439:WBD786440 WKH786439:WKZ786440 WUD786439:WUV786440 L851977:Z851978 HR851975:IJ851976 RN851975:SF851976 ABJ851975:ACB851976 ALF851975:ALX851976 AVB851975:AVT851976 BEX851975:BFP851976 BOT851975:BPL851976 BYP851975:BZH851976 CIL851975:CJD851976 CSH851975:CSZ851976 DCD851975:DCV851976 DLZ851975:DMR851976 DVV851975:DWN851976 EFR851975:EGJ851976 EPN851975:EQF851976 EZJ851975:FAB851976 FJF851975:FJX851976 FTB851975:FTT851976 GCX851975:GDP851976 GMT851975:GNL851976 GWP851975:GXH851976 HGL851975:HHD851976 HQH851975:HQZ851976 IAD851975:IAV851976 IJZ851975:IKR851976 ITV851975:IUN851976 JDR851975:JEJ851976 JNN851975:JOF851976 JXJ851975:JYB851976 KHF851975:KHX851976 KRB851975:KRT851976 LAX851975:LBP851976 LKT851975:LLL851976 LUP851975:LVH851976 MEL851975:MFD851976 MOH851975:MOZ851976 MYD851975:MYV851976 NHZ851975:NIR851976 NRV851975:NSN851976 OBR851975:OCJ851976 OLN851975:OMF851976 OVJ851975:OWB851976 PFF851975:PFX851976 PPB851975:PPT851976 PYX851975:PZP851976 QIT851975:QJL851976 QSP851975:QTH851976 RCL851975:RDD851976 RMH851975:RMZ851976 RWD851975:RWV851976 SFZ851975:SGR851976 SPV851975:SQN851976 SZR851975:TAJ851976 TJN851975:TKF851976 TTJ851975:TUB851976 UDF851975:UDX851976 UNB851975:UNT851976 UWX851975:UXP851976 VGT851975:VHL851976 VQP851975:VRH851976 WAL851975:WBD851976 WKH851975:WKZ851976 WUD851975:WUV851976 L917513:Z917514 HR917511:IJ917512 RN917511:SF917512 ABJ917511:ACB917512 ALF917511:ALX917512 AVB917511:AVT917512 BEX917511:BFP917512 BOT917511:BPL917512 BYP917511:BZH917512 CIL917511:CJD917512 CSH917511:CSZ917512 DCD917511:DCV917512 DLZ917511:DMR917512 DVV917511:DWN917512 EFR917511:EGJ917512 EPN917511:EQF917512 EZJ917511:FAB917512 FJF917511:FJX917512 FTB917511:FTT917512 GCX917511:GDP917512 GMT917511:GNL917512 GWP917511:GXH917512 HGL917511:HHD917512 HQH917511:HQZ917512 IAD917511:IAV917512 IJZ917511:IKR917512 ITV917511:IUN917512 JDR917511:JEJ917512 JNN917511:JOF917512 JXJ917511:JYB917512 KHF917511:KHX917512 KRB917511:KRT917512 LAX917511:LBP917512 LKT917511:LLL917512 LUP917511:LVH917512 MEL917511:MFD917512 MOH917511:MOZ917512 MYD917511:MYV917512 NHZ917511:NIR917512 NRV917511:NSN917512 OBR917511:OCJ917512 OLN917511:OMF917512 OVJ917511:OWB917512 PFF917511:PFX917512 PPB917511:PPT917512 PYX917511:PZP917512 QIT917511:QJL917512 QSP917511:QTH917512 RCL917511:RDD917512 RMH917511:RMZ917512 RWD917511:RWV917512 SFZ917511:SGR917512 SPV917511:SQN917512 SZR917511:TAJ917512 TJN917511:TKF917512 TTJ917511:TUB917512 UDF917511:UDX917512 UNB917511:UNT917512 UWX917511:UXP917512 VGT917511:VHL917512 VQP917511:VRH917512 WAL917511:WBD917512 WKH917511:WKZ917512 WUD917511:WUV917512 L983049:Z983050 HR983047:IJ983048 RN983047:SF983048 ABJ983047:ACB983048 ALF983047:ALX983048 AVB983047:AVT983048 BEX983047:BFP983048 BOT983047:BPL983048 BYP983047:BZH983048 CIL983047:CJD983048 CSH983047:CSZ983048 DCD983047:DCV983048 DLZ983047:DMR983048 DVV983047:DWN983048 EFR983047:EGJ983048 EPN983047:EQF983048 EZJ983047:FAB983048 FJF983047:FJX983048 FTB983047:FTT983048 GCX983047:GDP983048 GMT983047:GNL983048 GWP983047:GXH983048 HGL983047:HHD983048 HQH983047:HQZ983048 IAD983047:IAV983048 IJZ983047:IKR983048 ITV983047:IUN983048 JDR983047:JEJ983048 JNN983047:JOF983048 JXJ983047:JYB983048 KHF983047:KHX983048 KRB983047:KRT983048 LAX983047:LBP983048 LKT983047:LLL983048 LUP983047:LVH983048 MEL983047:MFD983048 MOH983047:MOZ983048 MYD983047:MYV983048 NHZ983047:NIR983048 NRV983047:NSN983048 OBR983047:OCJ983048 OLN983047:OMF983048 OVJ983047:OWB983048 PFF983047:PFX983048 PPB983047:PPT983048 PYX983047:PZP983048 QIT983047:QJL983048 QSP983047:QTH983048 RCL983047:RDD983048 RMH983047:RMZ983048 RWD983047:RWV983048 SFZ983047:SGR983048 SPV983047:SQN983048 SZR983047:TAJ983048 TJN983047:TKF983048 TTJ983047:TUB983048 UDF983047:UDX983048 UNB983047:UNT983048 UWX983047:UXP983048 VGT983047:VHL983048 VQP983047:VRH983048 WAL983047:WBD983048 WKH983047:WKZ983048 WUD983047:WUV983048 H65560:Z65560 HN65558:IJ65558 RJ65558:SF65558 ABF65558:ACB65558 ALB65558:ALX65558 AUX65558:AVT65558 BET65558:BFP65558 BOP65558:BPL65558 BYL65558:BZH65558 CIH65558:CJD65558 CSD65558:CSZ65558 DBZ65558:DCV65558 DLV65558:DMR65558 DVR65558:DWN65558 EFN65558:EGJ65558 EPJ65558:EQF65558 EZF65558:FAB65558 FJB65558:FJX65558 FSX65558:FTT65558 GCT65558:GDP65558 GMP65558:GNL65558 GWL65558:GXH65558 HGH65558:HHD65558 HQD65558:HQZ65558 HZZ65558:IAV65558 IJV65558:IKR65558 ITR65558:IUN65558 JDN65558:JEJ65558 JNJ65558:JOF65558 JXF65558:JYB65558 KHB65558:KHX65558 KQX65558:KRT65558 LAT65558:LBP65558 LKP65558:LLL65558 LUL65558:LVH65558 MEH65558:MFD65558 MOD65558:MOZ65558 MXZ65558:MYV65558 NHV65558:NIR65558 NRR65558:NSN65558 OBN65558:OCJ65558 OLJ65558:OMF65558 OVF65558:OWB65558 PFB65558:PFX65558 POX65558:PPT65558 PYT65558:PZP65558 QIP65558:QJL65558 QSL65558:QTH65558 RCH65558:RDD65558 RMD65558:RMZ65558 RVZ65558:RWV65558 SFV65558:SGR65558 SPR65558:SQN65558 SZN65558:TAJ65558 TJJ65558:TKF65558 TTF65558:TUB65558 UDB65558:UDX65558 UMX65558:UNT65558 UWT65558:UXP65558 VGP65558:VHL65558 VQL65558:VRH65558 WAH65558:WBD65558 WKD65558:WKZ65558 WTZ65558:WUV65558 H131096:Z131096 HN131094:IJ131094 RJ131094:SF131094 ABF131094:ACB131094 ALB131094:ALX131094 AUX131094:AVT131094 BET131094:BFP131094 BOP131094:BPL131094 BYL131094:BZH131094 CIH131094:CJD131094 CSD131094:CSZ131094 DBZ131094:DCV131094 DLV131094:DMR131094 DVR131094:DWN131094 EFN131094:EGJ131094 EPJ131094:EQF131094 EZF131094:FAB131094 FJB131094:FJX131094 FSX131094:FTT131094 GCT131094:GDP131094 GMP131094:GNL131094 GWL131094:GXH131094 HGH131094:HHD131094 HQD131094:HQZ131094 HZZ131094:IAV131094 IJV131094:IKR131094 ITR131094:IUN131094 JDN131094:JEJ131094 JNJ131094:JOF131094 JXF131094:JYB131094 KHB131094:KHX131094 KQX131094:KRT131094 LAT131094:LBP131094 LKP131094:LLL131094 LUL131094:LVH131094 MEH131094:MFD131094 MOD131094:MOZ131094 MXZ131094:MYV131094 NHV131094:NIR131094 NRR131094:NSN131094 OBN131094:OCJ131094 OLJ131094:OMF131094 OVF131094:OWB131094 PFB131094:PFX131094 POX131094:PPT131094 PYT131094:PZP131094 QIP131094:QJL131094 QSL131094:QTH131094 RCH131094:RDD131094 RMD131094:RMZ131094 RVZ131094:RWV131094 SFV131094:SGR131094 SPR131094:SQN131094 SZN131094:TAJ131094 TJJ131094:TKF131094 TTF131094:TUB131094 UDB131094:UDX131094 UMX131094:UNT131094 UWT131094:UXP131094 VGP131094:VHL131094 VQL131094:VRH131094 WAH131094:WBD131094 WKD131094:WKZ131094 WTZ131094:WUV131094 H196632:Z196632 HN196630:IJ196630 RJ196630:SF196630 ABF196630:ACB196630 ALB196630:ALX196630 AUX196630:AVT196630 BET196630:BFP196630 BOP196630:BPL196630 BYL196630:BZH196630 CIH196630:CJD196630 CSD196630:CSZ196630 DBZ196630:DCV196630 DLV196630:DMR196630 DVR196630:DWN196630 EFN196630:EGJ196630 EPJ196630:EQF196630 EZF196630:FAB196630 FJB196630:FJX196630 FSX196630:FTT196630 GCT196630:GDP196630 GMP196630:GNL196630 GWL196630:GXH196630 HGH196630:HHD196630 HQD196630:HQZ196630 HZZ196630:IAV196630 IJV196630:IKR196630 ITR196630:IUN196630 JDN196630:JEJ196630 JNJ196630:JOF196630 JXF196630:JYB196630 KHB196630:KHX196630 KQX196630:KRT196630 LAT196630:LBP196630 LKP196630:LLL196630 LUL196630:LVH196630 MEH196630:MFD196630 MOD196630:MOZ196630 MXZ196630:MYV196630 NHV196630:NIR196630 NRR196630:NSN196630 OBN196630:OCJ196630 OLJ196630:OMF196630 OVF196630:OWB196630 PFB196630:PFX196630 POX196630:PPT196630 PYT196630:PZP196630 QIP196630:QJL196630 QSL196630:QTH196630 RCH196630:RDD196630 RMD196630:RMZ196630 RVZ196630:RWV196630 SFV196630:SGR196630 SPR196630:SQN196630 SZN196630:TAJ196630 TJJ196630:TKF196630 TTF196630:TUB196630 UDB196630:UDX196630 UMX196630:UNT196630 UWT196630:UXP196630 VGP196630:VHL196630 VQL196630:VRH196630 WAH196630:WBD196630 WKD196630:WKZ196630 WTZ196630:WUV196630 H262168:Z262168 HN262166:IJ262166 RJ262166:SF262166 ABF262166:ACB262166 ALB262166:ALX262166 AUX262166:AVT262166 BET262166:BFP262166 BOP262166:BPL262166 BYL262166:BZH262166 CIH262166:CJD262166 CSD262166:CSZ262166 DBZ262166:DCV262166 DLV262166:DMR262166 DVR262166:DWN262166 EFN262166:EGJ262166 EPJ262166:EQF262166 EZF262166:FAB262166 FJB262166:FJX262166 FSX262166:FTT262166 GCT262166:GDP262166 GMP262166:GNL262166 GWL262166:GXH262166 HGH262166:HHD262166 HQD262166:HQZ262166 HZZ262166:IAV262166 IJV262166:IKR262166 ITR262166:IUN262166 JDN262166:JEJ262166 JNJ262166:JOF262166 JXF262166:JYB262166 KHB262166:KHX262166 KQX262166:KRT262166 LAT262166:LBP262166 LKP262166:LLL262166 LUL262166:LVH262166 MEH262166:MFD262166 MOD262166:MOZ262166 MXZ262166:MYV262166 NHV262166:NIR262166 NRR262166:NSN262166 OBN262166:OCJ262166 OLJ262166:OMF262166 OVF262166:OWB262166 PFB262166:PFX262166 POX262166:PPT262166 PYT262166:PZP262166 QIP262166:QJL262166 QSL262166:QTH262166 RCH262166:RDD262166 RMD262166:RMZ262166 RVZ262166:RWV262166 SFV262166:SGR262166 SPR262166:SQN262166 SZN262166:TAJ262166 TJJ262166:TKF262166 TTF262166:TUB262166 UDB262166:UDX262166 UMX262166:UNT262166 UWT262166:UXP262166 VGP262166:VHL262166 VQL262166:VRH262166 WAH262166:WBD262166 WKD262166:WKZ262166 WTZ262166:WUV262166 H327704:Z327704 HN327702:IJ327702 RJ327702:SF327702 ABF327702:ACB327702 ALB327702:ALX327702 AUX327702:AVT327702 BET327702:BFP327702 BOP327702:BPL327702 BYL327702:BZH327702 CIH327702:CJD327702 CSD327702:CSZ327702 DBZ327702:DCV327702 DLV327702:DMR327702 DVR327702:DWN327702 EFN327702:EGJ327702 EPJ327702:EQF327702 EZF327702:FAB327702 FJB327702:FJX327702 FSX327702:FTT327702 GCT327702:GDP327702 GMP327702:GNL327702 GWL327702:GXH327702 HGH327702:HHD327702 HQD327702:HQZ327702 HZZ327702:IAV327702 IJV327702:IKR327702 ITR327702:IUN327702 JDN327702:JEJ327702 JNJ327702:JOF327702 JXF327702:JYB327702 KHB327702:KHX327702 KQX327702:KRT327702 LAT327702:LBP327702 LKP327702:LLL327702 LUL327702:LVH327702 MEH327702:MFD327702 MOD327702:MOZ327702 MXZ327702:MYV327702 NHV327702:NIR327702 NRR327702:NSN327702 OBN327702:OCJ327702 OLJ327702:OMF327702 OVF327702:OWB327702 PFB327702:PFX327702 POX327702:PPT327702 PYT327702:PZP327702 QIP327702:QJL327702 QSL327702:QTH327702 RCH327702:RDD327702 RMD327702:RMZ327702 RVZ327702:RWV327702 SFV327702:SGR327702 SPR327702:SQN327702 SZN327702:TAJ327702 TJJ327702:TKF327702 TTF327702:TUB327702 UDB327702:UDX327702 UMX327702:UNT327702 UWT327702:UXP327702 VGP327702:VHL327702 VQL327702:VRH327702 WAH327702:WBD327702 WKD327702:WKZ327702 WTZ327702:WUV327702 H393240:Z393240 HN393238:IJ393238 RJ393238:SF393238 ABF393238:ACB393238 ALB393238:ALX393238 AUX393238:AVT393238 BET393238:BFP393238 BOP393238:BPL393238 BYL393238:BZH393238 CIH393238:CJD393238 CSD393238:CSZ393238 DBZ393238:DCV393238 DLV393238:DMR393238 DVR393238:DWN393238 EFN393238:EGJ393238 EPJ393238:EQF393238 EZF393238:FAB393238 FJB393238:FJX393238 FSX393238:FTT393238 GCT393238:GDP393238 GMP393238:GNL393238 GWL393238:GXH393238 HGH393238:HHD393238 HQD393238:HQZ393238 HZZ393238:IAV393238 IJV393238:IKR393238 ITR393238:IUN393238 JDN393238:JEJ393238 JNJ393238:JOF393238 JXF393238:JYB393238 KHB393238:KHX393238 KQX393238:KRT393238 LAT393238:LBP393238 LKP393238:LLL393238 LUL393238:LVH393238 MEH393238:MFD393238 MOD393238:MOZ393238 MXZ393238:MYV393238 NHV393238:NIR393238 NRR393238:NSN393238 OBN393238:OCJ393238 OLJ393238:OMF393238 OVF393238:OWB393238 PFB393238:PFX393238 POX393238:PPT393238 PYT393238:PZP393238 QIP393238:QJL393238 QSL393238:QTH393238 RCH393238:RDD393238 RMD393238:RMZ393238 RVZ393238:RWV393238 SFV393238:SGR393238 SPR393238:SQN393238 SZN393238:TAJ393238 TJJ393238:TKF393238 TTF393238:TUB393238 UDB393238:UDX393238 UMX393238:UNT393238 UWT393238:UXP393238 VGP393238:VHL393238 VQL393238:VRH393238 WAH393238:WBD393238 WKD393238:WKZ393238 WTZ393238:WUV393238 H458776:Z458776 HN458774:IJ458774 RJ458774:SF458774 ABF458774:ACB458774 ALB458774:ALX458774 AUX458774:AVT458774 BET458774:BFP458774 BOP458774:BPL458774 BYL458774:BZH458774 CIH458774:CJD458774 CSD458774:CSZ458774 DBZ458774:DCV458774 DLV458774:DMR458774 DVR458774:DWN458774 EFN458774:EGJ458774 EPJ458774:EQF458774 EZF458774:FAB458774 FJB458774:FJX458774 FSX458774:FTT458774 GCT458774:GDP458774 GMP458774:GNL458774 GWL458774:GXH458774 HGH458774:HHD458774 HQD458774:HQZ458774 HZZ458774:IAV458774 IJV458774:IKR458774 ITR458774:IUN458774 JDN458774:JEJ458774 JNJ458774:JOF458774 JXF458774:JYB458774 KHB458774:KHX458774 KQX458774:KRT458774 LAT458774:LBP458774 LKP458774:LLL458774 LUL458774:LVH458774 MEH458774:MFD458774 MOD458774:MOZ458774 MXZ458774:MYV458774 NHV458774:NIR458774 NRR458774:NSN458774 OBN458774:OCJ458774 OLJ458774:OMF458774 OVF458774:OWB458774 PFB458774:PFX458774 POX458774:PPT458774 PYT458774:PZP458774 QIP458774:QJL458774 QSL458774:QTH458774 RCH458774:RDD458774 RMD458774:RMZ458774 RVZ458774:RWV458774 SFV458774:SGR458774 SPR458774:SQN458774 SZN458774:TAJ458774 TJJ458774:TKF458774 TTF458774:TUB458774 UDB458774:UDX458774 UMX458774:UNT458774 UWT458774:UXP458774 VGP458774:VHL458774 VQL458774:VRH458774 WAH458774:WBD458774 WKD458774:WKZ458774 WTZ458774:WUV458774 H524312:Z524312 HN524310:IJ524310 RJ524310:SF524310 ABF524310:ACB524310 ALB524310:ALX524310 AUX524310:AVT524310 BET524310:BFP524310 BOP524310:BPL524310 BYL524310:BZH524310 CIH524310:CJD524310 CSD524310:CSZ524310 DBZ524310:DCV524310 DLV524310:DMR524310 DVR524310:DWN524310 EFN524310:EGJ524310 EPJ524310:EQF524310 EZF524310:FAB524310 FJB524310:FJX524310 FSX524310:FTT524310 GCT524310:GDP524310 GMP524310:GNL524310 GWL524310:GXH524310 HGH524310:HHD524310 HQD524310:HQZ524310 HZZ524310:IAV524310 IJV524310:IKR524310 ITR524310:IUN524310 JDN524310:JEJ524310 JNJ524310:JOF524310 JXF524310:JYB524310 KHB524310:KHX524310 KQX524310:KRT524310 LAT524310:LBP524310 LKP524310:LLL524310 LUL524310:LVH524310 MEH524310:MFD524310 MOD524310:MOZ524310 MXZ524310:MYV524310 NHV524310:NIR524310 NRR524310:NSN524310 OBN524310:OCJ524310 OLJ524310:OMF524310 OVF524310:OWB524310 PFB524310:PFX524310 POX524310:PPT524310 PYT524310:PZP524310 QIP524310:QJL524310 QSL524310:QTH524310 RCH524310:RDD524310 RMD524310:RMZ524310 RVZ524310:RWV524310 SFV524310:SGR524310 SPR524310:SQN524310 SZN524310:TAJ524310 TJJ524310:TKF524310 TTF524310:TUB524310 UDB524310:UDX524310 UMX524310:UNT524310 UWT524310:UXP524310 VGP524310:VHL524310 VQL524310:VRH524310 WAH524310:WBD524310 WKD524310:WKZ524310 WTZ524310:WUV524310 H589848:Z589848 HN589846:IJ589846 RJ589846:SF589846 ABF589846:ACB589846 ALB589846:ALX589846 AUX589846:AVT589846 BET589846:BFP589846 BOP589846:BPL589846 BYL589846:BZH589846 CIH589846:CJD589846 CSD589846:CSZ589846 DBZ589846:DCV589846 DLV589846:DMR589846 DVR589846:DWN589846 EFN589846:EGJ589846 EPJ589846:EQF589846 EZF589846:FAB589846 FJB589846:FJX589846 FSX589846:FTT589846 GCT589846:GDP589846 GMP589846:GNL589846 GWL589846:GXH589846 HGH589846:HHD589846 HQD589846:HQZ589846 HZZ589846:IAV589846 IJV589846:IKR589846 ITR589846:IUN589846 JDN589846:JEJ589846 JNJ589846:JOF589846 JXF589846:JYB589846 KHB589846:KHX589846 KQX589846:KRT589846 LAT589846:LBP589846 LKP589846:LLL589846 LUL589846:LVH589846 MEH589846:MFD589846 MOD589846:MOZ589846 MXZ589846:MYV589846 NHV589846:NIR589846 NRR589846:NSN589846 OBN589846:OCJ589846 OLJ589846:OMF589846 OVF589846:OWB589846 PFB589846:PFX589846 POX589846:PPT589846 PYT589846:PZP589846 QIP589846:QJL589846 QSL589846:QTH589846 RCH589846:RDD589846 RMD589846:RMZ589846 RVZ589846:RWV589846 SFV589846:SGR589846 SPR589846:SQN589846 SZN589846:TAJ589846 TJJ589846:TKF589846 TTF589846:TUB589846 UDB589846:UDX589846 UMX589846:UNT589846 UWT589846:UXP589846 VGP589846:VHL589846 VQL589846:VRH589846 WAH589846:WBD589846 WKD589846:WKZ589846 WTZ589846:WUV589846 H655384:Z655384 HN655382:IJ655382 RJ655382:SF655382 ABF655382:ACB655382 ALB655382:ALX655382 AUX655382:AVT655382 BET655382:BFP655382 BOP655382:BPL655382 BYL655382:BZH655382 CIH655382:CJD655382 CSD655382:CSZ655382 DBZ655382:DCV655382 DLV655382:DMR655382 DVR655382:DWN655382 EFN655382:EGJ655382 EPJ655382:EQF655382 EZF655382:FAB655382 FJB655382:FJX655382 FSX655382:FTT655382 GCT655382:GDP655382 GMP655382:GNL655382 GWL655382:GXH655382 HGH655382:HHD655382 HQD655382:HQZ655382 HZZ655382:IAV655382 IJV655382:IKR655382 ITR655382:IUN655382 JDN655382:JEJ655382 JNJ655382:JOF655382 JXF655382:JYB655382 KHB655382:KHX655382 KQX655382:KRT655382 LAT655382:LBP655382 LKP655382:LLL655382 LUL655382:LVH655382 MEH655382:MFD655382 MOD655382:MOZ655382 MXZ655382:MYV655382 NHV655382:NIR655382 NRR655382:NSN655382 OBN655382:OCJ655382 OLJ655382:OMF655382 OVF655382:OWB655382 PFB655382:PFX655382 POX655382:PPT655382 PYT655382:PZP655382 QIP655382:QJL655382 QSL655382:QTH655382 RCH655382:RDD655382 RMD655382:RMZ655382 RVZ655382:RWV655382 SFV655382:SGR655382 SPR655382:SQN655382 SZN655382:TAJ655382 TJJ655382:TKF655382 TTF655382:TUB655382 UDB655382:UDX655382 UMX655382:UNT655382 UWT655382:UXP655382 VGP655382:VHL655382 VQL655382:VRH655382 WAH655382:WBD655382 WKD655382:WKZ655382 WTZ655382:WUV655382 H720920:Z720920 HN720918:IJ720918 RJ720918:SF720918 ABF720918:ACB720918 ALB720918:ALX720918 AUX720918:AVT720918 BET720918:BFP720918 BOP720918:BPL720918 BYL720918:BZH720918 CIH720918:CJD720918 CSD720918:CSZ720918 DBZ720918:DCV720918 DLV720918:DMR720918 DVR720918:DWN720918 EFN720918:EGJ720918 EPJ720918:EQF720918 EZF720918:FAB720918 FJB720918:FJX720918 FSX720918:FTT720918 GCT720918:GDP720918 GMP720918:GNL720918 GWL720918:GXH720918 HGH720918:HHD720918 HQD720918:HQZ720918 HZZ720918:IAV720918 IJV720918:IKR720918 ITR720918:IUN720918 JDN720918:JEJ720918 JNJ720918:JOF720918 JXF720918:JYB720918 KHB720918:KHX720918 KQX720918:KRT720918 LAT720918:LBP720918 LKP720918:LLL720918 LUL720918:LVH720918 MEH720918:MFD720918 MOD720918:MOZ720918 MXZ720918:MYV720918 NHV720918:NIR720918 NRR720918:NSN720918 OBN720918:OCJ720918 OLJ720918:OMF720918 OVF720918:OWB720918 PFB720918:PFX720918 POX720918:PPT720918 PYT720918:PZP720918 QIP720918:QJL720918 QSL720918:QTH720918 RCH720918:RDD720918 RMD720918:RMZ720918 RVZ720918:RWV720918 SFV720918:SGR720918 SPR720918:SQN720918 SZN720918:TAJ720918 TJJ720918:TKF720918 TTF720918:TUB720918 UDB720918:UDX720918 UMX720918:UNT720918 UWT720918:UXP720918 VGP720918:VHL720918 VQL720918:VRH720918 WAH720918:WBD720918 WKD720918:WKZ720918 WTZ720918:WUV720918 H786456:Z786456 HN786454:IJ786454 RJ786454:SF786454 ABF786454:ACB786454 ALB786454:ALX786454 AUX786454:AVT786454 BET786454:BFP786454 BOP786454:BPL786454 BYL786454:BZH786454 CIH786454:CJD786454 CSD786454:CSZ786454 DBZ786454:DCV786454 DLV786454:DMR786454 DVR786454:DWN786454 EFN786454:EGJ786454 EPJ786454:EQF786454 EZF786454:FAB786454 FJB786454:FJX786454 FSX786454:FTT786454 GCT786454:GDP786454 GMP786454:GNL786454 GWL786454:GXH786454 HGH786454:HHD786454 HQD786454:HQZ786454 HZZ786454:IAV786454 IJV786454:IKR786454 ITR786454:IUN786454 JDN786454:JEJ786454 JNJ786454:JOF786454 JXF786454:JYB786454 KHB786454:KHX786454 KQX786454:KRT786454 LAT786454:LBP786454 LKP786454:LLL786454 LUL786454:LVH786454 MEH786454:MFD786454 MOD786454:MOZ786454 MXZ786454:MYV786454 NHV786454:NIR786454 NRR786454:NSN786454 OBN786454:OCJ786454 OLJ786454:OMF786454 OVF786454:OWB786454 PFB786454:PFX786454 POX786454:PPT786454 PYT786454:PZP786454 QIP786454:QJL786454 QSL786454:QTH786454 RCH786454:RDD786454 RMD786454:RMZ786454 RVZ786454:RWV786454 SFV786454:SGR786454 SPR786454:SQN786454 SZN786454:TAJ786454 TJJ786454:TKF786454 TTF786454:TUB786454 UDB786454:UDX786454 UMX786454:UNT786454 UWT786454:UXP786454 VGP786454:VHL786454 VQL786454:VRH786454 WAH786454:WBD786454 WKD786454:WKZ786454 WTZ786454:WUV786454 H851992:Z851992 HN851990:IJ851990 RJ851990:SF851990 ABF851990:ACB851990 ALB851990:ALX851990 AUX851990:AVT851990 BET851990:BFP851990 BOP851990:BPL851990 BYL851990:BZH851990 CIH851990:CJD851990 CSD851990:CSZ851990 DBZ851990:DCV851990 DLV851990:DMR851990 DVR851990:DWN851990 EFN851990:EGJ851990 EPJ851990:EQF851990 EZF851990:FAB851990 FJB851990:FJX851990 FSX851990:FTT851990 GCT851990:GDP851990 GMP851990:GNL851990 GWL851990:GXH851990 HGH851990:HHD851990 HQD851990:HQZ851990 HZZ851990:IAV851990 IJV851990:IKR851990 ITR851990:IUN851990 JDN851990:JEJ851990 JNJ851990:JOF851990 JXF851990:JYB851990 KHB851990:KHX851990 KQX851990:KRT851990 LAT851990:LBP851990 LKP851990:LLL851990 LUL851990:LVH851990 MEH851990:MFD851990 MOD851990:MOZ851990 MXZ851990:MYV851990 NHV851990:NIR851990 NRR851990:NSN851990 OBN851990:OCJ851990 OLJ851990:OMF851990 OVF851990:OWB851990 PFB851990:PFX851990 POX851990:PPT851990 PYT851990:PZP851990 QIP851990:QJL851990 QSL851990:QTH851990 RCH851990:RDD851990 RMD851990:RMZ851990 RVZ851990:RWV851990 SFV851990:SGR851990 SPR851990:SQN851990 SZN851990:TAJ851990 TJJ851990:TKF851990 TTF851990:TUB851990 UDB851990:UDX851990 UMX851990:UNT851990 UWT851990:UXP851990 VGP851990:VHL851990 VQL851990:VRH851990 WAH851990:WBD851990 WKD851990:WKZ851990 WTZ851990:WUV851990 H917528:Z917528 HN917526:IJ917526 RJ917526:SF917526 ABF917526:ACB917526 ALB917526:ALX917526 AUX917526:AVT917526 BET917526:BFP917526 BOP917526:BPL917526 BYL917526:BZH917526 CIH917526:CJD917526 CSD917526:CSZ917526 DBZ917526:DCV917526 DLV917526:DMR917526 DVR917526:DWN917526 EFN917526:EGJ917526 EPJ917526:EQF917526 EZF917526:FAB917526 FJB917526:FJX917526 FSX917526:FTT917526 GCT917526:GDP917526 GMP917526:GNL917526 GWL917526:GXH917526 HGH917526:HHD917526 HQD917526:HQZ917526 HZZ917526:IAV917526 IJV917526:IKR917526 ITR917526:IUN917526 JDN917526:JEJ917526 JNJ917526:JOF917526 JXF917526:JYB917526 KHB917526:KHX917526 KQX917526:KRT917526 LAT917526:LBP917526 LKP917526:LLL917526 LUL917526:LVH917526 MEH917526:MFD917526 MOD917526:MOZ917526 MXZ917526:MYV917526 NHV917526:NIR917526 NRR917526:NSN917526 OBN917526:OCJ917526 OLJ917526:OMF917526 OVF917526:OWB917526 PFB917526:PFX917526 POX917526:PPT917526 PYT917526:PZP917526 QIP917526:QJL917526 QSL917526:QTH917526 RCH917526:RDD917526 RMD917526:RMZ917526 RVZ917526:RWV917526 SFV917526:SGR917526 SPR917526:SQN917526 SZN917526:TAJ917526 TJJ917526:TKF917526 TTF917526:TUB917526 UDB917526:UDX917526 UMX917526:UNT917526 UWT917526:UXP917526 VGP917526:VHL917526 VQL917526:VRH917526 WAH917526:WBD917526 WKD917526:WKZ917526 WTZ917526:WUV917526 H983064:Z983064 HN983062:IJ983062 RJ983062:SF983062 ABF983062:ACB983062 ALB983062:ALX983062 AUX983062:AVT983062 BET983062:BFP983062 BOP983062:BPL983062 BYL983062:BZH983062 CIH983062:CJD983062 CSD983062:CSZ983062 DBZ983062:DCV983062 DLV983062:DMR983062 DVR983062:DWN983062 EFN983062:EGJ983062 EPJ983062:EQF983062 EZF983062:FAB983062 FJB983062:FJX983062 FSX983062:FTT983062 GCT983062:GDP983062 GMP983062:GNL983062 GWL983062:GXH983062 HGH983062:HHD983062 HQD983062:HQZ983062 HZZ983062:IAV983062 IJV983062:IKR983062 ITR983062:IUN983062 JDN983062:JEJ983062 JNJ983062:JOF983062 JXF983062:JYB983062 KHB983062:KHX983062 KQX983062:KRT983062 LAT983062:LBP983062 LKP983062:LLL983062 LUL983062:LVH983062 MEH983062:MFD983062 MOD983062:MOZ983062 MXZ983062:MYV983062 NHV983062:NIR983062 NRR983062:NSN983062 OBN983062:OCJ983062 OLJ983062:OMF983062 OVF983062:OWB983062 PFB983062:PFX983062 POX983062:PPT983062 PYT983062:PZP983062 QIP983062:QJL983062 QSL983062:QTH983062 RCH983062:RDD983062 RMD983062:RMZ983062 RVZ983062:RWV983062 SFV983062:SGR983062 SPR983062:SQN983062 SZN983062:TAJ983062 TJJ983062:TKF983062 TTF983062:TUB983062 UDB983062:UDX983062 UMX983062:UNT983062 UWT983062:UXP983062 VGP983062:VHL983062 VQL983062:VRH983062 WAH983062:WBD983062 WKD983062:WKZ983062 WTZ983062:WUV983062 L65555:Z65556 HR65553:IJ65554 RN65553:SF65554 ABJ65553:ACB65554 ALF65553:ALX65554 AVB65553:AVT65554 BEX65553:BFP65554 BOT65553:BPL65554 BYP65553:BZH65554 CIL65553:CJD65554 CSH65553:CSZ65554 DCD65553:DCV65554 DLZ65553:DMR65554 DVV65553:DWN65554 EFR65553:EGJ65554 EPN65553:EQF65554 EZJ65553:FAB65554 FJF65553:FJX65554 FTB65553:FTT65554 GCX65553:GDP65554 GMT65553:GNL65554 GWP65553:GXH65554 HGL65553:HHD65554 HQH65553:HQZ65554 IAD65553:IAV65554 IJZ65553:IKR65554 ITV65553:IUN65554 JDR65553:JEJ65554 JNN65553:JOF65554 JXJ65553:JYB65554 KHF65553:KHX65554 KRB65553:KRT65554 LAX65553:LBP65554 LKT65553:LLL65554 LUP65553:LVH65554 MEL65553:MFD65554 MOH65553:MOZ65554 MYD65553:MYV65554 NHZ65553:NIR65554 NRV65553:NSN65554 OBR65553:OCJ65554 OLN65553:OMF65554 OVJ65553:OWB65554 PFF65553:PFX65554 PPB65553:PPT65554 PYX65553:PZP65554 QIT65553:QJL65554 QSP65553:QTH65554 RCL65553:RDD65554 RMH65553:RMZ65554 RWD65553:RWV65554 SFZ65553:SGR65554 SPV65553:SQN65554 SZR65553:TAJ65554 TJN65553:TKF65554 TTJ65553:TUB65554 UDF65553:UDX65554 UNB65553:UNT65554 UWX65553:UXP65554 VGT65553:VHL65554 VQP65553:VRH65554 WAL65553:WBD65554 WKH65553:WKZ65554 WUD65553:WUV65554 L131091:Z131092 HR131089:IJ131090 RN131089:SF131090 ABJ131089:ACB131090 ALF131089:ALX131090 AVB131089:AVT131090 BEX131089:BFP131090 BOT131089:BPL131090 BYP131089:BZH131090 CIL131089:CJD131090 CSH131089:CSZ131090 DCD131089:DCV131090 DLZ131089:DMR131090 DVV131089:DWN131090 EFR131089:EGJ131090 EPN131089:EQF131090 EZJ131089:FAB131090 FJF131089:FJX131090 FTB131089:FTT131090 GCX131089:GDP131090 GMT131089:GNL131090 GWP131089:GXH131090 HGL131089:HHD131090 HQH131089:HQZ131090 IAD131089:IAV131090 IJZ131089:IKR131090 ITV131089:IUN131090 JDR131089:JEJ131090 JNN131089:JOF131090 JXJ131089:JYB131090 KHF131089:KHX131090 KRB131089:KRT131090 LAX131089:LBP131090 LKT131089:LLL131090 LUP131089:LVH131090 MEL131089:MFD131090 MOH131089:MOZ131090 MYD131089:MYV131090 NHZ131089:NIR131090 NRV131089:NSN131090 OBR131089:OCJ131090 OLN131089:OMF131090 OVJ131089:OWB131090 PFF131089:PFX131090 PPB131089:PPT131090 PYX131089:PZP131090 QIT131089:QJL131090 QSP131089:QTH131090 RCL131089:RDD131090 RMH131089:RMZ131090 RWD131089:RWV131090 SFZ131089:SGR131090 SPV131089:SQN131090 SZR131089:TAJ131090 TJN131089:TKF131090 TTJ131089:TUB131090 UDF131089:UDX131090 UNB131089:UNT131090 UWX131089:UXP131090 VGT131089:VHL131090 VQP131089:VRH131090 WAL131089:WBD131090 WKH131089:WKZ131090 WUD131089:WUV131090 L196627:Z196628 HR196625:IJ196626 RN196625:SF196626 ABJ196625:ACB196626 ALF196625:ALX196626 AVB196625:AVT196626 BEX196625:BFP196626 BOT196625:BPL196626 BYP196625:BZH196626 CIL196625:CJD196626 CSH196625:CSZ196626 DCD196625:DCV196626 DLZ196625:DMR196626 DVV196625:DWN196626 EFR196625:EGJ196626 EPN196625:EQF196626 EZJ196625:FAB196626 FJF196625:FJX196626 FTB196625:FTT196626 GCX196625:GDP196626 GMT196625:GNL196626 GWP196625:GXH196626 HGL196625:HHD196626 HQH196625:HQZ196626 IAD196625:IAV196626 IJZ196625:IKR196626 ITV196625:IUN196626 JDR196625:JEJ196626 JNN196625:JOF196626 JXJ196625:JYB196626 KHF196625:KHX196626 KRB196625:KRT196626 LAX196625:LBP196626 LKT196625:LLL196626 LUP196625:LVH196626 MEL196625:MFD196626 MOH196625:MOZ196626 MYD196625:MYV196626 NHZ196625:NIR196626 NRV196625:NSN196626 OBR196625:OCJ196626 OLN196625:OMF196626 OVJ196625:OWB196626 PFF196625:PFX196626 PPB196625:PPT196626 PYX196625:PZP196626 QIT196625:QJL196626 QSP196625:QTH196626 RCL196625:RDD196626 RMH196625:RMZ196626 RWD196625:RWV196626 SFZ196625:SGR196626 SPV196625:SQN196626 SZR196625:TAJ196626 TJN196625:TKF196626 TTJ196625:TUB196626 UDF196625:UDX196626 UNB196625:UNT196626 UWX196625:UXP196626 VGT196625:VHL196626 VQP196625:VRH196626 WAL196625:WBD196626 WKH196625:WKZ196626 WUD196625:WUV196626 L262163:Z262164 HR262161:IJ262162 RN262161:SF262162 ABJ262161:ACB262162 ALF262161:ALX262162 AVB262161:AVT262162 BEX262161:BFP262162 BOT262161:BPL262162 BYP262161:BZH262162 CIL262161:CJD262162 CSH262161:CSZ262162 DCD262161:DCV262162 DLZ262161:DMR262162 DVV262161:DWN262162 EFR262161:EGJ262162 EPN262161:EQF262162 EZJ262161:FAB262162 FJF262161:FJX262162 FTB262161:FTT262162 GCX262161:GDP262162 GMT262161:GNL262162 GWP262161:GXH262162 HGL262161:HHD262162 HQH262161:HQZ262162 IAD262161:IAV262162 IJZ262161:IKR262162 ITV262161:IUN262162 JDR262161:JEJ262162 JNN262161:JOF262162 JXJ262161:JYB262162 KHF262161:KHX262162 KRB262161:KRT262162 LAX262161:LBP262162 LKT262161:LLL262162 LUP262161:LVH262162 MEL262161:MFD262162 MOH262161:MOZ262162 MYD262161:MYV262162 NHZ262161:NIR262162 NRV262161:NSN262162 OBR262161:OCJ262162 OLN262161:OMF262162 OVJ262161:OWB262162 PFF262161:PFX262162 PPB262161:PPT262162 PYX262161:PZP262162 QIT262161:QJL262162 QSP262161:QTH262162 RCL262161:RDD262162 RMH262161:RMZ262162 RWD262161:RWV262162 SFZ262161:SGR262162 SPV262161:SQN262162 SZR262161:TAJ262162 TJN262161:TKF262162 TTJ262161:TUB262162 UDF262161:UDX262162 UNB262161:UNT262162 UWX262161:UXP262162 VGT262161:VHL262162 VQP262161:VRH262162 WAL262161:WBD262162 WKH262161:WKZ262162 WUD262161:WUV262162 L327699:Z327700 HR327697:IJ327698 RN327697:SF327698 ABJ327697:ACB327698 ALF327697:ALX327698 AVB327697:AVT327698 BEX327697:BFP327698 BOT327697:BPL327698 BYP327697:BZH327698 CIL327697:CJD327698 CSH327697:CSZ327698 DCD327697:DCV327698 DLZ327697:DMR327698 DVV327697:DWN327698 EFR327697:EGJ327698 EPN327697:EQF327698 EZJ327697:FAB327698 FJF327697:FJX327698 FTB327697:FTT327698 GCX327697:GDP327698 GMT327697:GNL327698 GWP327697:GXH327698 HGL327697:HHD327698 HQH327697:HQZ327698 IAD327697:IAV327698 IJZ327697:IKR327698 ITV327697:IUN327698 JDR327697:JEJ327698 JNN327697:JOF327698 JXJ327697:JYB327698 KHF327697:KHX327698 KRB327697:KRT327698 LAX327697:LBP327698 LKT327697:LLL327698 LUP327697:LVH327698 MEL327697:MFD327698 MOH327697:MOZ327698 MYD327697:MYV327698 NHZ327697:NIR327698 NRV327697:NSN327698 OBR327697:OCJ327698 OLN327697:OMF327698 OVJ327697:OWB327698 PFF327697:PFX327698 PPB327697:PPT327698 PYX327697:PZP327698 QIT327697:QJL327698 QSP327697:QTH327698 RCL327697:RDD327698 RMH327697:RMZ327698 RWD327697:RWV327698 SFZ327697:SGR327698 SPV327697:SQN327698 SZR327697:TAJ327698 TJN327697:TKF327698 TTJ327697:TUB327698 UDF327697:UDX327698 UNB327697:UNT327698 UWX327697:UXP327698 VGT327697:VHL327698 VQP327697:VRH327698 WAL327697:WBD327698 WKH327697:WKZ327698 WUD327697:WUV327698 L393235:Z393236 HR393233:IJ393234 RN393233:SF393234 ABJ393233:ACB393234 ALF393233:ALX393234 AVB393233:AVT393234 BEX393233:BFP393234 BOT393233:BPL393234 BYP393233:BZH393234 CIL393233:CJD393234 CSH393233:CSZ393234 DCD393233:DCV393234 DLZ393233:DMR393234 DVV393233:DWN393234 EFR393233:EGJ393234 EPN393233:EQF393234 EZJ393233:FAB393234 FJF393233:FJX393234 FTB393233:FTT393234 GCX393233:GDP393234 GMT393233:GNL393234 GWP393233:GXH393234 HGL393233:HHD393234 HQH393233:HQZ393234 IAD393233:IAV393234 IJZ393233:IKR393234 ITV393233:IUN393234 JDR393233:JEJ393234 JNN393233:JOF393234 JXJ393233:JYB393234 KHF393233:KHX393234 KRB393233:KRT393234 LAX393233:LBP393234 LKT393233:LLL393234 LUP393233:LVH393234 MEL393233:MFD393234 MOH393233:MOZ393234 MYD393233:MYV393234 NHZ393233:NIR393234 NRV393233:NSN393234 OBR393233:OCJ393234 OLN393233:OMF393234 OVJ393233:OWB393234 PFF393233:PFX393234 PPB393233:PPT393234 PYX393233:PZP393234 QIT393233:QJL393234 QSP393233:QTH393234 RCL393233:RDD393234 RMH393233:RMZ393234 RWD393233:RWV393234 SFZ393233:SGR393234 SPV393233:SQN393234 SZR393233:TAJ393234 TJN393233:TKF393234 TTJ393233:TUB393234 UDF393233:UDX393234 UNB393233:UNT393234 UWX393233:UXP393234 VGT393233:VHL393234 VQP393233:VRH393234 WAL393233:WBD393234 WKH393233:WKZ393234 WUD393233:WUV393234 L458771:Z458772 HR458769:IJ458770 RN458769:SF458770 ABJ458769:ACB458770 ALF458769:ALX458770 AVB458769:AVT458770 BEX458769:BFP458770 BOT458769:BPL458770 BYP458769:BZH458770 CIL458769:CJD458770 CSH458769:CSZ458770 DCD458769:DCV458770 DLZ458769:DMR458770 DVV458769:DWN458770 EFR458769:EGJ458770 EPN458769:EQF458770 EZJ458769:FAB458770 FJF458769:FJX458770 FTB458769:FTT458770 GCX458769:GDP458770 GMT458769:GNL458770 GWP458769:GXH458770 HGL458769:HHD458770 HQH458769:HQZ458770 IAD458769:IAV458770 IJZ458769:IKR458770 ITV458769:IUN458770 JDR458769:JEJ458770 JNN458769:JOF458770 JXJ458769:JYB458770 KHF458769:KHX458770 KRB458769:KRT458770 LAX458769:LBP458770 LKT458769:LLL458770 LUP458769:LVH458770 MEL458769:MFD458770 MOH458769:MOZ458770 MYD458769:MYV458770 NHZ458769:NIR458770 NRV458769:NSN458770 OBR458769:OCJ458770 OLN458769:OMF458770 OVJ458769:OWB458770 PFF458769:PFX458770 PPB458769:PPT458770 PYX458769:PZP458770 QIT458769:QJL458770 QSP458769:QTH458770 RCL458769:RDD458770 RMH458769:RMZ458770 RWD458769:RWV458770 SFZ458769:SGR458770 SPV458769:SQN458770 SZR458769:TAJ458770 TJN458769:TKF458770 TTJ458769:TUB458770 UDF458769:UDX458770 UNB458769:UNT458770 UWX458769:UXP458770 VGT458769:VHL458770 VQP458769:VRH458770 WAL458769:WBD458770 WKH458769:WKZ458770 WUD458769:WUV458770 L524307:Z524308 HR524305:IJ524306 RN524305:SF524306 ABJ524305:ACB524306 ALF524305:ALX524306 AVB524305:AVT524306 BEX524305:BFP524306 BOT524305:BPL524306 BYP524305:BZH524306 CIL524305:CJD524306 CSH524305:CSZ524306 DCD524305:DCV524306 DLZ524305:DMR524306 DVV524305:DWN524306 EFR524305:EGJ524306 EPN524305:EQF524306 EZJ524305:FAB524306 FJF524305:FJX524306 FTB524305:FTT524306 GCX524305:GDP524306 GMT524305:GNL524306 GWP524305:GXH524306 HGL524305:HHD524306 HQH524305:HQZ524306 IAD524305:IAV524306 IJZ524305:IKR524306 ITV524305:IUN524306 JDR524305:JEJ524306 JNN524305:JOF524306 JXJ524305:JYB524306 KHF524305:KHX524306 KRB524305:KRT524306 LAX524305:LBP524306 LKT524305:LLL524306 LUP524305:LVH524306 MEL524305:MFD524306 MOH524305:MOZ524306 MYD524305:MYV524306 NHZ524305:NIR524306 NRV524305:NSN524306 OBR524305:OCJ524306 OLN524305:OMF524306 OVJ524305:OWB524306 PFF524305:PFX524306 PPB524305:PPT524306 PYX524305:PZP524306 QIT524305:QJL524306 QSP524305:QTH524306 RCL524305:RDD524306 RMH524305:RMZ524306 RWD524305:RWV524306 SFZ524305:SGR524306 SPV524305:SQN524306 SZR524305:TAJ524306 TJN524305:TKF524306 TTJ524305:TUB524306 UDF524305:UDX524306 UNB524305:UNT524306 UWX524305:UXP524306 VGT524305:VHL524306 VQP524305:VRH524306 WAL524305:WBD524306 WKH524305:WKZ524306 WUD524305:WUV524306 L589843:Z589844 HR589841:IJ589842 RN589841:SF589842 ABJ589841:ACB589842 ALF589841:ALX589842 AVB589841:AVT589842 BEX589841:BFP589842 BOT589841:BPL589842 BYP589841:BZH589842 CIL589841:CJD589842 CSH589841:CSZ589842 DCD589841:DCV589842 DLZ589841:DMR589842 DVV589841:DWN589842 EFR589841:EGJ589842 EPN589841:EQF589842 EZJ589841:FAB589842 FJF589841:FJX589842 FTB589841:FTT589842 GCX589841:GDP589842 GMT589841:GNL589842 GWP589841:GXH589842 HGL589841:HHD589842 HQH589841:HQZ589842 IAD589841:IAV589842 IJZ589841:IKR589842 ITV589841:IUN589842 JDR589841:JEJ589842 JNN589841:JOF589842 JXJ589841:JYB589842 KHF589841:KHX589842 KRB589841:KRT589842 LAX589841:LBP589842 LKT589841:LLL589842 LUP589841:LVH589842 MEL589841:MFD589842 MOH589841:MOZ589842 MYD589841:MYV589842 NHZ589841:NIR589842 NRV589841:NSN589842 OBR589841:OCJ589842 OLN589841:OMF589842 OVJ589841:OWB589842 PFF589841:PFX589842 PPB589841:PPT589842 PYX589841:PZP589842 QIT589841:QJL589842 QSP589841:QTH589842 RCL589841:RDD589842 RMH589841:RMZ589842 RWD589841:RWV589842 SFZ589841:SGR589842 SPV589841:SQN589842 SZR589841:TAJ589842 TJN589841:TKF589842 TTJ589841:TUB589842 UDF589841:UDX589842 UNB589841:UNT589842 UWX589841:UXP589842 VGT589841:VHL589842 VQP589841:VRH589842 WAL589841:WBD589842 WKH589841:WKZ589842 WUD589841:WUV589842 L655379:Z655380 HR655377:IJ655378 RN655377:SF655378 ABJ655377:ACB655378 ALF655377:ALX655378 AVB655377:AVT655378 BEX655377:BFP655378 BOT655377:BPL655378 BYP655377:BZH655378 CIL655377:CJD655378 CSH655377:CSZ655378 DCD655377:DCV655378 DLZ655377:DMR655378 DVV655377:DWN655378 EFR655377:EGJ655378 EPN655377:EQF655378 EZJ655377:FAB655378 FJF655377:FJX655378 FTB655377:FTT655378 GCX655377:GDP655378 GMT655377:GNL655378 GWP655377:GXH655378 HGL655377:HHD655378 HQH655377:HQZ655378 IAD655377:IAV655378 IJZ655377:IKR655378 ITV655377:IUN655378 JDR655377:JEJ655378 JNN655377:JOF655378 JXJ655377:JYB655378 KHF655377:KHX655378 KRB655377:KRT655378 LAX655377:LBP655378 LKT655377:LLL655378 LUP655377:LVH655378 MEL655377:MFD655378 MOH655377:MOZ655378 MYD655377:MYV655378 NHZ655377:NIR655378 NRV655377:NSN655378 OBR655377:OCJ655378 OLN655377:OMF655378 OVJ655377:OWB655378 PFF655377:PFX655378 PPB655377:PPT655378 PYX655377:PZP655378 QIT655377:QJL655378 QSP655377:QTH655378 RCL655377:RDD655378 RMH655377:RMZ655378 RWD655377:RWV655378 SFZ655377:SGR655378 SPV655377:SQN655378 SZR655377:TAJ655378 TJN655377:TKF655378 TTJ655377:TUB655378 UDF655377:UDX655378 UNB655377:UNT655378 UWX655377:UXP655378 VGT655377:VHL655378 VQP655377:VRH655378 WAL655377:WBD655378 WKH655377:WKZ655378 WUD655377:WUV655378 L720915:Z720916 HR720913:IJ720914 RN720913:SF720914 ABJ720913:ACB720914 ALF720913:ALX720914 AVB720913:AVT720914 BEX720913:BFP720914 BOT720913:BPL720914 BYP720913:BZH720914 CIL720913:CJD720914 CSH720913:CSZ720914 DCD720913:DCV720914 DLZ720913:DMR720914 DVV720913:DWN720914 EFR720913:EGJ720914 EPN720913:EQF720914 EZJ720913:FAB720914 FJF720913:FJX720914 FTB720913:FTT720914 GCX720913:GDP720914 GMT720913:GNL720914 GWP720913:GXH720914 HGL720913:HHD720914 HQH720913:HQZ720914 IAD720913:IAV720914 IJZ720913:IKR720914 ITV720913:IUN720914 JDR720913:JEJ720914 JNN720913:JOF720914 JXJ720913:JYB720914 KHF720913:KHX720914 KRB720913:KRT720914 LAX720913:LBP720914 LKT720913:LLL720914 LUP720913:LVH720914 MEL720913:MFD720914 MOH720913:MOZ720914 MYD720913:MYV720914 NHZ720913:NIR720914 NRV720913:NSN720914 OBR720913:OCJ720914 OLN720913:OMF720914 OVJ720913:OWB720914 PFF720913:PFX720914 PPB720913:PPT720914 PYX720913:PZP720914 QIT720913:QJL720914 QSP720913:QTH720914 RCL720913:RDD720914 RMH720913:RMZ720914 RWD720913:RWV720914 SFZ720913:SGR720914 SPV720913:SQN720914 SZR720913:TAJ720914 TJN720913:TKF720914 TTJ720913:TUB720914 UDF720913:UDX720914 UNB720913:UNT720914 UWX720913:UXP720914 VGT720913:VHL720914 VQP720913:VRH720914 WAL720913:WBD720914 WKH720913:WKZ720914 WUD720913:WUV720914 L786451:Z786452 HR786449:IJ786450 RN786449:SF786450 ABJ786449:ACB786450 ALF786449:ALX786450 AVB786449:AVT786450 BEX786449:BFP786450 BOT786449:BPL786450 BYP786449:BZH786450 CIL786449:CJD786450 CSH786449:CSZ786450 DCD786449:DCV786450 DLZ786449:DMR786450 DVV786449:DWN786450 EFR786449:EGJ786450 EPN786449:EQF786450 EZJ786449:FAB786450 FJF786449:FJX786450 FTB786449:FTT786450 GCX786449:GDP786450 GMT786449:GNL786450 GWP786449:GXH786450 HGL786449:HHD786450 HQH786449:HQZ786450 IAD786449:IAV786450 IJZ786449:IKR786450 ITV786449:IUN786450 JDR786449:JEJ786450 JNN786449:JOF786450 JXJ786449:JYB786450 KHF786449:KHX786450 KRB786449:KRT786450 LAX786449:LBP786450 LKT786449:LLL786450 LUP786449:LVH786450 MEL786449:MFD786450 MOH786449:MOZ786450 MYD786449:MYV786450 NHZ786449:NIR786450 NRV786449:NSN786450 OBR786449:OCJ786450 OLN786449:OMF786450 OVJ786449:OWB786450 PFF786449:PFX786450 PPB786449:PPT786450 PYX786449:PZP786450 QIT786449:QJL786450 QSP786449:QTH786450 RCL786449:RDD786450 RMH786449:RMZ786450 RWD786449:RWV786450 SFZ786449:SGR786450 SPV786449:SQN786450 SZR786449:TAJ786450 TJN786449:TKF786450 TTJ786449:TUB786450 UDF786449:UDX786450 UNB786449:UNT786450 UWX786449:UXP786450 VGT786449:VHL786450 VQP786449:VRH786450 WAL786449:WBD786450 WKH786449:WKZ786450 WUD786449:WUV786450 L851987:Z851988 HR851985:IJ851986 RN851985:SF851986 ABJ851985:ACB851986 ALF851985:ALX851986 AVB851985:AVT851986 BEX851985:BFP851986 BOT851985:BPL851986 BYP851985:BZH851986 CIL851985:CJD851986 CSH851985:CSZ851986 DCD851985:DCV851986 DLZ851985:DMR851986 DVV851985:DWN851986 EFR851985:EGJ851986 EPN851985:EQF851986 EZJ851985:FAB851986 FJF851985:FJX851986 FTB851985:FTT851986 GCX851985:GDP851986 GMT851985:GNL851986 GWP851985:GXH851986 HGL851985:HHD851986 HQH851985:HQZ851986 IAD851985:IAV851986 IJZ851985:IKR851986 ITV851985:IUN851986 JDR851985:JEJ851986 JNN851985:JOF851986 JXJ851985:JYB851986 KHF851985:KHX851986 KRB851985:KRT851986 LAX851985:LBP851986 LKT851985:LLL851986 LUP851985:LVH851986 MEL851985:MFD851986 MOH851985:MOZ851986 MYD851985:MYV851986 NHZ851985:NIR851986 NRV851985:NSN851986 OBR851985:OCJ851986 OLN851985:OMF851986 OVJ851985:OWB851986 PFF851985:PFX851986 PPB851985:PPT851986 PYX851985:PZP851986 QIT851985:QJL851986 QSP851985:QTH851986 RCL851985:RDD851986 RMH851985:RMZ851986 RWD851985:RWV851986 SFZ851985:SGR851986 SPV851985:SQN851986 SZR851985:TAJ851986 TJN851985:TKF851986 TTJ851985:TUB851986 UDF851985:UDX851986 UNB851985:UNT851986 UWX851985:UXP851986 VGT851985:VHL851986 VQP851985:VRH851986 WAL851985:WBD851986 WKH851985:WKZ851986 WUD851985:WUV851986 L917523:Z917524 HR917521:IJ917522 RN917521:SF917522 ABJ917521:ACB917522 ALF917521:ALX917522 AVB917521:AVT917522 BEX917521:BFP917522 BOT917521:BPL917522 BYP917521:BZH917522 CIL917521:CJD917522 CSH917521:CSZ917522 DCD917521:DCV917522 DLZ917521:DMR917522 DVV917521:DWN917522 EFR917521:EGJ917522 EPN917521:EQF917522 EZJ917521:FAB917522 FJF917521:FJX917522 FTB917521:FTT917522 GCX917521:GDP917522 GMT917521:GNL917522 GWP917521:GXH917522 HGL917521:HHD917522 HQH917521:HQZ917522 IAD917521:IAV917522 IJZ917521:IKR917522 ITV917521:IUN917522 JDR917521:JEJ917522 JNN917521:JOF917522 JXJ917521:JYB917522 KHF917521:KHX917522 KRB917521:KRT917522 LAX917521:LBP917522 LKT917521:LLL917522 LUP917521:LVH917522 MEL917521:MFD917522 MOH917521:MOZ917522 MYD917521:MYV917522 NHZ917521:NIR917522 NRV917521:NSN917522 OBR917521:OCJ917522 OLN917521:OMF917522 OVJ917521:OWB917522 PFF917521:PFX917522 PPB917521:PPT917522 PYX917521:PZP917522 QIT917521:QJL917522 QSP917521:QTH917522 RCL917521:RDD917522 RMH917521:RMZ917522 RWD917521:RWV917522 SFZ917521:SGR917522 SPV917521:SQN917522 SZR917521:TAJ917522 TJN917521:TKF917522 TTJ917521:TUB917522 UDF917521:UDX917522 UNB917521:UNT917522 UWX917521:UXP917522 VGT917521:VHL917522 VQP917521:VRH917522 WAL917521:WBD917522 WKH917521:WKZ917522 WUD917521:WUV917522 L983059:Z983060 HR983057:IJ983058 RN983057:SF983058 ABJ983057:ACB983058 ALF983057:ALX983058 AVB983057:AVT983058 BEX983057:BFP983058 BOT983057:BPL983058 BYP983057:BZH983058 CIL983057:CJD983058 CSH983057:CSZ983058 DCD983057:DCV983058 DLZ983057:DMR983058 DVV983057:DWN983058 EFR983057:EGJ983058 EPN983057:EQF983058 EZJ983057:FAB983058 FJF983057:FJX983058 FTB983057:FTT983058 GCX983057:GDP983058 GMT983057:GNL983058 GWP983057:GXH983058 HGL983057:HHD983058 HQH983057:HQZ983058 IAD983057:IAV983058 IJZ983057:IKR983058 ITV983057:IUN983058 JDR983057:JEJ983058 JNN983057:JOF983058 JXJ983057:JYB983058 KHF983057:KHX983058 KRB983057:KRT983058 LAX983057:LBP983058 LKT983057:LLL983058 LUP983057:LVH983058 MEL983057:MFD983058 MOH983057:MOZ983058 MYD983057:MYV983058 NHZ983057:NIR983058 NRV983057:NSN983058 OBR983057:OCJ983058 OLN983057:OMF983058 OVJ983057:OWB983058 PFF983057:PFX983058 PPB983057:PPT983058 PYX983057:PZP983058 QIT983057:QJL983058 QSP983057:QTH983058 RCL983057:RDD983058 RMH983057:RMZ983058 RWD983057:RWV983058 SFZ983057:SGR983058 SPV983057:SQN983058 SZR983057:TAJ983058 TJN983057:TKF983058 TTJ983057:TUB983058 UDF983057:UDX983058 UNB983057:UNT983058 UWX983057:UXP983058 VGT983057:VHL983058 VQP983057:VRH983058 WAL983057:WBD983058 WKH983057:WKZ983058 WUD983057:WUV983058 O65550:O65553 HU65548:HU65551 RQ65548:RQ65551 ABM65548:ABM65551 ALI65548:ALI65551 AVE65548:AVE65551 BFA65548:BFA65551 BOW65548:BOW65551 BYS65548:BYS65551 CIO65548:CIO65551 CSK65548:CSK65551 DCG65548:DCG65551 DMC65548:DMC65551 DVY65548:DVY65551 EFU65548:EFU65551 EPQ65548:EPQ65551 EZM65548:EZM65551 FJI65548:FJI65551 FTE65548:FTE65551 GDA65548:GDA65551 GMW65548:GMW65551 GWS65548:GWS65551 HGO65548:HGO65551 HQK65548:HQK65551 IAG65548:IAG65551 IKC65548:IKC65551 ITY65548:ITY65551 JDU65548:JDU65551 JNQ65548:JNQ65551 JXM65548:JXM65551 KHI65548:KHI65551 KRE65548:KRE65551 LBA65548:LBA65551 LKW65548:LKW65551 LUS65548:LUS65551 MEO65548:MEO65551 MOK65548:MOK65551 MYG65548:MYG65551 NIC65548:NIC65551 NRY65548:NRY65551 OBU65548:OBU65551 OLQ65548:OLQ65551 OVM65548:OVM65551 PFI65548:PFI65551 PPE65548:PPE65551 PZA65548:PZA65551 QIW65548:QIW65551 QSS65548:QSS65551 RCO65548:RCO65551 RMK65548:RMK65551 RWG65548:RWG65551 SGC65548:SGC65551 SPY65548:SPY65551 SZU65548:SZU65551 TJQ65548:TJQ65551 TTM65548:TTM65551 UDI65548:UDI65551 UNE65548:UNE65551 UXA65548:UXA65551 VGW65548:VGW65551 VQS65548:VQS65551 WAO65548:WAO65551 WKK65548:WKK65551 WUG65548:WUG65551 O131086:O131089 HU131084:HU131087 RQ131084:RQ131087 ABM131084:ABM131087 ALI131084:ALI131087 AVE131084:AVE131087 BFA131084:BFA131087 BOW131084:BOW131087 BYS131084:BYS131087 CIO131084:CIO131087 CSK131084:CSK131087 DCG131084:DCG131087 DMC131084:DMC131087 DVY131084:DVY131087 EFU131084:EFU131087 EPQ131084:EPQ131087 EZM131084:EZM131087 FJI131084:FJI131087 FTE131084:FTE131087 GDA131084:GDA131087 GMW131084:GMW131087 GWS131084:GWS131087 HGO131084:HGO131087 HQK131084:HQK131087 IAG131084:IAG131087 IKC131084:IKC131087 ITY131084:ITY131087 JDU131084:JDU131087 JNQ131084:JNQ131087 JXM131084:JXM131087 KHI131084:KHI131087 KRE131084:KRE131087 LBA131084:LBA131087 LKW131084:LKW131087 LUS131084:LUS131087 MEO131084:MEO131087 MOK131084:MOK131087 MYG131084:MYG131087 NIC131084:NIC131087 NRY131084:NRY131087 OBU131084:OBU131087 OLQ131084:OLQ131087 OVM131084:OVM131087 PFI131084:PFI131087 PPE131084:PPE131087 PZA131084:PZA131087 QIW131084:QIW131087 QSS131084:QSS131087 RCO131084:RCO131087 RMK131084:RMK131087 RWG131084:RWG131087 SGC131084:SGC131087 SPY131084:SPY131087 SZU131084:SZU131087 TJQ131084:TJQ131087 TTM131084:TTM131087 UDI131084:UDI131087 UNE131084:UNE131087 UXA131084:UXA131087 VGW131084:VGW131087 VQS131084:VQS131087 WAO131084:WAO131087 WKK131084:WKK131087 WUG131084:WUG131087 O196622:O196625 HU196620:HU196623 RQ196620:RQ196623 ABM196620:ABM196623 ALI196620:ALI196623 AVE196620:AVE196623 BFA196620:BFA196623 BOW196620:BOW196623 BYS196620:BYS196623 CIO196620:CIO196623 CSK196620:CSK196623 DCG196620:DCG196623 DMC196620:DMC196623 DVY196620:DVY196623 EFU196620:EFU196623 EPQ196620:EPQ196623 EZM196620:EZM196623 FJI196620:FJI196623 FTE196620:FTE196623 GDA196620:GDA196623 GMW196620:GMW196623 GWS196620:GWS196623 HGO196620:HGO196623 HQK196620:HQK196623 IAG196620:IAG196623 IKC196620:IKC196623 ITY196620:ITY196623 JDU196620:JDU196623 JNQ196620:JNQ196623 JXM196620:JXM196623 KHI196620:KHI196623 KRE196620:KRE196623 LBA196620:LBA196623 LKW196620:LKW196623 LUS196620:LUS196623 MEO196620:MEO196623 MOK196620:MOK196623 MYG196620:MYG196623 NIC196620:NIC196623 NRY196620:NRY196623 OBU196620:OBU196623 OLQ196620:OLQ196623 OVM196620:OVM196623 PFI196620:PFI196623 PPE196620:PPE196623 PZA196620:PZA196623 QIW196620:QIW196623 QSS196620:QSS196623 RCO196620:RCO196623 RMK196620:RMK196623 RWG196620:RWG196623 SGC196620:SGC196623 SPY196620:SPY196623 SZU196620:SZU196623 TJQ196620:TJQ196623 TTM196620:TTM196623 UDI196620:UDI196623 UNE196620:UNE196623 UXA196620:UXA196623 VGW196620:VGW196623 VQS196620:VQS196623 WAO196620:WAO196623 WKK196620:WKK196623 WUG196620:WUG196623 O262158:O262161 HU262156:HU262159 RQ262156:RQ262159 ABM262156:ABM262159 ALI262156:ALI262159 AVE262156:AVE262159 BFA262156:BFA262159 BOW262156:BOW262159 BYS262156:BYS262159 CIO262156:CIO262159 CSK262156:CSK262159 DCG262156:DCG262159 DMC262156:DMC262159 DVY262156:DVY262159 EFU262156:EFU262159 EPQ262156:EPQ262159 EZM262156:EZM262159 FJI262156:FJI262159 FTE262156:FTE262159 GDA262156:GDA262159 GMW262156:GMW262159 GWS262156:GWS262159 HGO262156:HGO262159 HQK262156:HQK262159 IAG262156:IAG262159 IKC262156:IKC262159 ITY262156:ITY262159 JDU262156:JDU262159 JNQ262156:JNQ262159 JXM262156:JXM262159 KHI262156:KHI262159 KRE262156:KRE262159 LBA262156:LBA262159 LKW262156:LKW262159 LUS262156:LUS262159 MEO262156:MEO262159 MOK262156:MOK262159 MYG262156:MYG262159 NIC262156:NIC262159 NRY262156:NRY262159 OBU262156:OBU262159 OLQ262156:OLQ262159 OVM262156:OVM262159 PFI262156:PFI262159 PPE262156:PPE262159 PZA262156:PZA262159 QIW262156:QIW262159 QSS262156:QSS262159 RCO262156:RCO262159 RMK262156:RMK262159 RWG262156:RWG262159 SGC262156:SGC262159 SPY262156:SPY262159 SZU262156:SZU262159 TJQ262156:TJQ262159 TTM262156:TTM262159 UDI262156:UDI262159 UNE262156:UNE262159 UXA262156:UXA262159 VGW262156:VGW262159 VQS262156:VQS262159 WAO262156:WAO262159 WKK262156:WKK262159 WUG262156:WUG262159 O327694:O327697 HU327692:HU327695 RQ327692:RQ327695 ABM327692:ABM327695 ALI327692:ALI327695 AVE327692:AVE327695 BFA327692:BFA327695 BOW327692:BOW327695 BYS327692:BYS327695 CIO327692:CIO327695 CSK327692:CSK327695 DCG327692:DCG327695 DMC327692:DMC327695 DVY327692:DVY327695 EFU327692:EFU327695 EPQ327692:EPQ327695 EZM327692:EZM327695 FJI327692:FJI327695 FTE327692:FTE327695 GDA327692:GDA327695 GMW327692:GMW327695 GWS327692:GWS327695 HGO327692:HGO327695 HQK327692:HQK327695 IAG327692:IAG327695 IKC327692:IKC327695 ITY327692:ITY327695 JDU327692:JDU327695 JNQ327692:JNQ327695 JXM327692:JXM327695 KHI327692:KHI327695 KRE327692:KRE327695 LBA327692:LBA327695 LKW327692:LKW327695 LUS327692:LUS327695 MEO327692:MEO327695 MOK327692:MOK327695 MYG327692:MYG327695 NIC327692:NIC327695 NRY327692:NRY327695 OBU327692:OBU327695 OLQ327692:OLQ327695 OVM327692:OVM327695 PFI327692:PFI327695 PPE327692:PPE327695 PZA327692:PZA327695 QIW327692:QIW327695 QSS327692:QSS327695 RCO327692:RCO327695 RMK327692:RMK327695 RWG327692:RWG327695 SGC327692:SGC327695 SPY327692:SPY327695 SZU327692:SZU327695 TJQ327692:TJQ327695 TTM327692:TTM327695 UDI327692:UDI327695 UNE327692:UNE327695 UXA327692:UXA327695 VGW327692:VGW327695 VQS327692:VQS327695 WAO327692:WAO327695 WKK327692:WKK327695 WUG327692:WUG327695 O393230:O393233 HU393228:HU393231 RQ393228:RQ393231 ABM393228:ABM393231 ALI393228:ALI393231 AVE393228:AVE393231 BFA393228:BFA393231 BOW393228:BOW393231 BYS393228:BYS393231 CIO393228:CIO393231 CSK393228:CSK393231 DCG393228:DCG393231 DMC393228:DMC393231 DVY393228:DVY393231 EFU393228:EFU393231 EPQ393228:EPQ393231 EZM393228:EZM393231 FJI393228:FJI393231 FTE393228:FTE393231 GDA393228:GDA393231 GMW393228:GMW393231 GWS393228:GWS393231 HGO393228:HGO393231 HQK393228:HQK393231 IAG393228:IAG393231 IKC393228:IKC393231 ITY393228:ITY393231 JDU393228:JDU393231 JNQ393228:JNQ393231 JXM393228:JXM393231 KHI393228:KHI393231 KRE393228:KRE393231 LBA393228:LBA393231 LKW393228:LKW393231 LUS393228:LUS393231 MEO393228:MEO393231 MOK393228:MOK393231 MYG393228:MYG393231 NIC393228:NIC393231 NRY393228:NRY393231 OBU393228:OBU393231 OLQ393228:OLQ393231 OVM393228:OVM393231 PFI393228:PFI393231 PPE393228:PPE393231 PZA393228:PZA393231 QIW393228:QIW393231 QSS393228:QSS393231 RCO393228:RCO393231 RMK393228:RMK393231 RWG393228:RWG393231 SGC393228:SGC393231 SPY393228:SPY393231 SZU393228:SZU393231 TJQ393228:TJQ393231 TTM393228:TTM393231 UDI393228:UDI393231 UNE393228:UNE393231 UXA393228:UXA393231 VGW393228:VGW393231 VQS393228:VQS393231 WAO393228:WAO393231 WKK393228:WKK393231 WUG393228:WUG393231 O458766:O458769 HU458764:HU458767 RQ458764:RQ458767 ABM458764:ABM458767 ALI458764:ALI458767 AVE458764:AVE458767 BFA458764:BFA458767 BOW458764:BOW458767 BYS458764:BYS458767 CIO458764:CIO458767 CSK458764:CSK458767 DCG458764:DCG458767 DMC458764:DMC458767 DVY458764:DVY458767 EFU458764:EFU458767 EPQ458764:EPQ458767 EZM458764:EZM458767 FJI458764:FJI458767 FTE458764:FTE458767 GDA458764:GDA458767 GMW458764:GMW458767 GWS458764:GWS458767 HGO458764:HGO458767 HQK458764:HQK458767 IAG458764:IAG458767 IKC458764:IKC458767 ITY458764:ITY458767 JDU458764:JDU458767 JNQ458764:JNQ458767 JXM458764:JXM458767 KHI458764:KHI458767 KRE458764:KRE458767 LBA458764:LBA458767 LKW458764:LKW458767 LUS458764:LUS458767 MEO458764:MEO458767 MOK458764:MOK458767 MYG458764:MYG458767 NIC458764:NIC458767 NRY458764:NRY458767 OBU458764:OBU458767 OLQ458764:OLQ458767 OVM458764:OVM458767 PFI458764:PFI458767 PPE458764:PPE458767 PZA458764:PZA458767 QIW458764:QIW458767 QSS458764:QSS458767 RCO458764:RCO458767 RMK458764:RMK458767 RWG458764:RWG458767 SGC458764:SGC458767 SPY458764:SPY458767 SZU458764:SZU458767 TJQ458764:TJQ458767 TTM458764:TTM458767 UDI458764:UDI458767 UNE458764:UNE458767 UXA458764:UXA458767 VGW458764:VGW458767 VQS458764:VQS458767 WAO458764:WAO458767 WKK458764:WKK458767 WUG458764:WUG458767 O524302:O524305 HU524300:HU524303 RQ524300:RQ524303 ABM524300:ABM524303 ALI524300:ALI524303 AVE524300:AVE524303 BFA524300:BFA524303 BOW524300:BOW524303 BYS524300:BYS524303 CIO524300:CIO524303 CSK524300:CSK524303 DCG524300:DCG524303 DMC524300:DMC524303 DVY524300:DVY524303 EFU524300:EFU524303 EPQ524300:EPQ524303 EZM524300:EZM524303 FJI524300:FJI524303 FTE524300:FTE524303 GDA524300:GDA524303 GMW524300:GMW524303 GWS524300:GWS524303 HGO524300:HGO524303 HQK524300:HQK524303 IAG524300:IAG524303 IKC524300:IKC524303 ITY524300:ITY524303 JDU524300:JDU524303 JNQ524300:JNQ524303 JXM524300:JXM524303 KHI524300:KHI524303 KRE524300:KRE524303 LBA524300:LBA524303 LKW524300:LKW524303 LUS524300:LUS524303 MEO524300:MEO524303 MOK524300:MOK524303 MYG524300:MYG524303 NIC524300:NIC524303 NRY524300:NRY524303 OBU524300:OBU524303 OLQ524300:OLQ524303 OVM524300:OVM524303 PFI524300:PFI524303 PPE524300:PPE524303 PZA524300:PZA524303 QIW524300:QIW524303 QSS524300:QSS524303 RCO524300:RCO524303 RMK524300:RMK524303 RWG524300:RWG524303 SGC524300:SGC524303 SPY524300:SPY524303 SZU524300:SZU524303 TJQ524300:TJQ524303 TTM524300:TTM524303 UDI524300:UDI524303 UNE524300:UNE524303 UXA524300:UXA524303 VGW524300:VGW524303 VQS524300:VQS524303 WAO524300:WAO524303 WKK524300:WKK524303 WUG524300:WUG524303 O589838:O589841 HU589836:HU589839 RQ589836:RQ589839 ABM589836:ABM589839 ALI589836:ALI589839 AVE589836:AVE589839 BFA589836:BFA589839 BOW589836:BOW589839 BYS589836:BYS589839 CIO589836:CIO589839 CSK589836:CSK589839 DCG589836:DCG589839 DMC589836:DMC589839 DVY589836:DVY589839 EFU589836:EFU589839 EPQ589836:EPQ589839 EZM589836:EZM589839 FJI589836:FJI589839 FTE589836:FTE589839 GDA589836:GDA589839 GMW589836:GMW589839 GWS589836:GWS589839 HGO589836:HGO589839 HQK589836:HQK589839 IAG589836:IAG589839 IKC589836:IKC589839 ITY589836:ITY589839 JDU589836:JDU589839 JNQ589836:JNQ589839 JXM589836:JXM589839 KHI589836:KHI589839 KRE589836:KRE589839 LBA589836:LBA589839 LKW589836:LKW589839 LUS589836:LUS589839 MEO589836:MEO589839 MOK589836:MOK589839 MYG589836:MYG589839 NIC589836:NIC589839 NRY589836:NRY589839 OBU589836:OBU589839 OLQ589836:OLQ589839 OVM589836:OVM589839 PFI589836:PFI589839 PPE589836:PPE589839 PZA589836:PZA589839 QIW589836:QIW589839 QSS589836:QSS589839 RCO589836:RCO589839 RMK589836:RMK589839 RWG589836:RWG589839 SGC589836:SGC589839 SPY589836:SPY589839 SZU589836:SZU589839 TJQ589836:TJQ589839 TTM589836:TTM589839 UDI589836:UDI589839 UNE589836:UNE589839 UXA589836:UXA589839 VGW589836:VGW589839 VQS589836:VQS589839 WAO589836:WAO589839 WKK589836:WKK589839 WUG589836:WUG589839 O655374:O655377 HU655372:HU655375 RQ655372:RQ655375 ABM655372:ABM655375 ALI655372:ALI655375 AVE655372:AVE655375 BFA655372:BFA655375 BOW655372:BOW655375 BYS655372:BYS655375 CIO655372:CIO655375 CSK655372:CSK655375 DCG655372:DCG655375 DMC655372:DMC655375 DVY655372:DVY655375 EFU655372:EFU655375 EPQ655372:EPQ655375 EZM655372:EZM655375 FJI655372:FJI655375 FTE655372:FTE655375 GDA655372:GDA655375 GMW655372:GMW655375 GWS655372:GWS655375 HGO655372:HGO655375 HQK655372:HQK655375 IAG655372:IAG655375 IKC655372:IKC655375 ITY655372:ITY655375 JDU655372:JDU655375 JNQ655372:JNQ655375 JXM655372:JXM655375 KHI655372:KHI655375 KRE655372:KRE655375 LBA655372:LBA655375 LKW655372:LKW655375 LUS655372:LUS655375 MEO655372:MEO655375 MOK655372:MOK655375 MYG655372:MYG655375 NIC655372:NIC655375 NRY655372:NRY655375 OBU655372:OBU655375 OLQ655372:OLQ655375 OVM655372:OVM655375 PFI655372:PFI655375 PPE655372:PPE655375 PZA655372:PZA655375 QIW655372:QIW655375 QSS655372:QSS655375 RCO655372:RCO655375 RMK655372:RMK655375 RWG655372:RWG655375 SGC655372:SGC655375 SPY655372:SPY655375 SZU655372:SZU655375 TJQ655372:TJQ655375 TTM655372:TTM655375 UDI655372:UDI655375 UNE655372:UNE655375 UXA655372:UXA655375 VGW655372:VGW655375 VQS655372:VQS655375 WAO655372:WAO655375 WKK655372:WKK655375 WUG655372:WUG655375 O720910:O720913 HU720908:HU720911 RQ720908:RQ720911 ABM720908:ABM720911 ALI720908:ALI720911 AVE720908:AVE720911 BFA720908:BFA720911 BOW720908:BOW720911 BYS720908:BYS720911 CIO720908:CIO720911 CSK720908:CSK720911 DCG720908:DCG720911 DMC720908:DMC720911 DVY720908:DVY720911 EFU720908:EFU720911 EPQ720908:EPQ720911 EZM720908:EZM720911 FJI720908:FJI720911 FTE720908:FTE720911 GDA720908:GDA720911 GMW720908:GMW720911 GWS720908:GWS720911 HGO720908:HGO720911 HQK720908:HQK720911 IAG720908:IAG720911 IKC720908:IKC720911 ITY720908:ITY720911 JDU720908:JDU720911 JNQ720908:JNQ720911 JXM720908:JXM720911 KHI720908:KHI720911 KRE720908:KRE720911 LBA720908:LBA720911 LKW720908:LKW720911 LUS720908:LUS720911 MEO720908:MEO720911 MOK720908:MOK720911 MYG720908:MYG720911 NIC720908:NIC720911 NRY720908:NRY720911 OBU720908:OBU720911 OLQ720908:OLQ720911 OVM720908:OVM720911 PFI720908:PFI720911 PPE720908:PPE720911 PZA720908:PZA720911 QIW720908:QIW720911 QSS720908:QSS720911 RCO720908:RCO720911 RMK720908:RMK720911 RWG720908:RWG720911 SGC720908:SGC720911 SPY720908:SPY720911 SZU720908:SZU720911 TJQ720908:TJQ720911 TTM720908:TTM720911 UDI720908:UDI720911 UNE720908:UNE720911 UXA720908:UXA720911 VGW720908:VGW720911 VQS720908:VQS720911 WAO720908:WAO720911 WKK720908:WKK720911 WUG720908:WUG720911 O786446:O786449 HU786444:HU786447 RQ786444:RQ786447 ABM786444:ABM786447 ALI786444:ALI786447 AVE786444:AVE786447 BFA786444:BFA786447 BOW786444:BOW786447 BYS786444:BYS786447 CIO786444:CIO786447 CSK786444:CSK786447 DCG786444:DCG786447 DMC786444:DMC786447 DVY786444:DVY786447 EFU786444:EFU786447 EPQ786444:EPQ786447 EZM786444:EZM786447 FJI786444:FJI786447 FTE786444:FTE786447 GDA786444:GDA786447 GMW786444:GMW786447 GWS786444:GWS786447 HGO786444:HGO786447 HQK786444:HQK786447 IAG786444:IAG786447 IKC786444:IKC786447 ITY786444:ITY786447 JDU786444:JDU786447 JNQ786444:JNQ786447 JXM786444:JXM786447 KHI786444:KHI786447 KRE786444:KRE786447 LBA786444:LBA786447 LKW786444:LKW786447 LUS786444:LUS786447 MEO786444:MEO786447 MOK786444:MOK786447 MYG786444:MYG786447 NIC786444:NIC786447 NRY786444:NRY786447 OBU786444:OBU786447 OLQ786444:OLQ786447 OVM786444:OVM786447 PFI786444:PFI786447 PPE786444:PPE786447 PZA786444:PZA786447 QIW786444:QIW786447 QSS786444:QSS786447 RCO786444:RCO786447 RMK786444:RMK786447 RWG786444:RWG786447 SGC786444:SGC786447 SPY786444:SPY786447 SZU786444:SZU786447 TJQ786444:TJQ786447 TTM786444:TTM786447 UDI786444:UDI786447 UNE786444:UNE786447 UXA786444:UXA786447 VGW786444:VGW786447 VQS786444:VQS786447 WAO786444:WAO786447 WKK786444:WKK786447 WUG786444:WUG786447 O851982:O851985 HU851980:HU851983 RQ851980:RQ851983 ABM851980:ABM851983 ALI851980:ALI851983 AVE851980:AVE851983 BFA851980:BFA851983 BOW851980:BOW851983 BYS851980:BYS851983 CIO851980:CIO851983 CSK851980:CSK851983 DCG851980:DCG851983 DMC851980:DMC851983 DVY851980:DVY851983 EFU851980:EFU851983 EPQ851980:EPQ851983 EZM851980:EZM851983 FJI851980:FJI851983 FTE851980:FTE851983 GDA851980:GDA851983 GMW851980:GMW851983 GWS851980:GWS851983 HGO851980:HGO851983 HQK851980:HQK851983 IAG851980:IAG851983 IKC851980:IKC851983 ITY851980:ITY851983 JDU851980:JDU851983 JNQ851980:JNQ851983 JXM851980:JXM851983 KHI851980:KHI851983 KRE851980:KRE851983 LBA851980:LBA851983 LKW851980:LKW851983 LUS851980:LUS851983 MEO851980:MEO851983 MOK851980:MOK851983 MYG851980:MYG851983 NIC851980:NIC851983 NRY851980:NRY851983 OBU851980:OBU851983 OLQ851980:OLQ851983 OVM851980:OVM851983 PFI851980:PFI851983 PPE851980:PPE851983 PZA851980:PZA851983 QIW851980:QIW851983 QSS851980:QSS851983 RCO851980:RCO851983 RMK851980:RMK851983 RWG851980:RWG851983 SGC851980:SGC851983 SPY851980:SPY851983 SZU851980:SZU851983 TJQ851980:TJQ851983 TTM851980:TTM851983 UDI851980:UDI851983 UNE851980:UNE851983 UXA851980:UXA851983 VGW851980:VGW851983 VQS851980:VQS851983 WAO851980:WAO851983 WKK851980:WKK851983 WUG851980:WUG851983 O917518:O917521 HU917516:HU917519 RQ917516:RQ917519 ABM917516:ABM917519 ALI917516:ALI917519 AVE917516:AVE917519 BFA917516:BFA917519 BOW917516:BOW917519 BYS917516:BYS917519 CIO917516:CIO917519 CSK917516:CSK917519 DCG917516:DCG917519 DMC917516:DMC917519 DVY917516:DVY917519 EFU917516:EFU917519 EPQ917516:EPQ917519 EZM917516:EZM917519 FJI917516:FJI917519 FTE917516:FTE917519 GDA917516:GDA917519 GMW917516:GMW917519 GWS917516:GWS917519 HGO917516:HGO917519 HQK917516:HQK917519 IAG917516:IAG917519 IKC917516:IKC917519 ITY917516:ITY917519 JDU917516:JDU917519 JNQ917516:JNQ917519 JXM917516:JXM917519 KHI917516:KHI917519 KRE917516:KRE917519 LBA917516:LBA917519 LKW917516:LKW917519 LUS917516:LUS917519 MEO917516:MEO917519 MOK917516:MOK917519 MYG917516:MYG917519 NIC917516:NIC917519 NRY917516:NRY917519 OBU917516:OBU917519 OLQ917516:OLQ917519 OVM917516:OVM917519 PFI917516:PFI917519 PPE917516:PPE917519 PZA917516:PZA917519 QIW917516:QIW917519 QSS917516:QSS917519 RCO917516:RCO917519 RMK917516:RMK917519 RWG917516:RWG917519 SGC917516:SGC917519 SPY917516:SPY917519 SZU917516:SZU917519 TJQ917516:TJQ917519 TTM917516:TTM917519 UDI917516:UDI917519 UNE917516:UNE917519 UXA917516:UXA917519 VGW917516:VGW917519 VQS917516:VQS917519 WAO917516:WAO917519 WKK917516:WKK917519 WUG917516:WUG917519 O983054:O983057 HU983052:HU983055 RQ983052:RQ983055 ABM983052:ABM983055 ALI983052:ALI983055 AVE983052:AVE983055 BFA983052:BFA983055 BOW983052:BOW983055 BYS983052:BYS983055 CIO983052:CIO983055 CSK983052:CSK983055 DCG983052:DCG983055 DMC983052:DMC983055 DVY983052:DVY983055 EFU983052:EFU983055 EPQ983052:EPQ983055 EZM983052:EZM983055 FJI983052:FJI983055 FTE983052:FTE983055 GDA983052:GDA983055 GMW983052:GMW983055 GWS983052:GWS983055 HGO983052:HGO983055 HQK983052:HQK983055 IAG983052:IAG983055 IKC983052:IKC983055 ITY983052:ITY983055 JDU983052:JDU983055 JNQ983052:JNQ983055 JXM983052:JXM983055 KHI983052:KHI983055 KRE983052:KRE983055 LBA983052:LBA983055 LKW983052:LKW983055 LUS983052:LUS983055 MEO983052:MEO983055 MOK983052:MOK983055 MYG983052:MYG983055 NIC983052:NIC983055 NRY983052:NRY983055 OBU983052:OBU983055 OLQ983052:OLQ983055 OVM983052:OVM983055 PFI983052:PFI983055 PPE983052:PPE983055 PZA983052:PZA983055 QIW983052:QIW983055 QSS983052:QSS983055 RCO983052:RCO983055 RMK983052:RMK983055 RWG983052:RWG983055 SGC983052:SGC983055 SPY983052:SPY983055 SZU983052:SZU983055 TJQ983052:TJQ983055 TTM983052:TTM983055 UDI983052:UDI983055 UNE983052:UNE983055 UXA983052:UXA983055 VGW983052:VGW983055 VQS983052:VQS983055 WAO983052:WAO983055 WKK983052:WKK983055 WUG983052:WUG983055 H65564:Z65566 HN65562:IJ65564 RJ65562:SF65564 ABF65562:ACB65564 ALB65562:ALX65564 AUX65562:AVT65564 BET65562:BFP65564 BOP65562:BPL65564 BYL65562:BZH65564 CIH65562:CJD65564 CSD65562:CSZ65564 DBZ65562:DCV65564 DLV65562:DMR65564 DVR65562:DWN65564 EFN65562:EGJ65564 EPJ65562:EQF65564 EZF65562:FAB65564 FJB65562:FJX65564 FSX65562:FTT65564 GCT65562:GDP65564 GMP65562:GNL65564 GWL65562:GXH65564 HGH65562:HHD65564 HQD65562:HQZ65564 HZZ65562:IAV65564 IJV65562:IKR65564 ITR65562:IUN65564 JDN65562:JEJ65564 JNJ65562:JOF65564 JXF65562:JYB65564 KHB65562:KHX65564 KQX65562:KRT65564 LAT65562:LBP65564 LKP65562:LLL65564 LUL65562:LVH65564 MEH65562:MFD65564 MOD65562:MOZ65564 MXZ65562:MYV65564 NHV65562:NIR65564 NRR65562:NSN65564 OBN65562:OCJ65564 OLJ65562:OMF65564 OVF65562:OWB65564 PFB65562:PFX65564 POX65562:PPT65564 PYT65562:PZP65564 QIP65562:QJL65564 QSL65562:QTH65564 RCH65562:RDD65564 RMD65562:RMZ65564 RVZ65562:RWV65564 SFV65562:SGR65564 SPR65562:SQN65564 SZN65562:TAJ65564 TJJ65562:TKF65564 TTF65562:TUB65564 UDB65562:UDX65564 UMX65562:UNT65564 UWT65562:UXP65564 VGP65562:VHL65564 VQL65562:VRH65564 WAH65562:WBD65564 WKD65562:WKZ65564 WTZ65562:WUV65564 H131100:Z131102 HN131098:IJ131100 RJ131098:SF131100 ABF131098:ACB131100 ALB131098:ALX131100 AUX131098:AVT131100 BET131098:BFP131100 BOP131098:BPL131100 BYL131098:BZH131100 CIH131098:CJD131100 CSD131098:CSZ131100 DBZ131098:DCV131100 DLV131098:DMR131100 DVR131098:DWN131100 EFN131098:EGJ131100 EPJ131098:EQF131100 EZF131098:FAB131100 FJB131098:FJX131100 FSX131098:FTT131100 GCT131098:GDP131100 GMP131098:GNL131100 GWL131098:GXH131100 HGH131098:HHD131100 HQD131098:HQZ131100 HZZ131098:IAV131100 IJV131098:IKR131100 ITR131098:IUN131100 JDN131098:JEJ131100 JNJ131098:JOF131100 JXF131098:JYB131100 KHB131098:KHX131100 KQX131098:KRT131100 LAT131098:LBP131100 LKP131098:LLL131100 LUL131098:LVH131100 MEH131098:MFD131100 MOD131098:MOZ131100 MXZ131098:MYV131100 NHV131098:NIR131100 NRR131098:NSN131100 OBN131098:OCJ131100 OLJ131098:OMF131100 OVF131098:OWB131100 PFB131098:PFX131100 POX131098:PPT131100 PYT131098:PZP131100 QIP131098:QJL131100 QSL131098:QTH131100 RCH131098:RDD131100 RMD131098:RMZ131100 RVZ131098:RWV131100 SFV131098:SGR131100 SPR131098:SQN131100 SZN131098:TAJ131100 TJJ131098:TKF131100 TTF131098:TUB131100 UDB131098:UDX131100 UMX131098:UNT131100 UWT131098:UXP131100 VGP131098:VHL131100 VQL131098:VRH131100 WAH131098:WBD131100 WKD131098:WKZ131100 WTZ131098:WUV131100 H196636:Z196638 HN196634:IJ196636 RJ196634:SF196636 ABF196634:ACB196636 ALB196634:ALX196636 AUX196634:AVT196636 BET196634:BFP196636 BOP196634:BPL196636 BYL196634:BZH196636 CIH196634:CJD196636 CSD196634:CSZ196636 DBZ196634:DCV196636 DLV196634:DMR196636 DVR196634:DWN196636 EFN196634:EGJ196636 EPJ196634:EQF196636 EZF196634:FAB196636 FJB196634:FJX196636 FSX196634:FTT196636 GCT196634:GDP196636 GMP196634:GNL196636 GWL196634:GXH196636 HGH196634:HHD196636 HQD196634:HQZ196636 HZZ196634:IAV196636 IJV196634:IKR196636 ITR196634:IUN196636 JDN196634:JEJ196636 JNJ196634:JOF196636 JXF196634:JYB196636 KHB196634:KHX196636 KQX196634:KRT196636 LAT196634:LBP196636 LKP196634:LLL196636 LUL196634:LVH196636 MEH196634:MFD196636 MOD196634:MOZ196636 MXZ196634:MYV196636 NHV196634:NIR196636 NRR196634:NSN196636 OBN196634:OCJ196636 OLJ196634:OMF196636 OVF196634:OWB196636 PFB196634:PFX196636 POX196634:PPT196636 PYT196634:PZP196636 QIP196634:QJL196636 QSL196634:QTH196636 RCH196634:RDD196636 RMD196634:RMZ196636 RVZ196634:RWV196636 SFV196634:SGR196636 SPR196634:SQN196636 SZN196634:TAJ196636 TJJ196634:TKF196636 TTF196634:TUB196636 UDB196634:UDX196636 UMX196634:UNT196636 UWT196634:UXP196636 VGP196634:VHL196636 VQL196634:VRH196636 WAH196634:WBD196636 WKD196634:WKZ196636 WTZ196634:WUV196636 H262172:Z262174 HN262170:IJ262172 RJ262170:SF262172 ABF262170:ACB262172 ALB262170:ALX262172 AUX262170:AVT262172 BET262170:BFP262172 BOP262170:BPL262172 BYL262170:BZH262172 CIH262170:CJD262172 CSD262170:CSZ262172 DBZ262170:DCV262172 DLV262170:DMR262172 DVR262170:DWN262172 EFN262170:EGJ262172 EPJ262170:EQF262172 EZF262170:FAB262172 FJB262170:FJX262172 FSX262170:FTT262172 GCT262170:GDP262172 GMP262170:GNL262172 GWL262170:GXH262172 HGH262170:HHD262172 HQD262170:HQZ262172 HZZ262170:IAV262172 IJV262170:IKR262172 ITR262170:IUN262172 JDN262170:JEJ262172 JNJ262170:JOF262172 JXF262170:JYB262172 KHB262170:KHX262172 KQX262170:KRT262172 LAT262170:LBP262172 LKP262170:LLL262172 LUL262170:LVH262172 MEH262170:MFD262172 MOD262170:MOZ262172 MXZ262170:MYV262172 NHV262170:NIR262172 NRR262170:NSN262172 OBN262170:OCJ262172 OLJ262170:OMF262172 OVF262170:OWB262172 PFB262170:PFX262172 POX262170:PPT262172 PYT262170:PZP262172 QIP262170:QJL262172 QSL262170:QTH262172 RCH262170:RDD262172 RMD262170:RMZ262172 RVZ262170:RWV262172 SFV262170:SGR262172 SPR262170:SQN262172 SZN262170:TAJ262172 TJJ262170:TKF262172 TTF262170:TUB262172 UDB262170:UDX262172 UMX262170:UNT262172 UWT262170:UXP262172 VGP262170:VHL262172 VQL262170:VRH262172 WAH262170:WBD262172 WKD262170:WKZ262172 WTZ262170:WUV262172 H327708:Z327710 HN327706:IJ327708 RJ327706:SF327708 ABF327706:ACB327708 ALB327706:ALX327708 AUX327706:AVT327708 BET327706:BFP327708 BOP327706:BPL327708 BYL327706:BZH327708 CIH327706:CJD327708 CSD327706:CSZ327708 DBZ327706:DCV327708 DLV327706:DMR327708 DVR327706:DWN327708 EFN327706:EGJ327708 EPJ327706:EQF327708 EZF327706:FAB327708 FJB327706:FJX327708 FSX327706:FTT327708 GCT327706:GDP327708 GMP327706:GNL327708 GWL327706:GXH327708 HGH327706:HHD327708 HQD327706:HQZ327708 HZZ327706:IAV327708 IJV327706:IKR327708 ITR327706:IUN327708 JDN327706:JEJ327708 JNJ327706:JOF327708 JXF327706:JYB327708 KHB327706:KHX327708 KQX327706:KRT327708 LAT327706:LBP327708 LKP327706:LLL327708 LUL327706:LVH327708 MEH327706:MFD327708 MOD327706:MOZ327708 MXZ327706:MYV327708 NHV327706:NIR327708 NRR327706:NSN327708 OBN327706:OCJ327708 OLJ327706:OMF327708 OVF327706:OWB327708 PFB327706:PFX327708 POX327706:PPT327708 PYT327706:PZP327708 QIP327706:QJL327708 QSL327706:QTH327708 RCH327706:RDD327708 RMD327706:RMZ327708 RVZ327706:RWV327708 SFV327706:SGR327708 SPR327706:SQN327708 SZN327706:TAJ327708 TJJ327706:TKF327708 TTF327706:TUB327708 UDB327706:UDX327708 UMX327706:UNT327708 UWT327706:UXP327708 VGP327706:VHL327708 VQL327706:VRH327708 WAH327706:WBD327708 WKD327706:WKZ327708 WTZ327706:WUV327708 H393244:Z393246 HN393242:IJ393244 RJ393242:SF393244 ABF393242:ACB393244 ALB393242:ALX393244 AUX393242:AVT393244 BET393242:BFP393244 BOP393242:BPL393244 BYL393242:BZH393244 CIH393242:CJD393244 CSD393242:CSZ393244 DBZ393242:DCV393244 DLV393242:DMR393244 DVR393242:DWN393244 EFN393242:EGJ393244 EPJ393242:EQF393244 EZF393242:FAB393244 FJB393242:FJX393244 FSX393242:FTT393244 GCT393242:GDP393244 GMP393242:GNL393244 GWL393242:GXH393244 HGH393242:HHD393244 HQD393242:HQZ393244 HZZ393242:IAV393244 IJV393242:IKR393244 ITR393242:IUN393244 JDN393242:JEJ393244 JNJ393242:JOF393244 JXF393242:JYB393244 KHB393242:KHX393244 KQX393242:KRT393244 LAT393242:LBP393244 LKP393242:LLL393244 LUL393242:LVH393244 MEH393242:MFD393244 MOD393242:MOZ393244 MXZ393242:MYV393244 NHV393242:NIR393244 NRR393242:NSN393244 OBN393242:OCJ393244 OLJ393242:OMF393244 OVF393242:OWB393244 PFB393242:PFX393244 POX393242:PPT393244 PYT393242:PZP393244 QIP393242:QJL393244 QSL393242:QTH393244 RCH393242:RDD393244 RMD393242:RMZ393244 RVZ393242:RWV393244 SFV393242:SGR393244 SPR393242:SQN393244 SZN393242:TAJ393244 TJJ393242:TKF393244 TTF393242:TUB393244 UDB393242:UDX393244 UMX393242:UNT393244 UWT393242:UXP393244 VGP393242:VHL393244 VQL393242:VRH393244 WAH393242:WBD393244 WKD393242:WKZ393244 WTZ393242:WUV393244 H458780:Z458782 HN458778:IJ458780 RJ458778:SF458780 ABF458778:ACB458780 ALB458778:ALX458780 AUX458778:AVT458780 BET458778:BFP458780 BOP458778:BPL458780 BYL458778:BZH458780 CIH458778:CJD458780 CSD458778:CSZ458780 DBZ458778:DCV458780 DLV458778:DMR458780 DVR458778:DWN458780 EFN458778:EGJ458780 EPJ458778:EQF458780 EZF458778:FAB458780 FJB458778:FJX458780 FSX458778:FTT458780 GCT458778:GDP458780 GMP458778:GNL458780 GWL458778:GXH458780 HGH458778:HHD458780 HQD458778:HQZ458780 HZZ458778:IAV458780 IJV458778:IKR458780 ITR458778:IUN458780 JDN458778:JEJ458780 JNJ458778:JOF458780 JXF458778:JYB458780 KHB458778:KHX458780 KQX458778:KRT458780 LAT458778:LBP458780 LKP458778:LLL458780 LUL458778:LVH458780 MEH458778:MFD458780 MOD458778:MOZ458780 MXZ458778:MYV458780 NHV458778:NIR458780 NRR458778:NSN458780 OBN458778:OCJ458780 OLJ458778:OMF458780 OVF458778:OWB458780 PFB458778:PFX458780 POX458778:PPT458780 PYT458778:PZP458780 QIP458778:QJL458780 QSL458778:QTH458780 RCH458778:RDD458780 RMD458778:RMZ458780 RVZ458778:RWV458780 SFV458778:SGR458780 SPR458778:SQN458780 SZN458778:TAJ458780 TJJ458778:TKF458780 TTF458778:TUB458780 UDB458778:UDX458780 UMX458778:UNT458780 UWT458778:UXP458780 VGP458778:VHL458780 VQL458778:VRH458780 WAH458778:WBD458780 WKD458778:WKZ458780 WTZ458778:WUV458780 H524316:Z524318 HN524314:IJ524316 RJ524314:SF524316 ABF524314:ACB524316 ALB524314:ALX524316 AUX524314:AVT524316 BET524314:BFP524316 BOP524314:BPL524316 BYL524314:BZH524316 CIH524314:CJD524316 CSD524314:CSZ524316 DBZ524314:DCV524316 DLV524314:DMR524316 DVR524314:DWN524316 EFN524314:EGJ524316 EPJ524314:EQF524316 EZF524314:FAB524316 FJB524314:FJX524316 FSX524314:FTT524316 GCT524314:GDP524316 GMP524314:GNL524316 GWL524314:GXH524316 HGH524314:HHD524316 HQD524314:HQZ524316 HZZ524314:IAV524316 IJV524314:IKR524316 ITR524314:IUN524316 JDN524314:JEJ524316 JNJ524314:JOF524316 JXF524314:JYB524316 KHB524314:KHX524316 KQX524314:KRT524316 LAT524314:LBP524316 LKP524314:LLL524316 LUL524314:LVH524316 MEH524314:MFD524316 MOD524314:MOZ524316 MXZ524314:MYV524316 NHV524314:NIR524316 NRR524314:NSN524316 OBN524314:OCJ524316 OLJ524314:OMF524316 OVF524314:OWB524316 PFB524314:PFX524316 POX524314:PPT524316 PYT524314:PZP524316 QIP524314:QJL524316 QSL524314:QTH524316 RCH524314:RDD524316 RMD524314:RMZ524316 RVZ524314:RWV524316 SFV524314:SGR524316 SPR524314:SQN524316 SZN524314:TAJ524316 TJJ524314:TKF524316 TTF524314:TUB524316 UDB524314:UDX524316 UMX524314:UNT524316 UWT524314:UXP524316 VGP524314:VHL524316 VQL524314:VRH524316 WAH524314:WBD524316 WKD524314:WKZ524316 WTZ524314:WUV524316 H589852:Z589854 HN589850:IJ589852 RJ589850:SF589852 ABF589850:ACB589852 ALB589850:ALX589852 AUX589850:AVT589852 BET589850:BFP589852 BOP589850:BPL589852 BYL589850:BZH589852 CIH589850:CJD589852 CSD589850:CSZ589852 DBZ589850:DCV589852 DLV589850:DMR589852 DVR589850:DWN589852 EFN589850:EGJ589852 EPJ589850:EQF589852 EZF589850:FAB589852 FJB589850:FJX589852 FSX589850:FTT589852 GCT589850:GDP589852 GMP589850:GNL589852 GWL589850:GXH589852 HGH589850:HHD589852 HQD589850:HQZ589852 HZZ589850:IAV589852 IJV589850:IKR589852 ITR589850:IUN589852 JDN589850:JEJ589852 JNJ589850:JOF589852 JXF589850:JYB589852 KHB589850:KHX589852 KQX589850:KRT589852 LAT589850:LBP589852 LKP589850:LLL589852 LUL589850:LVH589852 MEH589850:MFD589852 MOD589850:MOZ589852 MXZ589850:MYV589852 NHV589850:NIR589852 NRR589850:NSN589852 OBN589850:OCJ589852 OLJ589850:OMF589852 OVF589850:OWB589852 PFB589850:PFX589852 POX589850:PPT589852 PYT589850:PZP589852 QIP589850:QJL589852 QSL589850:QTH589852 RCH589850:RDD589852 RMD589850:RMZ589852 RVZ589850:RWV589852 SFV589850:SGR589852 SPR589850:SQN589852 SZN589850:TAJ589852 TJJ589850:TKF589852 TTF589850:TUB589852 UDB589850:UDX589852 UMX589850:UNT589852 UWT589850:UXP589852 VGP589850:VHL589852 VQL589850:VRH589852 WAH589850:WBD589852 WKD589850:WKZ589852 WTZ589850:WUV589852 H655388:Z655390 HN655386:IJ655388 RJ655386:SF655388 ABF655386:ACB655388 ALB655386:ALX655388 AUX655386:AVT655388 BET655386:BFP655388 BOP655386:BPL655388 BYL655386:BZH655388 CIH655386:CJD655388 CSD655386:CSZ655388 DBZ655386:DCV655388 DLV655386:DMR655388 DVR655386:DWN655388 EFN655386:EGJ655388 EPJ655386:EQF655388 EZF655386:FAB655388 FJB655386:FJX655388 FSX655386:FTT655388 GCT655386:GDP655388 GMP655386:GNL655388 GWL655386:GXH655388 HGH655386:HHD655388 HQD655386:HQZ655388 HZZ655386:IAV655388 IJV655386:IKR655388 ITR655386:IUN655388 JDN655386:JEJ655388 JNJ655386:JOF655388 JXF655386:JYB655388 KHB655386:KHX655388 KQX655386:KRT655388 LAT655386:LBP655388 LKP655386:LLL655388 LUL655386:LVH655388 MEH655386:MFD655388 MOD655386:MOZ655388 MXZ655386:MYV655388 NHV655386:NIR655388 NRR655386:NSN655388 OBN655386:OCJ655388 OLJ655386:OMF655388 OVF655386:OWB655388 PFB655386:PFX655388 POX655386:PPT655388 PYT655386:PZP655388 QIP655386:QJL655388 QSL655386:QTH655388 RCH655386:RDD655388 RMD655386:RMZ655388 RVZ655386:RWV655388 SFV655386:SGR655388 SPR655386:SQN655388 SZN655386:TAJ655388 TJJ655386:TKF655388 TTF655386:TUB655388 UDB655386:UDX655388 UMX655386:UNT655388 UWT655386:UXP655388 VGP655386:VHL655388 VQL655386:VRH655388 WAH655386:WBD655388 WKD655386:WKZ655388 WTZ655386:WUV655388 H720924:Z720926 HN720922:IJ720924 RJ720922:SF720924 ABF720922:ACB720924 ALB720922:ALX720924 AUX720922:AVT720924 BET720922:BFP720924 BOP720922:BPL720924 BYL720922:BZH720924 CIH720922:CJD720924 CSD720922:CSZ720924 DBZ720922:DCV720924 DLV720922:DMR720924 DVR720922:DWN720924 EFN720922:EGJ720924 EPJ720922:EQF720924 EZF720922:FAB720924 FJB720922:FJX720924 FSX720922:FTT720924 GCT720922:GDP720924 GMP720922:GNL720924 GWL720922:GXH720924 HGH720922:HHD720924 HQD720922:HQZ720924 HZZ720922:IAV720924 IJV720922:IKR720924 ITR720922:IUN720924 JDN720922:JEJ720924 JNJ720922:JOF720924 JXF720922:JYB720924 KHB720922:KHX720924 KQX720922:KRT720924 LAT720922:LBP720924 LKP720922:LLL720924 LUL720922:LVH720924 MEH720922:MFD720924 MOD720922:MOZ720924 MXZ720922:MYV720924 NHV720922:NIR720924 NRR720922:NSN720924 OBN720922:OCJ720924 OLJ720922:OMF720924 OVF720922:OWB720924 PFB720922:PFX720924 POX720922:PPT720924 PYT720922:PZP720924 QIP720922:QJL720924 QSL720922:QTH720924 RCH720922:RDD720924 RMD720922:RMZ720924 RVZ720922:RWV720924 SFV720922:SGR720924 SPR720922:SQN720924 SZN720922:TAJ720924 TJJ720922:TKF720924 TTF720922:TUB720924 UDB720922:UDX720924 UMX720922:UNT720924 UWT720922:UXP720924 VGP720922:VHL720924 VQL720922:VRH720924 WAH720922:WBD720924 WKD720922:WKZ720924 WTZ720922:WUV720924 H786460:Z786462 HN786458:IJ786460 RJ786458:SF786460 ABF786458:ACB786460 ALB786458:ALX786460 AUX786458:AVT786460 BET786458:BFP786460 BOP786458:BPL786460 BYL786458:BZH786460 CIH786458:CJD786460 CSD786458:CSZ786460 DBZ786458:DCV786460 DLV786458:DMR786460 DVR786458:DWN786460 EFN786458:EGJ786460 EPJ786458:EQF786460 EZF786458:FAB786460 FJB786458:FJX786460 FSX786458:FTT786460 GCT786458:GDP786460 GMP786458:GNL786460 GWL786458:GXH786460 HGH786458:HHD786460 HQD786458:HQZ786460 HZZ786458:IAV786460 IJV786458:IKR786460 ITR786458:IUN786460 JDN786458:JEJ786460 JNJ786458:JOF786460 JXF786458:JYB786460 KHB786458:KHX786460 KQX786458:KRT786460 LAT786458:LBP786460 LKP786458:LLL786460 LUL786458:LVH786460 MEH786458:MFD786460 MOD786458:MOZ786460 MXZ786458:MYV786460 NHV786458:NIR786460 NRR786458:NSN786460 OBN786458:OCJ786460 OLJ786458:OMF786460 OVF786458:OWB786460 PFB786458:PFX786460 POX786458:PPT786460 PYT786458:PZP786460 QIP786458:QJL786460 QSL786458:QTH786460 RCH786458:RDD786460 RMD786458:RMZ786460 RVZ786458:RWV786460 SFV786458:SGR786460 SPR786458:SQN786460 SZN786458:TAJ786460 TJJ786458:TKF786460 TTF786458:TUB786460 UDB786458:UDX786460 UMX786458:UNT786460 UWT786458:UXP786460 VGP786458:VHL786460 VQL786458:VRH786460 WAH786458:WBD786460 WKD786458:WKZ786460 WTZ786458:WUV786460 H851996:Z851998 HN851994:IJ851996 RJ851994:SF851996 ABF851994:ACB851996 ALB851994:ALX851996 AUX851994:AVT851996 BET851994:BFP851996 BOP851994:BPL851996 BYL851994:BZH851996 CIH851994:CJD851996 CSD851994:CSZ851996 DBZ851994:DCV851996 DLV851994:DMR851996 DVR851994:DWN851996 EFN851994:EGJ851996 EPJ851994:EQF851996 EZF851994:FAB851996 FJB851994:FJX851996 FSX851994:FTT851996 GCT851994:GDP851996 GMP851994:GNL851996 GWL851994:GXH851996 HGH851994:HHD851996 HQD851994:HQZ851996 HZZ851994:IAV851996 IJV851994:IKR851996 ITR851994:IUN851996 JDN851994:JEJ851996 JNJ851994:JOF851996 JXF851994:JYB851996 KHB851994:KHX851996 KQX851994:KRT851996 LAT851994:LBP851996 LKP851994:LLL851996 LUL851994:LVH851996 MEH851994:MFD851996 MOD851994:MOZ851996 MXZ851994:MYV851996 NHV851994:NIR851996 NRR851994:NSN851996 OBN851994:OCJ851996 OLJ851994:OMF851996 OVF851994:OWB851996 PFB851994:PFX851996 POX851994:PPT851996 PYT851994:PZP851996 QIP851994:QJL851996 QSL851994:QTH851996 RCH851994:RDD851996 RMD851994:RMZ851996 RVZ851994:RWV851996 SFV851994:SGR851996 SPR851994:SQN851996 SZN851994:TAJ851996 TJJ851994:TKF851996 TTF851994:TUB851996 UDB851994:UDX851996 UMX851994:UNT851996 UWT851994:UXP851996 VGP851994:VHL851996 VQL851994:VRH851996 WAH851994:WBD851996 WKD851994:WKZ851996 WTZ851994:WUV851996 H917532:Z917534 HN917530:IJ917532 RJ917530:SF917532 ABF917530:ACB917532 ALB917530:ALX917532 AUX917530:AVT917532 BET917530:BFP917532 BOP917530:BPL917532 BYL917530:BZH917532 CIH917530:CJD917532 CSD917530:CSZ917532 DBZ917530:DCV917532 DLV917530:DMR917532 DVR917530:DWN917532 EFN917530:EGJ917532 EPJ917530:EQF917532 EZF917530:FAB917532 FJB917530:FJX917532 FSX917530:FTT917532 GCT917530:GDP917532 GMP917530:GNL917532 GWL917530:GXH917532 HGH917530:HHD917532 HQD917530:HQZ917532 HZZ917530:IAV917532 IJV917530:IKR917532 ITR917530:IUN917532 JDN917530:JEJ917532 JNJ917530:JOF917532 JXF917530:JYB917532 KHB917530:KHX917532 KQX917530:KRT917532 LAT917530:LBP917532 LKP917530:LLL917532 LUL917530:LVH917532 MEH917530:MFD917532 MOD917530:MOZ917532 MXZ917530:MYV917532 NHV917530:NIR917532 NRR917530:NSN917532 OBN917530:OCJ917532 OLJ917530:OMF917532 OVF917530:OWB917532 PFB917530:PFX917532 POX917530:PPT917532 PYT917530:PZP917532 QIP917530:QJL917532 QSL917530:QTH917532 RCH917530:RDD917532 RMD917530:RMZ917532 RVZ917530:RWV917532 SFV917530:SGR917532 SPR917530:SQN917532 SZN917530:TAJ917532 TJJ917530:TKF917532 TTF917530:TUB917532 UDB917530:UDX917532 UMX917530:UNT917532 UWT917530:UXP917532 VGP917530:VHL917532 VQL917530:VRH917532 WAH917530:WBD917532 WKD917530:WKZ917532 WTZ917530:WUV917532 H983068:Z983070 HN983066:IJ983068 RJ983066:SF983068 ABF983066:ACB983068 ALB983066:ALX983068 AUX983066:AVT983068 BET983066:BFP983068 BOP983066:BPL983068 BYL983066:BZH983068 CIH983066:CJD983068 CSD983066:CSZ983068 DBZ983066:DCV983068 DLV983066:DMR983068 DVR983066:DWN983068 EFN983066:EGJ983068 EPJ983066:EQF983068 EZF983066:FAB983068 FJB983066:FJX983068 FSX983066:FTT983068 GCT983066:GDP983068 GMP983066:GNL983068 GWL983066:GXH983068 HGH983066:HHD983068 HQD983066:HQZ983068 HZZ983066:IAV983068 IJV983066:IKR983068 ITR983066:IUN983068 JDN983066:JEJ983068 JNJ983066:JOF983068 JXF983066:JYB983068 KHB983066:KHX983068 KQX983066:KRT983068 LAT983066:LBP983068 LKP983066:LLL983068 LUL983066:LVH983068 MEH983066:MFD983068 MOD983066:MOZ983068 MXZ983066:MYV983068 NHV983066:NIR983068 NRR983066:NSN983068 OBN983066:OCJ983068 OLJ983066:OMF983068 OVF983066:OWB983068 PFB983066:PFX983068 POX983066:PPT983068 PYT983066:PZP983068 QIP983066:QJL983068 QSL983066:QTH983068 RCH983066:RDD983068 RMD983066:RMZ983068 RVZ983066:RWV983068 SFV983066:SGR983068 SPR983066:SQN983068 SZN983066:TAJ983068 TJJ983066:TKF983068 TTF983066:TUB983068 UDB983066:UDX983068 UMX983066:UNT983068 UWT983066:UXP983068 VGP983066:VHL983068 VQL983066:VRH983068 WAH983066:WBD983068 WKD983066:WKZ983068 WTZ983066:WUV983068 O65547:O65548 HU65545:HU65546 RQ65545:RQ65546 ABM65545:ABM65546 ALI65545:ALI65546 AVE65545:AVE65546 BFA65545:BFA65546 BOW65545:BOW65546 BYS65545:BYS65546 CIO65545:CIO65546 CSK65545:CSK65546 DCG65545:DCG65546 DMC65545:DMC65546 DVY65545:DVY65546 EFU65545:EFU65546 EPQ65545:EPQ65546 EZM65545:EZM65546 FJI65545:FJI65546 FTE65545:FTE65546 GDA65545:GDA65546 GMW65545:GMW65546 GWS65545:GWS65546 HGO65545:HGO65546 HQK65545:HQK65546 IAG65545:IAG65546 IKC65545:IKC65546 ITY65545:ITY65546 JDU65545:JDU65546 JNQ65545:JNQ65546 JXM65545:JXM65546 KHI65545:KHI65546 KRE65545:KRE65546 LBA65545:LBA65546 LKW65545:LKW65546 LUS65545:LUS65546 MEO65545:MEO65546 MOK65545:MOK65546 MYG65545:MYG65546 NIC65545:NIC65546 NRY65545:NRY65546 OBU65545:OBU65546 OLQ65545:OLQ65546 OVM65545:OVM65546 PFI65545:PFI65546 PPE65545:PPE65546 PZA65545:PZA65546 QIW65545:QIW65546 QSS65545:QSS65546 RCO65545:RCO65546 RMK65545:RMK65546 RWG65545:RWG65546 SGC65545:SGC65546 SPY65545:SPY65546 SZU65545:SZU65546 TJQ65545:TJQ65546 TTM65545:TTM65546 UDI65545:UDI65546 UNE65545:UNE65546 UXA65545:UXA65546 VGW65545:VGW65546 VQS65545:VQS65546 WAO65545:WAO65546 WKK65545:WKK65546 WUG65545:WUG65546 O131083:O131084 HU131081:HU131082 RQ131081:RQ131082 ABM131081:ABM131082 ALI131081:ALI131082 AVE131081:AVE131082 BFA131081:BFA131082 BOW131081:BOW131082 BYS131081:BYS131082 CIO131081:CIO131082 CSK131081:CSK131082 DCG131081:DCG131082 DMC131081:DMC131082 DVY131081:DVY131082 EFU131081:EFU131082 EPQ131081:EPQ131082 EZM131081:EZM131082 FJI131081:FJI131082 FTE131081:FTE131082 GDA131081:GDA131082 GMW131081:GMW131082 GWS131081:GWS131082 HGO131081:HGO131082 HQK131081:HQK131082 IAG131081:IAG131082 IKC131081:IKC131082 ITY131081:ITY131082 JDU131081:JDU131082 JNQ131081:JNQ131082 JXM131081:JXM131082 KHI131081:KHI131082 KRE131081:KRE131082 LBA131081:LBA131082 LKW131081:LKW131082 LUS131081:LUS131082 MEO131081:MEO131082 MOK131081:MOK131082 MYG131081:MYG131082 NIC131081:NIC131082 NRY131081:NRY131082 OBU131081:OBU131082 OLQ131081:OLQ131082 OVM131081:OVM131082 PFI131081:PFI131082 PPE131081:PPE131082 PZA131081:PZA131082 QIW131081:QIW131082 QSS131081:QSS131082 RCO131081:RCO131082 RMK131081:RMK131082 RWG131081:RWG131082 SGC131081:SGC131082 SPY131081:SPY131082 SZU131081:SZU131082 TJQ131081:TJQ131082 TTM131081:TTM131082 UDI131081:UDI131082 UNE131081:UNE131082 UXA131081:UXA131082 VGW131081:VGW131082 VQS131081:VQS131082 WAO131081:WAO131082 WKK131081:WKK131082 WUG131081:WUG131082 O196619:O196620 HU196617:HU196618 RQ196617:RQ196618 ABM196617:ABM196618 ALI196617:ALI196618 AVE196617:AVE196618 BFA196617:BFA196618 BOW196617:BOW196618 BYS196617:BYS196618 CIO196617:CIO196618 CSK196617:CSK196618 DCG196617:DCG196618 DMC196617:DMC196618 DVY196617:DVY196618 EFU196617:EFU196618 EPQ196617:EPQ196618 EZM196617:EZM196618 FJI196617:FJI196618 FTE196617:FTE196618 GDA196617:GDA196618 GMW196617:GMW196618 GWS196617:GWS196618 HGO196617:HGO196618 HQK196617:HQK196618 IAG196617:IAG196618 IKC196617:IKC196618 ITY196617:ITY196618 JDU196617:JDU196618 JNQ196617:JNQ196618 JXM196617:JXM196618 KHI196617:KHI196618 KRE196617:KRE196618 LBA196617:LBA196618 LKW196617:LKW196618 LUS196617:LUS196618 MEO196617:MEO196618 MOK196617:MOK196618 MYG196617:MYG196618 NIC196617:NIC196618 NRY196617:NRY196618 OBU196617:OBU196618 OLQ196617:OLQ196618 OVM196617:OVM196618 PFI196617:PFI196618 PPE196617:PPE196618 PZA196617:PZA196618 QIW196617:QIW196618 QSS196617:QSS196618 RCO196617:RCO196618 RMK196617:RMK196618 RWG196617:RWG196618 SGC196617:SGC196618 SPY196617:SPY196618 SZU196617:SZU196618 TJQ196617:TJQ196618 TTM196617:TTM196618 UDI196617:UDI196618 UNE196617:UNE196618 UXA196617:UXA196618 VGW196617:VGW196618 VQS196617:VQS196618 WAO196617:WAO196618 WKK196617:WKK196618 WUG196617:WUG196618 O262155:O262156 HU262153:HU262154 RQ262153:RQ262154 ABM262153:ABM262154 ALI262153:ALI262154 AVE262153:AVE262154 BFA262153:BFA262154 BOW262153:BOW262154 BYS262153:BYS262154 CIO262153:CIO262154 CSK262153:CSK262154 DCG262153:DCG262154 DMC262153:DMC262154 DVY262153:DVY262154 EFU262153:EFU262154 EPQ262153:EPQ262154 EZM262153:EZM262154 FJI262153:FJI262154 FTE262153:FTE262154 GDA262153:GDA262154 GMW262153:GMW262154 GWS262153:GWS262154 HGO262153:HGO262154 HQK262153:HQK262154 IAG262153:IAG262154 IKC262153:IKC262154 ITY262153:ITY262154 JDU262153:JDU262154 JNQ262153:JNQ262154 JXM262153:JXM262154 KHI262153:KHI262154 KRE262153:KRE262154 LBA262153:LBA262154 LKW262153:LKW262154 LUS262153:LUS262154 MEO262153:MEO262154 MOK262153:MOK262154 MYG262153:MYG262154 NIC262153:NIC262154 NRY262153:NRY262154 OBU262153:OBU262154 OLQ262153:OLQ262154 OVM262153:OVM262154 PFI262153:PFI262154 PPE262153:PPE262154 PZA262153:PZA262154 QIW262153:QIW262154 QSS262153:QSS262154 RCO262153:RCO262154 RMK262153:RMK262154 RWG262153:RWG262154 SGC262153:SGC262154 SPY262153:SPY262154 SZU262153:SZU262154 TJQ262153:TJQ262154 TTM262153:TTM262154 UDI262153:UDI262154 UNE262153:UNE262154 UXA262153:UXA262154 VGW262153:VGW262154 VQS262153:VQS262154 WAO262153:WAO262154 WKK262153:WKK262154 WUG262153:WUG262154 O327691:O327692 HU327689:HU327690 RQ327689:RQ327690 ABM327689:ABM327690 ALI327689:ALI327690 AVE327689:AVE327690 BFA327689:BFA327690 BOW327689:BOW327690 BYS327689:BYS327690 CIO327689:CIO327690 CSK327689:CSK327690 DCG327689:DCG327690 DMC327689:DMC327690 DVY327689:DVY327690 EFU327689:EFU327690 EPQ327689:EPQ327690 EZM327689:EZM327690 FJI327689:FJI327690 FTE327689:FTE327690 GDA327689:GDA327690 GMW327689:GMW327690 GWS327689:GWS327690 HGO327689:HGO327690 HQK327689:HQK327690 IAG327689:IAG327690 IKC327689:IKC327690 ITY327689:ITY327690 JDU327689:JDU327690 JNQ327689:JNQ327690 JXM327689:JXM327690 KHI327689:KHI327690 KRE327689:KRE327690 LBA327689:LBA327690 LKW327689:LKW327690 LUS327689:LUS327690 MEO327689:MEO327690 MOK327689:MOK327690 MYG327689:MYG327690 NIC327689:NIC327690 NRY327689:NRY327690 OBU327689:OBU327690 OLQ327689:OLQ327690 OVM327689:OVM327690 PFI327689:PFI327690 PPE327689:PPE327690 PZA327689:PZA327690 QIW327689:QIW327690 QSS327689:QSS327690 RCO327689:RCO327690 RMK327689:RMK327690 RWG327689:RWG327690 SGC327689:SGC327690 SPY327689:SPY327690 SZU327689:SZU327690 TJQ327689:TJQ327690 TTM327689:TTM327690 UDI327689:UDI327690 UNE327689:UNE327690 UXA327689:UXA327690 VGW327689:VGW327690 VQS327689:VQS327690 WAO327689:WAO327690 WKK327689:WKK327690 WUG327689:WUG327690 O393227:O393228 HU393225:HU393226 RQ393225:RQ393226 ABM393225:ABM393226 ALI393225:ALI393226 AVE393225:AVE393226 BFA393225:BFA393226 BOW393225:BOW393226 BYS393225:BYS393226 CIO393225:CIO393226 CSK393225:CSK393226 DCG393225:DCG393226 DMC393225:DMC393226 DVY393225:DVY393226 EFU393225:EFU393226 EPQ393225:EPQ393226 EZM393225:EZM393226 FJI393225:FJI393226 FTE393225:FTE393226 GDA393225:GDA393226 GMW393225:GMW393226 GWS393225:GWS393226 HGO393225:HGO393226 HQK393225:HQK393226 IAG393225:IAG393226 IKC393225:IKC393226 ITY393225:ITY393226 JDU393225:JDU393226 JNQ393225:JNQ393226 JXM393225:JXM393226 KHI393225:KHI393226 KRE393225:KRE393226 LBA393225:LBA393226 LKW393225:LKW393226 LUS393225:LUS393226 MEO393225:MEO393226 MOK393225:MOK393226 MYG393225:MYG393226 NIC393225:NIC393226 NRY393225:NRY393226 OBU393225:OBU393226 OLQ393225:OLQ393226 OVM393225:OVM393226 PFI393225:PFI393226 PPE393225:PPE393226 PZA393225:PZA393226 QIW393225:QIW393226 QSS393225:QSS393226 RCO393225:RCO393226 RMK393225:RMK393226 RWG393225:RWG393226 SGC393225:SGC393226 SPY393225:SPY393226 SZU393225:SZU393226 TJQ393225:TJQ393226 TTM393225:TTM393226 UDI393225:UDI393226 UNE393225:UNE393226 UXA393225:UXA393226 VGW393225:VGW393226 VQS393225:VQS393226 WAO393225:WAO393226 WKK393225:WKK393226 WUG393225:WUG393226 O458763:O458764 HU458761:HU458762 RQ458761:RQ458762 ABM458761:ABM458762 ALI458761:ALI458762 AVE458761:AVE458762 BFA458761:BFA458762 BOW458761:BOW458762 BYS458761:BYS458762 CIO458761:CIO458762 CSK458761:CSK458762 DCG458761:DCG458762 DMC458761:DMC458762 DVY458761:DVY458762 EFU458761:EFU458762 EPQ458761:EPQ458762 EZM458761:EZM458762 FJI458761:FJI458762 FTE458761:FTE458762 GDA458761:GDA458762 GMW458761:GMW458762 GWS458761:GWS458762 HGO458761:HGO458762 HQK458761:HQK458762 IAG458761:IAG458762 IKC458761:IKC458762 ITY458761:ITY458762 JDU458761:JDU458762 JNQ458761:JNQ458762 JXM458761:JXM458762 KHI458761:KHI458762 KRE458761:KRE458762 LBA458761:LBA458762 LKW458761:LKW458762 LUS458761:LUS458762 MEO458761:MEO458762 MOK458761:MOK458762 MYG458761:MYG458762 NIC458761:NIC458762 NRY458761:NRY458762 OBU458761:OBU458762 OLQ458761:OLQ458762 OVM458761:OVM458762 PFI458761:PFI458762 PPE458761:PPE458762 PZA458761:PZA458762 QIW458761:QIW458762 QSS458761:QSS458762 RCO458761:RCO458762 RMK458761:RMK458762 RWG458761:RWG458762 SGC458761:SGC458762 SPY458761:SPY458762 SZU458761:SZU458762 TJQ458761:TJQ458762 TTM458761:TTM458762 UDI458761:UDI458762 UNE458761:UNE458762 UXA458761:UXA458762 VGW458761:VGW458762 VQS458761:VQS458762 WAO458761:WAO458762 WKK458761:WKK458762 WUG458761:WUG458762 O524299:O524300 HU524297:HU524298 RQ524297:RQ524298 ABM524297:ABM524298 ALI524297:ALI524298 AVE524297:AVE524298 BFA524297:BFA524298 BOW524297:BOW524298 BYS524297:BYS524298 CIO524297:CIO524298 CSK524297:CSK524298 DCG524297:DCG524298 DMC524297:DMC524298 DVY524297:DVY524298 EFU524297:EFU524298 EPQ524297:EPQ524298 EZM524297:EZM524298 FJI524297:FJI524298 FTE524297:FTE524298 GDA524297:GDA524298 GMW524297:GMW524298 GWS524297:GWS524298 HGO524297:HGO524298 HQK524297:HQK524298 IAG524297:IAG524298 IKC524297:IKC524298 ITY524297:ITY524298 JDU524297:JDU524298 JNQ524297:JNQ524298 JXM524297:JXM524298 KHI524297:KHI524298 KRE524297:KRE524298 LBA524297:LBA524298 LKW524297:LKW524298 LUS524297:LUS524298 MEO524297:MEO524298 MOK524297:MOK524298 MYG524297:MYG524298 NIC524297:NIC524298 NRY524297:NRY524298 OBU524297:OBU524298 OLQ524297:OLQ524298 OVM524297:OVM524298 PFI524297:PFI524298 PPE524297:PPE524298 PZA524297:PZA524298 QIW524297:QIW524298 QSS524297:QSS524298 RCO524297:RCO524298 RMK524297:RMK524298 RWG524297:RWG524298 SGC524297:SGC524298 SPY524297:SPY524298 SZU524297:SZU524298 TJQ524297:TJQ524298 TTM524297:TTM524298 UDI524297:UDI524298 UNE524297:UNE524298 UXA524297:UXA524298 VGW524297:VGW524298 VQS524297:VQS524298 WAO524297:WAO524298 WKK524297:WKK524298 WUG524297:WUG524298 O589835:O589836 HU589833:HU589834 RQ589833:RQ589834 ABM589833:ABM589834 ALI589833:ALI589834 AVE589833:AVE589834 BFA589833:BFA589834 BOW589833:BOW589834 BYS589833:BYS589834 CIO589833:CIO589834 CSK589833:CSK589834 DCG589833:DCG589834 DMC589833:DMC589834 DVY589833:DVY589834 EFU589833:EFU589834 EPQ589833:EPQ589834 EZM589833:EZM589834 FJI589833:FJI589834 FTE589833:FTE589834 GDA589833:GDA589834 GMW589833:GMW589834 GWS589833:GWS589834 HGO589833:HGO589834 HQK589833:HQK589834 IAG589833:IAG589834 IKC589833:IKC589834 ITY589833:ITY589834 JDU589833:JDU589834 JNQ589833:JNQ589834 JXM589833:JXM589834 KHI589833:KHI589834 KRE589833:KRE589834 LBA589833:LBA589834 LKW589833:LKW589834 LUS589833:LUS589834 MEO589833:MEO589834 MOK589833:MOK589834 MYG589833:MYG589834 NIC589833:NIC589834 NRY589833:NRY589834 OBU589833:OBU589834 OLQ589833:OLQ589834 OVM589833:OVM589834 PFI589833:PFI589834 PPE589833:PPE589834 PZA589833:PZA589834 QIW589833:QIW589834 QSS589833:QSS589834 RCO589833:RCO589834 RMK589833:RMK589834 RWG589833:RWG589834 SGC589833:SGC589834 SPY589833:SPY589834 SZU589833:SZU589834 TJQ589833:TJQ589834 TTM589833:TTM589834 UDI589833:UDI589834 UNE589833:UNE589834 UXA589833:UXA589834 VGW589833:VGW589834 VQS589833:VQS589834 WAO589833:WAO589834 WKK589833:WKK589834 WUG589833:WUG589834 O655371:O655372 HU655369:HU655370 RQ655369:RQ655370 ABM655369:ABM655370 ALI655369:ALI655370 AVE655369:AVE655370 BFA655369:BFA655370 BOW655369:BOW655370 BYS655369:BYS655370 CIO655369:CIO655370 CSK655369:CSK655370 DCG655369:DCG655370 DMC655369:DMC655370 DVY655369:DVY655370 EFU655369:EFU655370 EPQ655369:EPQ655370 EZM655369:EZM655370 FJI655369:FJI655370 FTE655369:FTE655370 GDA655369:GDA655370 GMW655369:GMW655370 GWS655369:GWS655370 HGO655369:HGO655370 HQK655369:HQK655370 IAG655369:IAG655370 IKC655369:IKC655370 ITY655369:ITY655370 JDU655369:JDU655370 JNQ655369:JNQ655370 JXM655369:JXM655370 KHI655369:KHI655370 KRE655369:KRE655370 LBA655369:LBA655370 LKW655369:LKW655370 LUS655369:LUS655370 MEO655369:MEO655370 MOK655369:MOK655370 MYG655369:MYG655370 NIC655369:NIC655370 NRY655369:NRY655370 OBU655369:OBU655370 OLQ655369:OLQ655370 OVM655369:OVM655370 PFI655369:PFI655370 PPE655369:PPE655370 PZA655369:PZA655370 QIW655369:QIW655370 QSS655369:QSS655370 RCO655369:RCO655370 RMK655369:RMK655370 RWG655369:RWG655370 SGC655369:SGC655370 SPY655369:SPY655370 SZU655369:SZU655370 TJQ655369:TJQ655370 TTM655369:TTM655370 UDI655369:UDI655370 UNE655369:UNE655370 UXA655369:UXA655370 VGW655369:VGW655370 VQS655369:VQS655370 WAO655369:WAO655370 WKK655369:WKK655370 WUG655369:WUG655370 O720907:O720908 HU720905:HU720906 RQ720905:RQ720906 ABM720905:ABM720906 ALI720905:ALI720906 AVE720905:AVE720906 BFA720905:BFA720906 BOW720905:BOW720906 BYS720905:BYS720906 CIO720905:CIO720906 CSK720905:CSK720906 DCG720905:DCG720906 DMC720905:DMC720906 DVY720905:DVY720906 EFU720905:EFU720906 EPQ720905:EPQ720906 EZM720905:EZM720906 FJI720905:FJI720906 FTE720905:FTE720906 GDA720905:GDA720906 GMW720905:GMW720906 GWS720905:GWS720906 HGO720905:HGO720906 HQK720905:HQK720906 IAG720905:IAG720906 IKC720905:IKC720906 ITY720905:ITY720906 JDU720905:JDU720906 JNQ720905:JNQ720906 JXM720905:JXM720906 KHI720905:KHI720906 KRE720905:KRE720906 LBA720905:LBA720906 LKW720905:LKW720906 LUS720905:LUS720906 MEO720905:MEO720906 MOK720905:MOK720906 MYG720905:MYG720906 NIC720905:NIC720906 NRY720905:NRY720906 OBU720905:OBU720906 OLQ720905:OLQ720906 OVM720905:OVM720906 PFI720905:PFI720906 PPE720905:PPE720906 PZA720905:PZA720906 QIW720905:QIW720906 QSS720905:QSS720906 RCO720905:RCO720906 RMK720905:RMK720906 RWG720905:RWG720906 SGC720905:SGC720906 SPY720905:SPY720906 SZU720905:SZU720906 TJQ720905:TJQ720906 TTM720905:TTM720906 UDI720905:UDI720906 UNE720905:UNE720906 UXA720905:UXA720906 VGW720905:VGW720906 VQS720905:VQS720906 WAO720905:WAO720906 WKK720905:WKK720906 WUG720905:WUG720906 O786443:O786444 HU786441:HU786442 RQ786441:RQ786442 ABM786441:ABM786442 ALI786441:ALI786442 AVE786441:AVE786442 BFA786441:BFA786442 BOW786441:BOW786442 BYS786441:BYS786442 CIO786441:CIO786442 CSK786441:CSK786442 DCG786441:DCG786442 DMC786441:DMC786442 DVY786441:DVY786442 EFU786441:EFU786442 EPQ786441:EPQ786442 EZM786441:EZM786442 FJI786441:FJI786442 FTE786441:FTE786442 GDA786441:GDA786442 GMW786441:GMW786442 GWS786441:GWS786442 HGO786441:HGO786442 HQK786441:HQK786442 IAG786441:IAG786442 IKC786441:IKC786442 ITY786441:ITY786442 JDU786441:JDU786442 JNQ786441:JNQ786442 JXM786441:JXM786442 KHI786441:KHI786442 KRE786441:KRE786442 LBA786441:LBA786442 LKW786441:LKW786442 LUS786441:LUS786442 MEO786441:MEO786442 MOK786441:MOK786442 MYG786441:MYG786442 NIC786441:NIC786442 NRY786441:NRY786442 OBU786441:OBU786442 OLQ786441:OLQ786442 OVM786441:OVM786442 PFI786441:PFI786442 PPE786441:PPE786442 PZA786441:PZA786442 QIW786441:QIW786442 QSS786441:QSS786442 RCO786441:RCO786442 RMK786441:RMK786442 RWG786441:RWG786442 SGC786441:SGC786442 SPY786441:SPY786442 SZU786441:SZU786442 TJQ786441:TJQ786442 TTM786441:TTM786442 UDI786441:UDI786442 UNE786441:UNE786442 UXA786441:UXA786442 VGW786441:VGW786442 VQS786441:VQS786442 WAO786441:WAO786442 WKK786441:WKK786442 WUG786441:WUG786442 O851979:O851980 HU851977:HU851978 RQ851977:RQ851978 ABM851977:ABM851978 ALI851977:ALI851978 AVE851977:AVE851978 BFA851977:BFA851978 BOW851977:BOW851978 BYS851977:BYS851978 CIO851977:CIO851978 CSK851977:CSK851978 DCG851977:DCG851978 DMC851977:DMC851978 DVY851977:DVY851978 EFU851977:EFU851978 EPQ851977:EPQ851978 EZM851977:EZM851978 FJI851977:FJI851978 FTE851977:FTE851978 GDA851977:GDA851978 GMW851977:GMW851978 GWS851977:GWS851978 HGO851977:HGO851978 HQK851977:HQK851978 IAG851977:IAG851978 IKC851977:IKC851978 ITY851977:ITY851978 JDU851977:JDU851978 JNQ851977:JNQ851978 JXM851977:JXM851978 KHI851977:KHI851978 KRE851977:KRE851978 LBA851977:LBA851978 LKW851977:LKW851978 LUS851977:LUS851978 MEO851977:MEO851978 MOK851977:MOK851978 MYG851977:MYG851978 NIC851977:NIC851978 NRY851977:NRY851978 OBU851977:OBU851978 OLQ851977:OLQ851978 OVM851977:OVM851978 PFI851977:PFI851978 PPE851977:PPE851978 PZA851977:PZA851978 QIW851977:QIW851978 QSS851977:QSS851978 RCO851977:RCO851978 RMK851977:RMK851978 RWG851977:RWG851978 SGC851977:SGC851978 SPY851977:SPY851978 SZU851977:SZU851978 TJQ851977:TJQ851978 TTM851977:TTM851978 UDI851977:UDI851978 UNE851977:UNE851978 UXA851977:UXA851978 VGW851977:VGW851978 VQS851977:VQS851978 WAO851977:WAO851978 WKK851977:WKK851978 WUG851977:WUG851978 O917515:O917516 HU917513:HU917514 RQ917513:RQ917514 ABM917513:ABM917514 ALI917513:ALI917514 AVE917513:AVE917514 BFA917513:BFA917514 BOW917513:BOW917514 BYS917513:BYS917514 CIO917513:CIO917514 CSK917513:CSK917514 DCG917513:DCG917514 DMC917513:DMC917514 DVY917513:DVY917514 EFU917513:EFU917514 EPQ917513:EPQ917514 EZM917513:EZM917514 FJI917513:FJI917514 FTE917513:FTE917514 GDA917513:GDA917514 GMW917513:GMW917514 GWS917513:GWS917514 HGO917513:HGO917514 HQK917513:HQK917514 IAG917513:IAG917514 IKC917513:IKC917514 ITY917513:ITY917514 JDU917513:JDU917514 JNQ917513:JNQ917514 JXM917513:JXM917514 KHI917513:KHI917514 KRE917513:KRE917514 LBA917513:LBA917514 LKW917513:LKW917514 LUS917513:LUS917514 MEO917513:MEO917514 MOK917513:MOK917514 MYG917513:MYG917514 NIC917513:NIC917514 NRY917513:NRY917514 OBU917513:OBU917514 OLQ917513:OLQ917514 OVM917513:OVM917514 PFI917513:PFI917514 PPE917513:PPE917514 PZA917513:PZA917514 QIW917513:QIW917514 QSS917513:QSS917514 RCO917513:RCO917514 RMK917513:RMK917514 RWG917513:RWG917514 SGC917513:SGC917514 SPY917513:SPY917514 SZU917513:SZU917514 TJQ917513:TJQ917514 TTM917513:TTM917514 UDI917513:UDI917514 UNE917513:UNE917514 UXA917513:UXA917514 VGW917513:VGW917514 VQS917513:VQS917514 WAO917513:WAO917514 WKK917513:WKK917514 WUG917513:WUG917514 O983051:O983052 HU983049:HU983050 RQ983049:RQ983050 ABM983049:ABM983050 ALI983049:ALI983050 AVE983049:AVE983050 BFA983049:BFA983050 BOW983049:BOW983050 BYS983049:BYS983050 CIO983049:CIO983050 CSK983049:CSK983050 DCG983049:DCG983050 DMC983049:DMC983050 DVY983049:DVY983050 EFU983049:EFU983050 EPQ983049:EPQ983050 EZM983049:EZM983050 FJI983049:FJI983050 FTE983049:FTE983050 GDA983049:GDA983050 GMW983049:GMW983050 GWS983049:GWS983050 HGO983049:HGO983050 HQK983049:HQK983050 IAG983049:IAG983050 IKC983049:IKC983050 ITY983049:ITY983050 JDU983049:JDU983050 JNQ983049:JNQ983050 JXM983049:JXM983050 KHI983049:KHI983050 KRE983049:KRE983050 LBA983049:LBA983050 LKW983049:LKW983050 LUS983049:LUS983050 MEO983049:MEO983050 MOK983049:MOK983050 MYG983049:MYG983050 NIC983049:NIC983050 NRY983049:NRY983050 OBU983049:OBU983050 OLQ983049:OLQ983050 OVM983049:OVM983050 PFI983049:PFI983050 PPE983049:PPE983050 PZA983049:PZA983050 QIW983049:QIW983050 QSS983049:QSS983050 RCO983049:RCO983050 RMK983049:RMK983050 RWG983049:RWG983050 SGC983049:SGC983050 SPY983049:SPY983050 SZU983049:SZU983050 TJQ983049:TJQ983050 TTM983049:TTM983050 UDI983049:UDI983050 UNE983049:UNE983050 UXA983049:UXA983050 VGW983049:VGW983050 VQS983049:VQS983050 WAO983049:WAO983050 WKK983049:WKK983050 WUG983049:WUG983050 L65541:L65543 HR65539:HR65541 RN65539:RN65541 ABJ65539:ABJ65541 ALF65539:ALF65541 AVB65539:AVB65541 BEX65539:BEX65541 BOT65539:BOT65541 BYP65539:BYP65541 CIL65539:CIL65541 CSH65539:CSH65541 DCD65539:DCD65541 DLZ65539:DLZ65541 DVV65539:DVV65541 EFR65539:EFR65541 EPN65539:EPN65541 EZJ65539:EZJ65541 FJF65539:FJF65541 FTB65539:FTB65541 GCX65539:GCX65541 GMT65539:GMT65541 GWP65539:GWP65541 HGL65539:HGL65541 HQH65539:HQH65541 IAD65539:IAD65541 IJZ65539:IJZ65541 ITV65539:ITV65541 JDR65539:JDR65541 JNN65539:JNN65541 JXJ65539:JXJ65541 KHF65539:KHF65541 KRB65539:KRB65541 LAX65539:LAX65541 LKT65539:LKT65541 LUP65539:LUP65541 MEL65539:MEL65541 MOH65539:MOH65541 MYD65539:MYD65541 NHZ65539:NHZ65541 NRV65539:NRV65541 OBR65539:OBR65541 OLN65539:OLN65541 OVJ65539:OVJ65541 PFF65539:PFF65541 PPB65539:PPB65541 PYX65539:PYX65541 QIT65539:QIT65541 QSP65539:QSP65541 RCL65539:RCL65541 RMH65539:RMH65541 RWD65539:RWD65541 SFZ65539:SFZ65541 SPV65539:SPV65541 SZR65539:SZR65541 TJN65539:TJN65541 TTJ65539:TTJ65541 UDF65539:UDF65541 UNB65539:UNB65541 UWX65539:UWX65541 VGT65539:VGT65541 VQP65539:VQP65541 WAL65539:WAL65541 WKH65539:WKH65541 WUD65539:WUD65541 L131077:L131079 HR131075:HR131077 RN131075:RN131077 ABJ131075:ABJ131077 ALF131075:ALF131077 AVB131075:AVB131077 BEX131075:BEX131077 BOT131075:BOT131077 BYP131075:BYP131077 CIL131075:CIL131077 CSH131075:CSH131077 DCD131075:DCD131077 DLZ131075:DLZ131077 DVV131075:DVV131077 EFR131075:EFR131077 EPN131075:EPN131077 EZJ131075:EZJ131077 FJF131075:FJF131077 FTB131075:FTB131077 GCX131075:GCX131077 GMT131075:GMT131077 GWP131075:GWP131077 HGL131075:HGL131077 HQH131075:HQH131077 IAD131075:IAD131077 IJZ131075:IJZ131077 ITV131075:ITV131077 JDR131075:JDR131077 JNN131075:JNN131077 JXJ131075:JXJ131077 KHF131075:KHF131077 KRB131075:KRB131077 LAX131075:LAX131077 LKT131075:LKT131077 LUP131075:LUP131077 MEL131075:MEL131077 MOH131075:MOH131077 MYD131075:MYD131077 NHZ131075:NHZ131077 NRV131075:NRV131077 OBR131075:OBR131077 OLN131075:OLN131077 OVJ131075:OVJ131077 PFF131075:PFF131077 PPB131075:PPB131077 PYX131075:PYX131077 QIT131075:QIT131077 QSP131075:QSP131077 RCL131075:RCL131077 RMH131075:RMH131077 RWD131075:RWD131077 SFZ131075:SFZ131077 SPV131075:SPV131077 SZR131075:SZR131077 TJN131075:TJN131077 TTJ131075:TTJ131077 UDF131075:UDF131077 UNB131075:UNB131077 UWX131075:UWX131077 VGT131075:VGT131077 VQP131075:VQP131077 WAL131075:WAL131077 WKH131075:WKH131077 WUD131075:WUD131077 L196613:L196615 HR196611:HR196613 RN196611:RN196613 ABJ196611:ABJ196613 ALF196611:ALF196613 AVB196611:AVB196613 BEX196611:BEX196613 BOT196611:BOT196613 BYP196611:BYP196613 CIL196611:CIL196613 CSH196611:CSH196613 DCD196611:DCD196613 DLZ196611:DLZ196613 DVV196611:DVV196613 EFR196611:EFR196613 EPN196611:EPN196613 EZJ196611:EZJ196613 FJF196611:FJF196613 FTB196611:FTB196613 GCX196611:GCX196613 GMT196611:GMT196613 GWP196611:GWP196613 HGL196611:HGL196613 HQH196611:HQH196613 IAD196611:IAD196613 IJZ196611:IJZ196613 ITV196611:ITV196613 JDR196611:JDR196613 JNN196611:JNN196613 JXJ196611:JXJ196613 KHF196611:KHF196613 KRB196611:KRB196613 LAX196611:LAX196613 LKT196611:LKT196613 LUP196611:LUP196613 MEL196611:MEL196613 MOH196611:MOH196613 MYD196611:MYD196613 NHZ196611:NHZ196613 NRV196611:NRV196613 OBR196611:OBR196613 OLN196611:OLN196613 OVJ196611:OVJ196613 PFF196611:PFF196613 PPB196611:PPB196613 PYX196611:PYX196613 QIT196611:QIT196613 QSP196611:QSP196613 RCL196611:RCL196613 RMH196611:RMH196613 RWD196611:RWD196613 SFZ196611:SFZ196613 SPV196611:SPV196613 SZR196611:SZR196613 TJN196611:TJN196613 TTJ196611:TTJ196613 UDF196611:UDF196613 UNB196611:UNB196613 UWX196611:UWX196613 VGT196611:VGT196613 VQP196611:VQP196613 WAL196611:WAL196613 WKH196611:WKH196613 WUD196611:WUD196613 L262149:L262151 HR262147:HR262149 RN262147:RN262149 ABJ262147:ABJ262149 ALF262147:ALF262149 AVB262147:AVB262149 BEX262147:BEX262149 BOT262147:BOT262149 BYP262147:BYP262149 CIL262147:CIL262149 CSH262147:CSH262149 DCD262147:DCD262149 DLZ262147:DLZ262149 DVV262147:DVV262149 EFR262147:EFR262149 EPN262147:EPN262149 EZJ262147:EZJ262149 FJF262147:FJF262149 FTB262147:FTB262149 GCX262147:GCX262149 GMT262147:GMT262149 GWP262147:GWP262149 HGL262147:HGL262149 HQH262147:HQH262149 IAD262147:IAD262149 IJZ262147:IJZ262149 ITV262147:ITV262149 JDR262147:JDR262149 JNN262147:JNN262149 JXJ262147:JXJ262149 KHF262147:KHF262149 KRB262147:KRB262149 LAX262147:LAX262149 LKT262147:LKT262149 LUP262147:LUP262149 MEL262147:MEL262149 MOH262147:MOH262149 MYD262147:MYD262149 NHZ262147:NHZ262149 NRV262147:NRV262149 OBR262147:OBR262149 OLN262147:OLN262149 OVJ262147:OVJ262149 PFF262147:PFF262149 PPB262147:PPB262149 PYX262147:PYX262149 QIT262147:QIT262149 QSP262147:QSP262149 RCL262147:RCL262149 RMH262147:RMH262149 RWD262147:RWD262149 SFZ262147:SFZ262149 SPV262147:SPV262149 SZR262147:SZR262149 TJN262147:TJN262149 TTJ262147:TTJ262149 UDF262147:UDF262149 UNB262147:UNB262149 UWX262147:UWX262149 VGT262147:VGT262149 VQP262147:VQP262149 WAL262147:WAL262149 WKH262147:WKH262149 WUD262147:WUD262149 L327685:L327687 HR327683:HR327685 RN327683:RN327685 ABJ327683:ABJ327685 ALF327683:ALF327685 AVB327683:AVB327685 BEX327683:BEX327685 BOT327683:BOT327685 BYP327683:BYP327685 CIL327683:CIL327685 CSH327683:CSH327685 DCD327683:DCD327685 DLZ327683:DLZ327685 DVV327683:DVV327685 EFR327683:EFR327685 EPN327683:EPN327685 EZJ327683:EZJ327685 FJF327683:FJF327685 FTB327683:FTB327685 GCX327683:GCX327685 GMT327683:GMT327685 GWP327683:GWP327685 HGL327683:HGL327685 HQH327683:HQH327685 IAD327683:IAD327685 IJZ327683:IJZ327685 ITV327683:ITV327685 JDR327683:JDR327685 JNN327683:JNN327685 JXJ327683:JXJ327685 KHF327683:KHF327685 KRB327683:KRB327685 LAX327683:LAX327685 LKT327683:LKT327685 LUP327683:LUP327685 MEL327683:MEL327685 MOH327683:MOH327685 MYD327683:MYD327685 NHZ327683:NHZ327685 NRV327683:NRV327685 OBR327683:OBR327685 OLN327683:OLN327685 OVJ327683:OVJ327685 PFF327683:PFF327685 PPB327683:PPB327685 PYX327683:PYX327685 QIT327683:QIT327685 QSP327683:QSP327685 RCL327683:RCL327685 RMH327683:RMH327685 RWD327683:RWD327685 SFZ327683:SFZ327685 SPV327683:SPV327685 SZR327683:SZR327685 TJN327683:TJN327685 TTJ327683:TTJ327685 UDF327683:UDF327685 UNB327683:UNB327685 UWX327683:UWX327685 VGT327683:VGT327685 VQP327683:VQP327685 WAL327683:WAL327685 WKH327683:WKH327685 WUD327683:WUD327685 L393221:L393223 HR393219:HR393221 RN393219:RN393221 ABJ393219:ABJ393221 ALF393219:ALF393221 AVB393219:AVB393221 BEX393219:BEX393221 BOT393219:BOT393221 BYP393219:BYP393221 CIL393219:CIL393221 CSH393219:CSH393221 DCD393219:DCD393221 DLZ393219:DLZ393221 DVV393219:DVV393221 EFR393219:EFR393221 EPN393219:EPN393221 EZJ393219:EZJ393221 FJF393219:FJF393221 FTB393219:FTB393221 GCX393219:GCX393221 GMT393219:GMT393221 GWP393219:GWP393221 HGL393219:HGL393221 HQH393219:HQH393221 IAD393219:IAD393221 IJZ393219:IJZ393221 ITV393219:ITV393221 JDR393219:JDR393221 JNN393219:JNN393221 JXJ393219:JXJ393221 KHF393219:KHF393221 KRB393219:KRB393221 LAX393219:LAX393221 LKT393219:LKT393221 LUP393219:LUP393221 MEL393219:MEL393221 MOH393219:MOH393221 MYD393219:MYD393221 NHZ393219:NHZ393221 NRV393219:NRV393221 OBR393219:OBR393221 OLN393219:OLN393221 OVJ393219:OVJ393221 PFF393219:PFF393221 PPB393219:PPB393221 PYX393219:PYX393221 QIT393219:QIT393221 QSP393219:QSP393221 RCL393219:RCL393221 RMH393219:RMH393221 RWD393219:RWD393221 SFZ393219:SFZ393221 SPV393219:SPV393221 SZR393219:SZR393221 TJN393219:TJN393221 TTJ393219:TTJ393221 UDF393219:UDF393221 UNB393219:UNB393221 UWX393219:UWX393221 VGT393219:VGT393221 VQP393219:VQP393221 WAL393219:WAL393221 WKH393219:WKH393221 WUD393219:WUD393221 L458757:L458759 HR458755:HR458757 RN458755:RN458757 ABJ458755:ABJ458757 ALF458755:ALF458757 AVB458755:AVB458757 BEX458755:BEX458757 BOT458755:BOT458757 BYP458755:BYP458757 CIL458755:CIL458757 CSH458755:CSH458757 DCD458755:DCD458757 DLZ458755:DLZ458757 DVV458755:DVV458757 EFR458755:EFR458757 EPN458755:EPN458757 EZJ458755:EZJ458757 FJF458755:FJF458757 FTB458755:FTB458757 GCX458755:GCX458757 GMT458755:GMT458757 GWP458755:GWP458757 HGL458755:HGL458757 HQH458755:HQH458757 IAD458755:IAD458757 IJZ458755:IJZ458757 ITV458755:ITV458757 JDR458755:JDR458757 JNN458755:JNN458757 JXJ458755:JXJ458757 KHF458755:KHF458757 KRB458755:KRB458757 LAX458755:LAX458757 LKT458755:LKT458757 LUP458755:LUP458757 MEL458755:MEL458757 MOH458755:MOH458757 MYD458755:MYD458757 NHZ458755:NHZ458757 NRV458755:NRV458757 OBR458755:OBR458757 OLN458755:OLN458757 OVJ458755:OVJ458757 PFF458755:PFF458757 PPB458755:PPB458757 PYX458755:PYX458757 QIT458755:QIT458757 QSP458755:QSP458757 RCL458755:RCL458757 RMH458755:RMH458757 RWD458755:RWD458757 SFZ458755:SFZ458757 SPV458755:SPV458757 SZR458755:SZR458757 TJN458755:TJN458757 TTJ458755:TTJ458757 UDF458755:UDF458757 UNB458755:UNB458757 UWX458755:UWX458757 VGT458755:VGT458757 VQP458755:VQP458757 WAL458755:WAL458757 WKH458755:WKH458757 WUD458755:WUD458757 L524293:L524295 HR524291:HR524293 RN524291:RN524293 ABJ524291:ABJ524293 ALF524291:ALF524293 AVB524291:AVB524293 BEX524291:BEX524293 BOT524291:BOT524293 BYP524291:BYP524293 CIL524291:CIL524293 CSH524291:CSH524293 DCD524291:DCD524293 DLZ524291:DLZ524293 DVV524291:DVV524293 EFR524291:EFR524293 EPN524291:EPN524293 EZJ524291:EZJ524293 FJF524291:FJF524293 FTB524291:FTB524293 GCX524291:GCX524293 GMT524291:GMT524293 GWP524291:GWP524293 HGL524291:HGL524293 HQH524291:HQH524293 IAD524291:IAD524293 IJZ524291:IJZ524293 ITV524291:ITV524293 JDR524291:JDR524293 JNN524291:JNN524293 JXJ524291:JXJ524293 KHF524291:KHF524293 KRB524291:KRB524293 LAX524291:LAX524293 LKT524291:LKT524293 LUP524291:LUP524293 MEL524291:MEL524293 MOH524291:MOH524293 MYD524291:MYD524293 NHZ524291:NHZ524293 NRV524291:NRV524293 OBR524291:OBR524293 OLN524291:OLN524293 OVJ524291:OVJ524293 PFF524291:PFF524293 PPB524291:PPB524293 PYX524291:PYX524293 QIT524291:QIT524293 QSP524291:QSP524293 RCL524291:RCL524293 RMH524291:RMH524293 RWD524291:RWD524293 SFZ524291:SFZ524293 SPV524291:SPV524293 SZR524291:SZR524293 TJN524291:TJN524293 TTJ524291:TTJ524293 UDF524291:UDF524293 UNB524291:UNB524293 UWX524291:UWX524293 VGT524291:VGT524293 VQP524291:VQP524293 WAL524291:WAL524293 WKH524291:WKH524293 WUD524291:WUD524293 L589829:L589831 HR589827:HR589829 RN589827:RN589829 ABJ589827:ABJ589829 ALF589827:ALF589829 AVB589827:AVB589829 BEX589827:BEX589829 BOT589827:BOT589829 BYP589827:BYP589829 CIL589827:CIL589829 CSH589827:CSH589829 DCD589827:DCD589829 DLZ589827:DLZ589829 DVV589827:DVV589829 EFR589827:EFR589829 EPN589827:EPN589829 EZJ589827:EZJ589829 FJF589827:FJF589829 FTB589827:FTB589829 GCX589827:GCX589829 GMT589827:GMT589829 GWP589827:GWP589829 HGL589827:HGL589829 HQH589827:HQH589829 IAD589827:IAD589829 IJZ589827:IJZ589829 ITV589827:ITV589829 JDR589827:JDR589829 JNN589827:JNN589829 JXJ589827:JXJ589829 KHF589827:KHF589829 KRB589827:KRB589829 LAX589827:LAX589829 LKT589827:LKT589829 LUP589827:LUP589829 MEL589827:MEL589829 MOH589827:MOH589829 MYD589827:MYD589829 NHZ589827:NHZ589829 NRV589827:NRV589829 OBR589827:OBR589829 OLN589827:OLN589829 OVJ589827:OVJ589829 PFF589827:PFF589829 PPB589827:PPB589829 PYX589827:PYX589829 QIT589827:QIT589829 QSP589827:QSP589829 RCL589827:RCL589829 RMH589827:RMH589829 RWD589827:RWD589829 SFZ589827:SFZ589829 SPV589827:SPV589829 SZR589827:SZR589829 TJN589827:TJN589829 TTJ589827:TTJ589829 UDF589827:UDF589829 UNB589827:UNB589829 UWX589827:UWX589829 VGT589827:VGT589829 VQP589827:VQP589829 WAL589827:WAL589829 WKH589827:WKH589829 WUD589827:WUD589829 L655365:L655367 HR655363:HR655365 RN655363:RN655365 ABJ655363:ABJ655365 ALF655363:ALF655365 AVB655363:AVB655365 BEX655363:BEX655365 BOT655363:BOT655365 BYP655363:BYP655365 CIL655363:CIL655365 CSH655363:CSH655365 DCD655363:DCD655365 DLZ655363:DLZ655365 DVV655363:DVV655365 EFR655363:EFR655365 EPN655363:EPN655365 EZJ655363:EZJ655365 FJF655363:FJF655365 FTB655363:FTB655365 GCX655363:GCX655365 GMT655363:GMT655365 GWP655363:GWP655365 HGL655363:HGL655365 HQH655363:HQH655365 IAD655363:IAD655365 IJZ655363:IJZ655365 ITV655363:ITV655365 JDR655363:JDR655365 JNN655363:JNN655365 JXJ655363:JXJ655365 KHF655363:KHF655365 KRB655363:KRB655365 LAX655363:LAX655365 LKT655363:LKT655365 LUP655363:LUP655365 MEL655363:MEL655365 MOH655363:MOH655365 MYD655363:MYD655365 NHZ655363:NHZ655365 NRV655363:NRV655365 OBR655363:OBR655365 OLN655363:OLN655365 OVJ655363:OVJ655365 PFF655363:PFF655365 PPB655363:PPB655365 PYX655363:PYX655365 QIT655363:QIT655365 QSP655363:QSP655365 RCL655363:RCL655365 RMH655363:RMH655365 RWD655363:RWD655365 SFZ655363:SFZ655365 SPV655363:SPV655365 SZR655363:SZR655365 TJN655363:TJN655365 TTJ655363:TTJ655365 UDF655363:UDF655365 UNB655363:UNB655365 UWX655363:UWX655365 VGT655363:VGT655365 VQP655363:VQP655365 WAL655363:WAL655365 WKH655363:WKH655365 WUD655363:WUD655365 L720901:L720903 HR720899:HR720901 RN720899:RN720901 ABJ720899:ABJ720901 ALF720899:ALF720901 AVB720899:AVB720901 BEX720899:BEX720901 BOT720899:BOT720901 BYP720899:BYP720901 CIL720899:CIL720901 CSH720899:CSH720901 DCD720899:DCD720901 DLZ720899:DLZ720901 DVV720899:DVV720901 EFR720899:EFR720901 EPN720899:EPN720901 EZJ720899:EZJ720901 FJF720899:FJF720901 FTB720899:FTB720901 GCX720899:GCX720901 GMT720899:GMT720901 GWP720899:GWP720901 HGL720899:HGL720901 HQH720899:HQH720901 IAD720899:IAD720901 IJZ720899:IJZ720901 ITV720899:ITV720901 JDR720899:JDR720901 JNN720899:JNN720901 JXJ720899:JXJ720901 KHF720899:KHF720901 KRB720899:KRB720901 LAX720899:LAX720901 LKT720899:LKT720901 LUP720899:LUP720901 MEL720899:MEL720901 MOH720899:MOH720901 MYD720899:MYD720901 NHZ720899:NHZ720901 NRV720899:NRV720901 OBR720899:OBR720901 OLN720899:OLN720901 OVJ720899:OVJ720901 PFF720899:PFF720901 PPB720899:PPB720901 PYX720899:PYX720901 QIT720899:QIT720901 QSP720899:QSP720901 RCL720899:RCL720901 RMH720899:RMH720901 RWD720899:RWD720901 SFZ720899:SFZ720901 SPV720899:SPV720901 SZR720899:SZR720901 TJN720899:TJN720901 TTJ720899:TTJ720901 UDF720899:UDF720901 UNB720899:UNB720901 UWX720899:UWX720901 VGT720899:VGT720901 VQP720899:VQP720901 WAL720899:WAL720901 WKH720899:WKH720901 WUD720899:WUD720901 L786437:L786439 HR786435:HR786437 RN786435:RN786437 ABJ786435:ABJ786437 ALF786435:ALF786437 AVB786435:AVB786437 BEX786435:BEX786437 BOT786435:BOT786437 BYP786435:BYP786437 CIL786435:CIL786437 CSH786435:CSH786437 DCD786435:DCD786437 DLZ786435:DLZ786437 DVV786435:DVV786437 EFR786435:EFR786437 EPN786435:EPN786437 EZJ786435:EZJ786437 FJF786435:FJF786437 FTB786435:FTB786437 GCX786435:GCX786437 GMT786435:GMT786437 GWP786435:GWP786437 HGL786435:HGL786437 HQH786435:HQH786437 IAD786435:IAD786437 IJZ786435:IJZ786437 ITV786435:ITV786437 JDR786435:JDR786437 JNN786435:JNN786437 JXJ786435:JXJ786437 KHF786435:KHF786437 KRB786435:KRB786437 LAX786435:LAX786437 LKT786435:LKT786437 LUP786435:LUP786437 MEL786435:MEL786437 MOH786435:MOH786437 MYD786435:MYD786437 NHZ786435:NHZ786437 NRV786435:NRV786437 OBR786435:OBR786437 OLN786435:OLN786437 OVJ786435:OVJ786437 PFF786435:PFF786437 PPB786435:PPB786437 PYX786435:PYX786437 QIT786435:QIT786437 QSP786435:QSP786437 RCL786435:RCL786437 RMH786435:RMH786437 RWD786435:RWD786437 SFZ786435:SFZ786437 SPV786435:SPV786437 SZR786435:SZR786437 TJN786435:TJN786437 TTJ786435:TTJ786437 UDF786435:UDF786437 UNB786435:UNB786437 UWX786435:UWX786437 VGT786435:VGT786437 VQP786435:VQP786437 WAL786435:WAL786437 WKH786435:WKH786437 WUD786435:WUD786437 L851973:L851975 HR851971:HR851973 RN851971:RN851973 ABJ851971:ABJ851973 ALF851971:ALF851973 AVB851971:AVB851973 BEX851971:BEX851973 BOT851971:BOT851973 BYP851971:BYP851973 CIL851971:CIL851973 CSH851971:CSH851973 DCD851971:DCD851973 DLZ851971:DLZ851973 DVV851971:DVV851973 EFR851971:EFR851973 EPN851971:EPN851973 EZJ851971:EZJ851973 FJF851971:FJF851973 FTB851971:FTB851973 GCX851971:GCX851973 GMT851971:GMT851973 GWP851971:GWP851973 HGL851971:HGL851973 HQH851971:HQH851973 IAD851971:IAD851973 IJZ851971:IJZ851973 ITV851971:ITV851973 JDR851971:JDR851973 JNN851971:JNN851973 JXJ851971:JXJ851973 KHF851971:KHF851973 KRB851971:KRB851973 LAX851971:LAX851973 LKT851971:LKT851973 LUP851971:LUP851973 MEL851971:MEL851973 MOH851971:MOH851973 MYD851971:MYD851973 NHZ851971:NHZ851973 NRV851971:NRV851973 OBR851971:OBR851973 OLN851971:OLN851973 OVJ851971:OVJ851973 PFF851971:PFF851973 PPB851971:PPB851973 PYX851971:PYX851973 QIT851971:QIT851973 QSP851971:QSP851973 RCL851971:RCL851973 RMH851971:RMH851973 RWD851971:RWD851973 SFZ851971:SFZ851973 SPV851971:SPV851973 SZR851971:SZR851973 TJN851971:TJN851973 TTJ851971:TTJ851973 UDF851971:UDF851973 UNB851971:UNB851973 UWX851971:UWX851973 VGT851971:VGT851973 VQP851971:VQP851973 WAL851971:WAL851973 WKH851971:WKH851973 WUD851971:WUD851973 L917509:L917511 HR917507:HR917509 RN917507:RN917509 ABJ917507:ABJ917509 ALF917507:ALF917509 AVB917507:AVB917509 BEX917507:BEX917509 BOT917507:BOT917509 BYP917507:BYP917509 CIL917507:CIL917509 CSH917507:CSH917509 DCD917507:DCD917509 DLZ917507:DLZ917509 DVV917507:DVV917509 EFR917507:EFR917509 EPN917507:EPN917509 EZJ917507:EZJ917509 FJF917507:FJF917509 FTB917507:FTB917509 GCX917507:GCX917509 GMT917507:GMT917509 GWP917507:GWP917509 HGL917507:HGL917509 HQH917507:HQH917509 IAD917507:IAD917509 IJZ917507:IJZ917509 ITV917507:ITV917509 JDR917507:JDR917509 JNN917507:JNN917509 JXJ917507:JXJ917509 KHF917507:KHF917509 KRB917507:KRB917509 LAX917507:LAX917509 LKT917507:LKT917509 LUP917507:LUP917509 MEL917507:MEL917509 MOH917507:MOH917509 MYD917507:MYD917509 NHZ917507:NHZ917509 NRV917507:NRV917509 OBR917507:OBR917509 OLN917507:OLN917509 OVJ917507:OVJ917509 PFF917507:PFF917509 PPB917507:PPB917509 PYX917507:PYX917509 QIT917507:QIT917509 QSP917507:QSP917509 RCL917507:RCL917509 RMH917507:RMH917509 RWD917507:RWD917509 SFZ917507:SFZ917509 SPV917507:SPV917509 SZR917507:SZR917509 TJN917507:TJN917509 TTJ917507:TTJ917509 UDF917507:UDF917509 UNB917507:UNB917509 UWX917507:UWX917509 VGT917507:VGT917509 VQP917507:VQP917509 WAL917507:WAL917509 WKH917507:WKH917509 WUD917507:WUD917509 L983045:L983047 HR983043:HR983045 RN983043:RN983045 ABJ983043:ABJ983045 ALF983043:ALF983045 AVB983043:AVB983045 BEX983043:BEX983045 BOT983043:BOT983045 BYP983043:BYP983045 CIL983043:CIL983045 CSH983043:CSH983045 DCD983043:DCD983045 DLZ983043:DLZ983045 DVV983043:DVV983045 EFR983043:EFR983045 EPN983043:EPN983045 EZJ983043:EZJ983045 FJF983043:FJF983045 FTB983043:FTB983045 GCX983043:GCX983045 GMT983043:GMT983045 GWP983043:GWP983045 HGL983043:HGL983045 HQH983043:HQH983045 IAD983043:IAD983045 IJZ983043:IJZ983045 ITV983043:ITV983045 JDR983043:JDR983045 JNN983043:JNN983045 JXJ983043:JXJ983045 KHF983043:KHF983045 KRB983043:KRB983045 LAX983043:LAX983045 LKT983043:LKT983045 LUP983043:LUP983045 MEL983043:MEL983045 MOH983043:MOH983045 MYD983043:MYD983045 NHZ983043:NHZ983045 NRV983043:NRV983045 OBR983043:OBR983045 OLN983043:OLN983045 OVJ983043:OVJ983045 PFF983043:PFF983045 PPB983043:PPB983045 PYX983043:PYX983045 QIT983043:QIT983045 QSP983043:QSP983045 RCL983043:RCL983045 RMH983043:RMH983045 RWD983043:RWD983045 SFZ983043:SFZ983045 SPV983043:SPV983045 SZR983043:SZR983045 TJN983043:TJN983045 TTJ983043:TTJ983045 UDF983043:UDF983045 UNB983043:UNB983045 UWX983043:UWX983045 VGT983043:VGT983045 VQP983043:VQP983045 WAL983043:WAL983045 WKH983043:WKH983045 WUD983043:WUD983045 M65542:N65543 HS65540:HT65541 RO65540:RP65541 ABK65540:ABL65541 ALG65540:ALH65541 AVC65540:AVD65541 BEY65540:BEZ65541 BOU65540:BOV65541 BYQ65540:BYR65541 CIM65540:CIN65541 CSI65540:CSJ65541 DCE65540:DCF65541 DMA65540:DMB65541 DVW65540:DVX65541 EFS65540:EFT65541 EPO65540:EPP65541 EZK65540:EZL65541 FJG65540:FJH65541 FTC65540:FTD65541 GCY65540:GCZ65541 GMU65540:GMV65541 GWQ65540:GWR65541 HGM65540:HGN65541 HQI65540:HQJ65541 IAE65540:IAF65541 IKA65540:IKB65541 ITW65540:ITX65541 JDS65540:JDT65541 JNO65540:JNP65541 JXK65540:JXL65541 KHG65540:KHH65541 KRC65540:KRD65541 LAY65540:LAZ65541 LKU65540:LKV65541 LUQ65540:LUR65541 MEM65540:MEN65541 MOI65540:MOJ65541 MYE65540:MYF65541 NIA65540:NIB65541 NRW65540:NRX65541 OBS65540:OBT65541 OLO65540:OLP65541 OVK65540:OVL65541 PFG65540:PFH65541 PPC65540:PPD65541 PYY65540:PYZ65541 QIU65540:QIV65541 QSQ65540:QSR65541 RCM65540:RCN65541 RMI65540:RMJ65541 RWE65540:RWF65541 SGA65540:SGB65541 SPW65540:SPX65541 SZS65540:SZT65541 TJO65540:TJP65541 TTK65540:TTL65541 UDG65540:UDH65541 UNC65540:UND65541 UWY65540:UWZ65541 VGU65540:VGV65541 VQQ65540:VQR65541 WAM65540:WAN65541 WKI65540:WKJ65541 WUE65540:WUF65541 M131078:N131079 HS131076:HT131077 RO131076:RP131077 ABK131076:ABL131077 ALG131076:ALH131077 AVC131076:AVD131077 BEY131076:BEZ131077 BOU131076:BOV131077 BYQ131076:BYR131077 CIM131076:CIN131077 CSI131076:CSJ131077 DCE131076:DCF131077 DMA131076:DMB131077 DVW131076:DVX131077 EFS131076:EFT131077 EPO131076:EPP131077 EZK131076:EZL131077 FJG131076:FJH131077 FTC131076:FTD131077 GCY131076:GCZ131077 GMU131076:GMV131077 GWQ131076:GWR131077 HGM131076:HGN131077 HQI131076:HQJ131077 IAE131076:IAF131077 IKA131076:IKB131077 ITW131076:ITX131077 JDS131076:JDT131077 JNO131076:JNP131077 JXK131076:JXL131077 KHG131076:KHH131077 KRC131076:KRD131077 LAY131076:LAZ131077 LKU131076:LKV131077 LUQ131076:LUR131077 MEM131076:MEN131077 MOI131076:MOJ131077 MYE131076:MYF131077 NIA131076:NIB131077 NRW131076:NRX131077 OBS131076:OBT131077 OLO131076:OLP131077 OVK131076:OVL131077 PFG131076:PFH131077 PPC131076:PPD131077 PYY131076:PYZ131077 QIU131076:QIV131077 QSQ131076:QSR131077 RCM131076:RCN131077 RMI131076:RMJ131077 RWE131076:RWF131077 SGA131076:SGB131077 SPW131076:SPX131077 SZS131076:SZT131077 TJO131076:TJP131077 TTK131076:TTL131077 UDG131076:UDH131077 UNC131076:UND131077 UWY131076:UWZ131077 VGU131076:VGV131077 VQQ131076:VQR131077 WAM131076:WAN131077 WKI131076:WKJ131077 WUE131076:WUF131077 M196614:N196615 HS196612:HT196613 RO196612:RP196613 ABK196612:ABL196613 ALG196612:ALH196613 AVC196612:AVD196613 BEY196612:BEZ196613 BOU196612:BOV196613 BYQ196612:BYR196613 CIM196612:CIN196613 CSI196612:CSJ196613 DCE196612:DCF196613 DMA196612:DMB196613 DVW196612:DVX196613 EFS196612:EFT196613 EPO196612:EPP196613 EZK196612:EZL196613 FJG196612:FJH196613 FTC196612:FTD196613 GCY196612:GCZ196613 GMU196612:GMV196613 GWQ196612:GWR196613 HGM196612:HGN196613 HQI196612:HQJ196613 IAE196612:IAF196613 IKA196612:IKB196613 ITW196612:ITX196613 JDS196612:JDT196613 JNO196612:JNP196613 JXK196612:JXL196613 KHG196612:KHH196613 KRC196612:KRD196613 LAY196612:LAZ196613 LKU196612:LKV196613 LUQ196612:LUR196613 MEM196612:MEN196613 MOI196612:MOJ196613 MYE196612:MYF196613 NIA196612:NIB196613 NRW196612:NRX196613 OBS196612:OBT196613 OLO196612:OLP196613 OVK196612:OVL196613 PFG196612:PFH196613 PPC196612:PPD196613 PYY196612:PYZ196613 QIU196612:QIV196613 QSQ196612:QSR196613 RCM196612:RCN196613 RMI196612:RMJ196613 RWE196612:RWF196613 SGA196612:SGB196613 SPW196612:SPX196613 SZS196612:SZT196613 TJO196612:TJP196613 TTK196612:TTL196613 UDG196612:UDH196613 UNC196612:UND196613 UWY196612:UWZ196613 VGU196612:VGV196613 VQQ196612:VQR196613 WAM196612:WAN196613 WKI196612:WKJ196613 WUE196612:WUF196613 M262150:N262151 HS262148:HT262149 RO262148:RP262149 ABK262148:ABL262149 ALG262148:ALH262149 AVC262148:AVD262149 BEY262148:BEZ262149 BOU262148:BOV262149 BYQ262148:BYR262149 CIM262148:CIN262149 CSI262148:CSJ262149 DCE262148:DCF262149 DMA262148:DMB262149 DVW262148:DVX262149 EFS262148:EFT262149 EPO262148:EPP262149 EZK262148:EZL262149 FJG262148:FJH262149 FTC262148:FTD262149 GCY262148:GCZ262149 GMU262148:GMV262149 GWQ262148:GWR262149 HGM262148:HGN262149 HQI262148:HQJ262149 IAE262148:IAF262149 IKA262148:IKB262149 ITW262148:ITX262149 JDS262148:JDT262149 JNO262148:JNP262149 JXK262148:JXL262149 KHG262148:KHH262149 KRC262148:KRD262149 LAY262148:LAZ262149 LKU262148:LKV262149 LUQ262148:LUR262149 MEM262148:MEN262149 MOI262148:MOJ262149 MYE262148:MYF262149 NIA262148:NIB262149 NRW262148:NRX262149 OBS262148:OBT262149 OLO262148:OLP262149 OVK262148:OVL262149 PFG262148:PFH262149 PPC262148:PPD262149 PYY262148:PYZ262149 QIU262148:QIV262149 QSQ262148:QSR262149 RCM262148:RCN262149 RMI262148:RMJ262149 RWE262148:RWF262149 SGA262148:SGB262149 SPW262148:SPX262149 SZS262148:SZT262149 TJO262148:TJP262149 TTK262148:TTL262149 UDG262148:UDH262149 UNC262148:UND262149 UWY262148:UWZ262149 VGU262148:VGV262149 VQQ262148:VQR262149 WAM262148:WAN262149 WKI262148:WKJ262149 WUE262148:WUF262149 M327686:N327687 HS327684:HT327685 RO327684:RP327685 ABK327684:ABL327685 ALG327684:ALH327685 AVC327684:AVD327685 BEY327684:BEZ327685 BOU327684:BOV327685 BYQ327684:BYR327685 CIM327684:CIN327685 CSI327684:CSJ327685 DCE327684:DCF327685 DMA327684:DMB327685 DVW327684:DVX327685 EFS327684:EFT327685 EPO327684:EPP327685 EZK327684:EZL327685 FJG327684:FJH327685 FTC327684:FTD327685 GCY327684:GCZ327685 GMU327684:GMV327685 GWQ327684:GWR327685 HGM327684:HGN327685 HQI327684:HQJ327685 IAE327684:IAF327685 IKA327684:IKB327685 ITW327684:ITX327685 JDS327684:JDT327685 JNO327684:JNP327685 JXK327684:JXL327685 KHG327684:KHH327685 KRC327684:KRD327685 LAY327684:LAZ327685 LKU327684:LKV327685 LUQ327684:LUR327685 MEM327684:MEN327685 MOI327684:MOJ327685 MYE327684:MYF327685 NIA327684:NIB327685 NRW327684:NRX327685 OBS327684:OBT327685 OLO327684:OLP327685 OVK327684:OVL327685 PFG327684:PFH327685 PPC327684:PPD327685 PYY327684:PYZ327685 QIU327684:QIV327685 QSQ327684:QSR327685 RCM327684:RCN327685 RMI327684:RMJ327685 RWE327684:RWF327685 SGA327684:SGB327685 SPW327684:SPX327685 SZS327684:SZT327685 TJO327684:TJP327685 TTK327684:TTL327685 UDG327684:UDH327685 UNC327684:UND327685 UWY327684:UWZ327685 VGU327684:VGV327685 VQQ327684:VQR327685 WAM327684:WAN327685 WKI327684:WKJ327685 WUE327684:WUF327685 M393222:N393223 HS393220:HT393221 RO393220:RP393221 ABK393220:ABL393221 ALG393220:ALH393221 AVC393220:AVD393221 BEY393220:BEZ393221 BOU393220:BOV393221 BYQ393220:BYR393221 CIM393220:CIN393221 CSI393220:CSJ393221 DCE393220:DCF393221 DMA393220:DMB393221 DVW393220:DVX393221 EFS393220:EFT393221 EPO393220:EPP393221 EZK393220:EZL393221 FJG393220:FJH393221 FTC393220:FTD393221 GCY393220:GCZ393221 GMU393220:GMV393221 GWQ393220:GWR393221 HGM393220:HGN393221 HQI393220:HQJ393221 IAE393220:IAF393221 IKA393220:IKB393221 ITW393220:ITX393221 JDS393220:JDT393221 JNO393220:JNP393221 JXK393220:JXL393221 KHG393220:KHH393221 KRC393220:KRD393221 LAY393220:LAZ393221 LKU393220:LKV393221 LUQ393220:LUR393221 MEM393220:MEN393221 MOI393220:MOJ393221 MYE393220:MYF393221 NIA393220:NIB393221 NRW393220:NRX393221 OBS393220:OBT393221 OLO393220:OLP393221 OVK393220:OVL393221 PFG393220:PFH393221 PPC393220:PPD393221 PYY393220:PYZ393221 QIU393220:QIV393221 QSQ393220:QSR393221 RCM393220:RCN393221 RMI393220:RMJ393221 RWE393220:RWF393221 SGA393220:SGB393221 SPW393220:SPX393221 SZS393220:SZT393221 TJO393220:TJP393221 TTK393220:TTL393221 UDG393220:UDH393221 UNC393220:UND393221 UWY393220:UWZ393221 VGU393220:VGV393221 VQQ393220:VQR393221 WAM393220:WAN393221 WKI393220:WKJ393221 WUE393220:WUF393221 M458758:N458759 HS458756:HT458757 RO458756:RP458757 ABK458756:ABL458757 ALG458756:ALH458757 AVC458756:AVD458757 BEY458756:BEZ458757 BOU458756:BOV458757 BYQ458756:BYR458757 CIM458756:CIN458757 CSI458756:CSJ458757 DCE458756:DCF458757 DMA458756:DMB458757 DVW458756:DVX458757 EFS458756:EFT458757 EPO458756:EPP458757 EZK458756:EZL458757 FJG458756:FJH458757 FTC458756:FTD458757 GCY458756:GCZ458757 GMU458756:GMV458757 GWQ458756:GWR458757 HGM458756:HGN458757 HQI458756:HQJ458757 IAE458756:IAF458757 IKA458756:IKB458757 ITW458756:ITX458757 JDS458756:JDT458757 JNO458756:JNP458757 JXK458756:JXL458757 KHG458756:KHH458757 KRC458756:KRD458757 LAY458756:LAZ458757 LKU458756:LKV458757 LUQ458756:LUR458757 MEM458756:MEN458757 MOI458756:MOJ458757 MYE458756:MYF458757 NIA458756:NIB458757 NRW458756:NRX458757 OBS458756:OBT458757 OLO458756:OLP458757 OVK458756:OVL458757 PFG458756:PFH458757 PPC458756:PPD458757 PYY458756:PYZ458757 QIU458756:QIV458757 QSQ458756:QSR458757 RCM458756:RCN458757 RMI458756:RMJ458757 RWE458756:RWF458757 SGA458756:SGB458757 SPW458756:SPX458757 SZS458756:SZT458757 TJO458756:TJP458757 TTK458756:TTL458757 UDG458756:UDH458757 UNC458756:UND458757 UWY458756:UWZ458757 VGU458756:VGV458757 VQQ458756:VQR458757 WAM458756:WAN458757 WKI458756:WKJ458757 WUE458756:WUF458757 M524294:N524295 HS524292:HT524293 RO524292:RP524293 ABK524292:ABL524293 ALG524292:ALH524293 AVC524292:AVD524293 BEY524292:BEZ524293 BOU524292:BOV524293 BYQ524292:BYR524293 CIM524292:CIN524293 CSI524292:CSJ524293 DCE524292:DCF524293 DMA524292:DMB524293 DVW524292:DVX524293 EFS524292:EFT524293 EPO524292:EPP524293 EZK524292:EZL524293 FJG524292:FJH524293 FTC524292:FTD524293 GCY524292:GCZ524293 GMU524292:GMV524293 GWQ524292:GWR524293 HGM524292:HGN524293 HQI524292:HQJ524293 IAE524292:IAF524293 IKA524292:IKB524293 ITW524292:ITX524293 JDS524292:JDT524293 JNO524292:JNP524293 JXK524292:JXL524293 KHG524292:KHH524293 KRC524292:KRD524293 LAY524292:LAZ524293 LKU524292:LKV524293 LUQ524292:LUR524293 MEM524292:MEN524293 MOI524292:MOJ524293 MYE524292:MYF524293 NIA524292:NIB524293 NRW524292:NRX524293 OBS524292:OBT524293 OLO524292:OLP524293 OVK524292:OVL524293 PFG524292:PFH524293 PPC524292:PPD524293 PYY524292:PYZ524293 QIU524292:QIV524293 QSQ524292:QSR524293 RCM524292:RCN524293 RMI524292:RMJ524293 RWE524292:RWF524293 SGA524292:SGB524293 SPW524292:SPX524293 SZS524292:SZT524293 TJO524292:TJP524293 TTK524292:TTL524293 UDG524292:UDH524293 UNC524292:UND524293 UWY524292:UWZ524293 VGU524292:VGV524293 VQQ524292:VQR524293 WAM524292:WAN524293 WKI524292:WKJ524293 WUE524292:WUF524293 M589830:N589831 HS589828:HT589829 RO589828:RP589829 ABK589828:ABL589829 ALG589828:ALH589829 AVC589828:AVD589829 BEY589828:BEZ589829 BOU589828:BOV589829 BYQ589828:BYR589829 CIM589828:CIN589829 CSI589828:CSJ589829 DCE589828:DCF589829 DMA589828:DMB589829 DVW589828:DVX589829 EFS589828:EFT589829 EPO589828:EPP589829 EZK589828:EZL589829 FJG589828:FJH589829 FTC589828:FTD589829 GCY589828:GCZ589829 GMU589828:GMV589829 GWQ589828:GWR589829 HGM589828:HGN589829 HQI589828:HQJ589829 IAE589828:IAF589829 IKA589828:IKB589829 ITW589828:ITX589829 JDS589828:JDT589829 JNO589828:JNP589829 JXK589828:JXL589829 KHG589828:KHH589829 KRC589828:KRD589829 LAY589828:LAZ589829 LKU589828:LKV589829 LUQ589828:LUR589829 MEM589828:MEN589829 MOI589828:MOJ589829 MYE589828:MYF589829 NIA589828:NIB589829 NRW589828:NRX589829 OBS589828:OBT589829 OLO589828:OLP589829 OVK589828:OVL589829 PFG589828:PFH589829 PPC589828:PPD589829 PYY589828:PYZ589829 QIU589828:QIV589829 QSQ589828:QSR589829 RCM589828:RCN589829 RMI589828:RMJ589829 RWE589828:RWF589829 SGA589828:SGB589829 SPW589828:SPX589829 SZS589828:SZT589829 TJO589828:TJP589829 TTK589828:TTL589829 UDG589828:UDH589829 UNC589828:UND589829 UWY589828:UWZ589829 VGU589828:VGV589829 VQQ589828:VQR589829 WAM589828:WAN589829 WKI589828:WKJ589829 WUE589828:WUF589829 M655366:N655367 HS655364:HT655365 RO655364:RP655365 ABK655364:ABL655365 ALG655364:ALH655365 AVC655364:AVD655365 BEY655364:BEZ655365 BOU655364:BOV655365 BYQ655364:BYR655365 CIM655364:CIN655365 CSI655364:CSJ655365 DCE655364:DCF655365 DMA655364:DMB655365 DVW655364:DVX655365 EFS655364:EFT655365 EPO655364:EPP655365 EZK655364:EZL655365 FJG655364:FJH655365 FTC655364:FTD655365 GCY655364:GCZ655365 GMU655364:GMV655365 GWQ655364:GWR655365 HGM655364:HGN655365 HQI655364:HQJ655365 IAE655364:IAF655365 IKA655364:IKB655365 ITW655364:ITX655365 JDS655364:JDT655365 JNO655364:JNP655365 JXK655364:JXL655365 KHG655364:KHH655365 KRC655364:KRD655365 LAY655364:LAZ655365 LKU655364:LKV655365 LUQ655364:LUR655365 MEM655364:MEN655365 MOI655364:MOJ655365 MYE655364:MYF655365 NIA655364:NIB655365 NRW655364:NRX655365 OBS655364:OBT655365 OLO655364:OLP655365 OVK655364:OVL655365 PFG655364:PFH655365 PPC655364:PPD655365 PYY655364:PYZ655365 QIU655364:QIV655365 QSQ655364:QSR655365 RCM655364:RCN655365 RMI655364:RMJ655365 RWE655364:RWF655365 SGA655364:SGB655365 SPW655364:SPX655365 SZS655364:SZT655365 TJO655364:TJP655365 TTK655364:TTL655365 UDG655364:UDH655365 UNC655364:UND655365 UWY655364:UWZ655365 VGU655364:VGV655365 VQQ655364:VQR655365 WAM655364:WAN655365 WKI655364:WKJ655365 WUE655364:WUF655365 M720902:N720903 HS720900:HT720901 RO720900:RP720901 ABK720900:ABL720901 ALG720900:ALH720901 AVC720900:AVD720901 BEY720900:BEZ720901 BOU720900:BOV720901 BYQ720900:BYR720901 CIM720900:CIN720901 CSI720900:CSJ720901 DCE720900:DCF720901 DMA720900:DMB720901 DVW720900:DVX720901 EFS720900:EFT720901 EPO720900:EPP720901 EZK720900:EZL720901 FJG720900:FJH720901 FTC720900:FTD720901 GCY720900:GCZ720901 GMU720900:GMV720901 GWQ720900:GWR720901 HGM720900:HGN720901 HQI720900:HQJ720901 IAE720900:IAF720901 IKA720900:IKB720901 ITW720900:ITX720901 JDS720900:JDT720901 JNO720900:JNP720901 JXK720900:JXL720901 KHG720900:KHH720901 KRC720900:KRD720901 LAY720900:LAZ720901 LKU720900:LKV720901 LUQ720900:LUR720901 MEM720900:MEN720901 MOI720900:MOJ720901 MYE720900:MYF720901 NIA720900:NIB720901 NRW720900:NRX720901 OBS720900:OBT720901 OLO720900:OLP720901 OVK720900:OVL720901 PFG720900:PFH720901 PPC720900:PPD720901 PYY720900:PYZ720901 QIU720900:QIV720901 QSQ720900:QSR720901 RCM720900:RCN720901 RMI720900:RMJ720901 RWE720900:RWF720901 SGA720900:SGB720901 SPW720900:SPX720901 SZS720900:SZT720901 TJO720900:TJP720901 TTK720900:TTL720901 UDG720900:UDH720901 UNC720900:UND720901 UWY720900:UWZ720901 VGU720900:VGV720901 VQQ720900:VQR720901 WAM720900:WAN720901 WKI720900:WKJ720901 WUE720900:WUF720901 M786438:N786439 HS786436:HT786437 RO786436:RP786437 ABK786436:ABL786437 ALG786436:ALH786437 AVC786436:AVD786437 BEY786436:BEZ786437 BOU786436:BOV786437 BYQ786436:BYR786437 CIM786436:CIN786437 CSI786436:CSJ786437 DCE786436:DCF786437 DMA786436:DMB786437 DVW786436:DVX786437 EFS786436:EFT786437 EPO786436:EPP786437 EZK786436:EZL786437 FJG786436:FJH786437 FTC786436:FTD786437 GCY786436:GCZ786437 GMU786436:GMV786437 GWQ786436:GWR786437 HGM786436:HGN786437 HQI786436:HQJ786437 IAE786436:IAF786437 IKA786436:IKB786437 ITW786436:ITX786437 JDS786436:JDT786437 JNO786436:JNP786437 JXK786436:JXL786437 KHG786436:KHH786437 KRC786436:KRD786437 LAY786436:LAZ786437 LKU786436:LKV786437 LUQ786436:LUR786437 MEM786436:MEN786437 MOI786436:MOJ786437 MYE786436:MYF786437 NIA786436:NIB786437 NRW786436:NRX786437 OBS786436:OBT786437 OLO786436:OLP786437 OVK786436:OVL786437 PFG786436:PFH786437 PPC786436:PPD786437 PYY786436:PYZ786437 QIU786436:QIV786437 QSQ786436:QSR786437 RCM786436:RCN786437 RMI786436:RMJ786437 RWE786436:RWF786437 SGA786436:SGB786437 SPW786436:SPX786437 SZS786436:SZT786437 TJO786436:TJP786437 TTK786436:TTL786437 UDG786436:UDH786437 UNC786436:UND786437 UWY786436:UWZ786437 VGU786436:VGV786437 VQQ786436:VQR786437 WAM786436:WAN786437 WKI786436:WKJ786437 WUE786436:WUF786437 M851974:N851975 HS851972:HT851973 RO851972:RP851973 ABK851972:ABL851973 ALG851972:ALH851973 AVC851972:AVD851973 BEY851972:BEZ851973 BOU851972:BOV851973 BYQ851972:BYR851973 CIM851972:CIN851973 CSI851972:CSJ851973 DCE851972:DCF851973 DMA851972:DMB851973 DVW851972:DVX851973 EFS851972:EFT851973 EPO851972:EPP851973 EZK851972:EZL851973 FJG851972:FJH851973 FTC851972:FTD851973 GCY851972:GCZ851973 GMU851972:GMV851973 GWQ851972:GWR851973 HGM851972:HGN851973 HQI851972:HQJ851973 IAE851972:IAF851973 IKA851972:IKB851973 ITW851972:ITX851973 JDS851972:JDT851973 JNO851972:JNP851973 JXK851972:JXL851973 KHG851972:KHH851973 KRC851972:KRD851973 LAY851972:LAZ851973 LKU851972:LKV851973 LUQ851972:LUR851973 MEM851972:MEN851973 MOI851972:MOJ851973 MYE851972:MYF851973 NIA851972:NIB851973 NRW851972:NRX851973 OBS851972:OBT851973 OLO851972:OLP851973 OVK851972:OVL851973 PFG851972:PFH851973 PPC851972:PPD851973 PYY851972:PYZ851973 QIU851972:QIV851973 QSQ851972:QSR851973 RCM851972:RCN851973 RMI851972:RMJ851973 RWE851972:RWF851973 SGA851972:SGB851973 SPW851972:SPX851973 SZS851972:SZT851973 TJO851972:TJP851973 TTK851972:TTL851973 UDG851972:UDH851973 UNC851972:UND851973 UWY851972:UWZ851973 VGU851972:VGV851973 VQQ851972:VQR851973 WAM851972:WAN851973 WKI851972:WKJ851973 WUE851972:WUF851973 M917510:N917511 HS917508:HT917509 RO917508:RP917509 ABK917508:ABL917509 ALG917508:ALH917509 AVC917508:AVD917509 BEY917508:BEZ917509 BOU917508:BOV917509 BYQ917508:BYR917509 CIM917508:CIN917509 CSI917508:CSJ917509 DCE917508:DCF917509 DMA917508:DMB917509 DVW917508:DVX917509 EFS917508:EFT917509 EPO917508:EPP917509 EZK917508:EZL917509 FJG917508:FJH917509 FTC917508:FTD917509 GCY917508:GCZ917509 GMU917508:GMV917509 GWQ917508:GWR917509 HGM917508:HGN917509 HQI917508:HQJ917509 IAE917508:IAF917509 IKA917508:IKB917509 ITW917508:ITX917509 JDS917508:JDT917509 JNO917508:JNP917509 JXK917508:JXL917509 KHG917508:KHH917509 KRC917508:KRD917509 LAY917508:LAZ917509 LKU917508:LKV917509 LUQ917508:LUR917509 MEM917508:MEN917509 MOI917508:MOJ917509 MYE917508:MYF917509 NIA917508:NIB917509 NRW917508:NRX917509 OBS917508:OBT917509 OLO917508:OLP917509 OVK917508:OVL917509 PFG917508:PFH917509 PPC917508:PPD917509 PYY917508:PYZ917509 QIU917508:QIV917509 QSQ917508:QSR917509 RCM917508:RCN917509 RMI917508:RMJ917509 RWE917508:RWF917509 SGA917508:SGB917509 SPW917508:SPX917509 SZS917508:SZT917509 TJO917508:TJP917509 TTK917508:TTL917509 UDG917508:UDH917509 UNC917508:UND917509 UWY917508:UWZ917509 VGU917508:VGV917509 VQQ917508:VQR917509 WAM917508:WAN917509 WKI917508:WKJ917509 WUE917508:WUF917509 M983046:N983047 HS983044:HT983045 RO983044:RP983045 ABK983044:ABL983045 ALG983044:ALH983045 AVC983044:AVD983045 BEY983044:BEZ983045 BOU983044:BOV983045 BYQ983044:BYR983045 CIM983044:CIN983045 CSI983044:CSJ983045 DCE983044:DCF983045 DMA983044:DMB983045 DVW983044:DVX983045 EFS983044:EFT983045 EPO983044:EPP983045 EZK983044:EZL983045 FJG983044:FJH983045 FTC983044:FTD983045 GCY983044:GCZ983045 GMU983044:GMV983045 GWQ983044:GWR983045 HGM983044:HGN983045 HQI983044:HQJ983045 IAE983044:IAF983045 IKA983044:IKB983045 ITW983044:ITX983045 JDS983044:JDT983045 JNO983044:JNP983045 JXK983044:JXL983045 KHG983044:KHH983045 KRC983044:KRD983045 LAY983044:LAZ983045 LKU983044:LKV983045 LUQ983044:LUR983045 MEM983044:MEN983045 MOI983044:MOJ983045 MYE983044:MYF983045 NIA983044:NIB983045 NRW983044:NRX983045 OBS983044:OBT983045 OLO983044:OLP983045 OVK983044:OVL983045 PFG983044:PFH983045 PPC983044:PPD983045 PYY983044:PYZ983045 QIU983044:QIV983045 QSQ983044:QSR983045 RCM983044:RCN983045 RMI983044:RMJ983045 RWE983044:RWF983045 SGA983044:SGB983045 SPW983044:SPX983045 SZS983044:SZT983045 TJO983044:TJP983045 TTK983044:TTL983045 UDG983044:UDH983045 UNC983044:UND983045 UWY983044:UWZ983045 VGU983044:VGV983045 VQQ983044:VQR983045 WAM983044:WAN983045 WKI983044:WKJ983045 WUE983044:WUF983045 L65539 HR65537 RN65537 ABJ65537 ALF65537 AVB65537 BEX65537 BOT65537 BYP65537 CIL65537 CSH65537 DCD65537 DLZ65537 DVV65537 EFR65537 EPN65537 EZJ65537 FJF65537 FTB65537 GCX65537 GMT65537 GWP65537 HGL65537 HQH65537 IAD65537 IJZ65537 ITV65537 JDR65537 JNN65537 JXJ65537 KHF65537 KRB65537 LAX65537 LKT65537 LUP65537 MEL65537 MOH65537 MYD65537 NHZ65537 NRV65537 OBR65537 OLN65537 OVJ65537 PFF65537 PPB65537 PYX65537 QIT65537 QSP65537 RCL65537 RMH65537 RWD65537 SFZ65537 SPV65537 SZR65537 TJN65537 TTJ65537 UDF65537 UNB65537 UWX65537 VGT65537 VQP65537 WAL65537 WKH65537 WUD65537 L131075 HR131073 RN131073 ABJ131073 ALF131073 AVB131073 BEX131073 BOT131073 BYP131073 CIL131073 CSH131073 DCD131073 DLZ131073 DVV131073 EFR131073 EPN131073 EZJ131073 FJF131073 FTB131073 GCX131073 GMT131073 GWP131073 HGL131073 HQH131073 IAD131073 IJZ131073 ITV131073 JDR131073 JNN131073 JXJ131073 KHF131073 KRB131073 LAX131073 LKT131073 LUP131073 MEL131073 MOH131073 MYD131073 NHZ131073 NRV131073 OBR131073 OLN131073 OVJ131073 PFF131073 PPB131073 PYX131073 QIT131073 QSP131073 RCL131073 RMH131073 RWD131073 SFZ131073 SPV131073 SZR131073 TJN131073 TTJ131073 UDF131073 UNB131073 UWX131073 VGT131073 VQP131073 WAL131073 WKH131073 WUD131073 L196611 HR196609 RN196609 ABJ196609 ALF196609 AVB196609 BEX196609 BOT196609 BYP196609 CIL196609 CSH196609 DCD196609 DLZ196609 DVV196609 EFR196609 EPN196609 EZJ196609 FJF196609 FTB196609 GCX196609 GMT196609 GWP196609 HGL196609 HQH196609 IAD196609 IJZ196609 ITV196609 JDR196609 JNN196609 JXJ196609 KHF196609 KRB196609 LAX196609 LKT196609 LUP196609 MEL196609 MOH196609 MYD196609 NHZ196609 NRV196609 OBR196609 OLN196609 OVJ196609 PFF196609 PPB196609 PYX196609 QIT196609 QSP196609 RCL196609 RMH196609 RWD196609 SFZ196609 SPV196609 SZR196609 TJN196609 TTJ196609 UDF196609 UNB196609 UWX196609 VGT196609 VQP196609 WAL196609 WKH196609 WUD196609 L262147 HR262145 RN262145 ABJ262145 ALF262145 AVB262145 BEX262145 BOT262145 BYP262145 CIL262145 CSH262145 DCD262145 DLZ262145 DVV262145 EFR262145 EPN262145 EZJ262145 FJF262145 FTB262145 GCX262145 GMT262145 GWP262145 HGL262145 HQH262145 IAD262145 IJZ262145 ITV262145 JDR262145 JNN262145 JXJ262145 KHF262145 KRB262145 LAX262145 LKT262145 LUP262145 MEL262145 MOH262145 MYD262145 NHZ262145 NRV262145 OBR262145 OLN262145 OVJ262145 PFF262145 PPB262145 PYX262145 QIT262145 QSP262145 RCL262145 RMH262145 RWD262145 SFZ262145 SPV262145 SZR262145 TJN262145 TTJ262145 UDF262145 UNB262145 UWX262145 VGT262145 VQP262145 WAL262145 WKH262145 WUD262145 L327683 HR327681 RN327681 ABJ327681 ALF327681 AVB327681 BEX327681 BOT327681 BYP327681 CIL327681 CSH327681 DCD327681 DLZ327681 DVV327681 EFR327681 EPN327681 EZJ327681 FJF327681 FTB327681 GCX327681 GMT327681 GWP327681 HGL327681 HQH327681 IAD327681 IJZ327681 ITV327681 JDR327681 JNN327681 JXJ327681 KHF327681 KRB327681 LAX327681 LKT327681 LUP327681 MEL327681 MOH327681 MYD327681 NHZ327681 NRV327681 OBR327681 OLN327681 OVJ327681 PFF327681 PPB327681 PYX327681 QIT327681 QSP327681 RCL327681 RMH327681 RWD327681 SFZ327681 SPV327681 SZR327681 TJN327681 TTJ327681 UDF327681 UNB327681 UWX327681 VGT327681 VQP327681 WAL327681 WKH327681 WUD327681 L393219 HR393217 RN393217 ABJ393217 ALF393217 AVB393217 BEX393217 BOT393217 BYP393217 CIL393217 CSH393217 DCD393217 DLZ393217 DVV393217 EFR393217 EPN393217 EZJ393217 FJF393217 FTB393217 GCX393217 GMT393217 GWP393217 HGL393217 HQH393217 IAD393217 IJZ393217 ITV393217 JDR393217 JNN393217 JXJ393217 KHF393217 KRB393217 LAX393217 LKT393217 LUP393217 MEL393217 MOH393217 MYD393217 NHZ393217 NRV393217 OBR393217 OLN393217 OVJ393217 PFF393217 PPB393217 PYX393217 QIT393217 QSP393217 RCL393217 RMH393217 RWD393217 SFZ393217 SPV393217 SZR393217 TJN393217 TTJ393217 UDF393217 UNB393217 UWX393217 VGT393217 VQP393217 WAL393217 WKH393217 WUD393217 L458755 HR458753 RN458753 ABJ458753 ALF458753 AVB458753 BEX458753 BOT458753 BYP458753 CIL458753 CSH458753 DCD458753 DLZ458753 DVV458753 EFR458753 EPN458753 EZJ458753 FJF458753 FTB458753 GCX458753 GMT458753 GWP458753 HGL458753 HQH458753 IAD458753 IJZ458753 ITV458753 JDR458753 JNN458753 JXJ458753 KHF458753 KRB458753 LAX458753 LKT458753 LUP458753 MEL458753 MOH458753 MYD458753 NHZ458753 NRV458753 OBR458753 OLN458753 OVJ458753 PFF458753 PPB458753 PYX458753 QIT458753 QSP458753 RCL458753 RMH458753 RWD458753 SFZ458753 SPV458753 SZR458753 TJN458753 TTJ458753 UDF458753 UNB458753 UWX458753 VGT458753 VQP458753 WAL458753 WKH458753 WUD458753 L524291 HR524289 RN524289 ABJ524289 ALF524289 AVB524289 BEX524289 BOT524289 BYP524289 CIL524289 CSH524289 DCD524289 DLZ524289 DVV524289 EFR524289 EPN524289 EZJ524289 FJF524289 FTB524289 GCX524289 GMT524289 GWP524289 HGL524289 HQH524289 IAD524289 IJZ524289 ITV524289 JDR524289 JNN524289 JXJ524289 KHF524289 KRB524289 LAX524289 LKT524289 LUP524289 MEL524289 MOH524289 MYD524289 NHZ524289 NRV524289 OBR524289 OLN524289 OVJ524289 PFF524289 PPB524289 PYX524289 QIT524289 QSP524289 RCL524289 RMH524289 RWD524289 SFZ524289 SPV524289 SZR524289 TJN524289 TTJ524289 UDF524289 UNB524289 UWX524289 VGT524289 VQP524289 WAL524289 WKH524289 WUD524289 L589827 HR589825 RN589825 ABJ589825 ALF589825 AVB589825 BEX589825 BOT589825 BYP589825 CIL589825 CSH589825 DCD589825 DLZ589825 DVV589825 EFR589825 EPN589825 EZJ589825 FJF589825 FTB589825 GCX589825 GMT589825 GWP589825 HGL589825 HQH589825 IAD589825 IJZ589825 ITV589825 JDR589825 JNN589825 JXJ589825 KHF589825 KRB589825 LAX589825 LKT589825 LUP589825 MEL589825 MOH589825 MYD589825 NHZ589825 NRV589825 OBR589825 OLN589825 OVJ589825 PFF589825 PPB589825 PYX589825 QIT589825 QSP589825 RCL589825 RMH589825 RWD589825 SFZ589825 SPV589825 SZR589825 TJN589825 TTJ589825 UDF589825 UNB589825 UWX589825 VGT589825 VQP589825 WAL589825 WKH589825 WUD589825 L655363 HR655361 RN655361 ABJ655361 ALF655361 AVB655361 BEX655361 BOT655361 BYP655361 CIL655361 CSH655361 DCD655361 DLZ655361 DVV655361 EFR655361 EPN655361 EZJ655361 FJF655361 FTB655361 GCX655361 GMT655361 GWP655361 HGL655361 HQH655361 IAD655361 IJZ655361 ITV655361 JDR655361 JNN655361 JXJ655361 KHF655361 KRB655361 LAX655361 LKT655361 LUP655361 MEL655361 MOH655361 MYD655361 NHZ655361 NRV655361 OBR655361 OLN655361 OVJ655361 PFF655361 PPB655361 PYX655361 QIT655361 QSP655361 RCL655361 RMH655361 RWD655361 SFZ655361 SPV655361 SZR655361 TJN655361 TTJ655361 UDF655361 UNB655361 UWX655361 VGT655361 VQP655361 WAL655361 WKH655361 WUD655361 L720899 HR720897 RN720897 ABJ720897 ALF720897 AVB720897 BEX720897 BOT720897 BYP720897 CIL720897 CSH720897 DCD720897 DLZ720897 DVV720897 EFR720897 EPN720897 EZJ720897 FJF720897 FTB720897 GCX720897 GMT720897 GWP720897 HGL720897 HQH720897 IAD720897 IJZ720897 ITV720897 JDR720897 JNN720897 JXJ720897 KHF720897 KRB720897 LAX720897 LKT720897 LUP720897 MEL720897 MOH720897 MYD720897 NHZ720897 NRV720897 OBR720897 OLN720897 OVJ720897 PFF720897 PPB720897 PYX720897 QIT720897 QSP720897 RCL720897 RMH720897 RWD720897 SFZ720897 SPV720897 SZR720897 TJN720897 TTJ720897 UDF720897 UNB720897 UWX720897 VGT720897 VQP720897 WAL720897 WKH720897 WUD720897 L786435 HR786433 RN786433 ABJ786433 ALF786433 AVB786433 BEX786433 BOT786433 BYP786433 CIL786433 CSH786433 DCD786433 DLZ786433 DVV786433 EFR786433 EPN786433 EZJ786433 FJF786433 FTB786433 GCX786433 GMT786433 GWP786433 HGL786433 HQH786433 IAD786433 IJZ786433 ITV786433 JDR786433 JNN786433 JXJ786433 KHF786433 KRB786433 LAX786433 LKT786433 LUP786433 MEL786433 MOH786433 MYD786433 NHZ786433 NRV786433 OBR786433 OLN786433 OVJ786433 PFF786433 PPB786433 PYX786433 QIT786433 QSP786433 RCL786433 RMH786433 RWD786433 SFZ786433 SPV786433 SZR786433 TJN786433 TTJ786433 UDF786433 UNB786433 UWX786433 VGT786433 VQP786433 WAL786433 WKH786433 WUD786433 L851971 HR851969 RN851969 ABJ851969 ALF851969 AVB851969 BEX851969 BOT851969 BYP851969 CIL851969 CSH851969 DCD851969 DLZ851969 DVV851969 EFR851969 EPN851969 EZJ851969 FJF851969 FTB851969 GCX851969 GMT851969 GWP851969 HGL851969 HQH851969 IAD851969 IJZ851969 ITV851969 JDR851969 JNN851969 JXJ851969 KHF851969 KRB851969 LAX851969 LKT851969 LUP851969 MEL851969 MOH851969 MYD851969 NHZ851969 NRV851969 OBR851969 OLN851969 OVJ851969 PFF851969 PPB851969 PYX851969 QIT851969 QSP851969 RCL851969 RMH851969 RWD851969 SFZ851969 SPV851969 SZR851969 TJN851969 TTJ851969 UDF851969 UNB851969 UWX851969 VGT851969 VQP851969 WAL851969 WKH851969 WUD851969 L917507 HR917505 RN917505 ABJ917505 ALF917505 AVB917505 BEX917505 BOT917505 BYP917505 CIL917505 CSH917505 DCD917505 DLZ917505 DVV917505 EFR917505 EPN917505 EZJ917505 FJF917505 FTB917505 GCX917505 GMT917505 GWP917505 HGL917505 HQH917505 IAD917505 IJZ917505 ITV917505 JDR917505 JNN917505 JXJ917505 KHF917505 KRB917505 LAX917505 LKT917505 LUP917505 MEL917505 MOH917505 MYD917505 NHZ917505 NRV917505 OBR917505 OLN917505 OVJ917505 PFF917505 PPB917505 PYX917505 QIT917505 QSP917505 RCL917505 RMH917505 RWD917505 SFZ917505 SPV917505 SZR917505 TJN917505 TTJ917505 UDF917505 UNB917505 UWX917505 VGT917505 VQP917505 WAL917505 WKH917505 WUD917505 L983043 HR983041 RN983041 ABJ983041 ALF983041 AVB983041 BEX983041 BOT983041 BYP983041 CIL983041 CSH983041 DCD983041 DLZ983041 DVV983041 EFR983041 EPN983041 EZJ983041 FJF983041 FTB983041 GCX983041 GMT983041 GWP983041 HGL983041 HQH983041 IAD983041 IJZ983041 ITV983041 JDR983041 JNN983041 JXJ983041 KHF983041 KRB983041 LAX983041 LKT983041 LUP983041 MEL983041 MOH983041 MYD983041 NHZ983041 NRV983041 OBR983041 OLN983041 OVJ983041 PFF983041 PPB983041 PYX983041 QIT983041 QSP983041 RCL983041 RMH983041 RWD983041 SFZ983041 SPV983041 SZR983041 TJN983041 TTJ983041 UDF983041 UNB983041 UWX983041 VGT983041 VQP983041 WAL983041 WKH983041 WUD983041 O65539:O65543 HU65537:HU65541 RQ65537:RQ65541 ABM65537:ABM65541 ALI65537:ALI65541 AVE65537:AVE65541 BFA65537:BFA65541 BOW65537:BOW65541 BYS65537:BYS65541 CIO65537:CIO65541 CSK65537:CSK65541 DCG65537:DCG65541 DMC65537:DMC65541 DVY65537:DVY65541 EFU65537:EFU65541 EPQ65537:EPQ65541 EZM65537:EZM65541 FJI65537:FJI65541 FTE65537:FTE65541 GDA65537:GDA65541 GMW65537:GMW65541 GWS65537:GWS65541 HGO65537:HGO65541 HQK65537:HQK65541 IAG65537:IAG65541 IKC65537:IKC65541 ITY65537:ITY65541 JDU65537:JDU65541 JNQ65537:JNQ65541 JXM65537:JXM65541 KHI65537:KHI65541 KRE65537:KRE65541 LBA65537:LBA65541 LKW65537:LKW65541 LUS65537:LUS65541 MEO65537:MEO65541 MOK65537:MOK65541 MYG65537:MYG65541 NIC65537:NIC65541 NRY65537:NRY65541 OBU65537:OBU65541 OLQ65537:OLQ65541 OVM65537:OVM65541 PFI65537:PFI65541 PPE65537:PPE65541 PZA65537:PZA65541 QIW65537:QIW65541 QSS65537:QSS65541 RCO65537:RCO65541 RMK65537:RMK65541 RWG65537:RWG65541 SGC65537:SGC65541 SPY65537:SPY65541 SZU65537:SZU65541 TJQ65537:TJQ65541 TTM65537:TTM65541 UDI65537:UDI65541 UNE65537:UNE65541 UXA65537:UXA65541 VGW65537:VGW65541 VQS65537:VQS65541 WAO65537:WAO65541 WKK65537:WKK65541 WUG65537:WUG65541 O131075:O131079 HU131073:HU131077 RQ131073:RQ131077 ABM131073:ABM131077 ALI131073:ALI131077 AVE131073:AVE131077 BFA131073:BFA131077 BOW131073:BOW131077 BYS131073:BYS131077 CIO131073:CIO131077 CSK131073:CSK131077 DCG131073:DCG131077 DMC131073:DMC131077 DVY131073:DVY131077 EFU131073:EFU131077 EPQ131073:EPQ131077 EZM131073:EZM131077 FJI131073:FJI131077 FTE131073:FTE131077 GDA131073:GDA131077 GMW131073:GMW131077 GWS131073:GWS131077 HGO131073:HGO131077 HQK131073:HQK131077 IAG131073:IAG131077 IKC131073:IKC131077 ITY131073:ITY131077 JDU131073:JDU131077 JNQ131073:JNQ131077 JXM131073:JXM131077 KHI131073:KHI131077 KRE131073:KRE131077 LBA131073:LBA131077 LKW131073:LKW131077 LUS131073:LUS131077 MEO131073:MEO131077 MOK131073:MOK131077 MYG131073:MYG131077 NIC131073:NIC131077 NRY131073:NRY131077 OBU131073:OBU131077 OLQ131073:OLQ131077 OVM131073:OVM131077 PFI131073:PFI131077 PPE131073:PPE131077 PZA131073:PZA131077 QIW131073:QIW131077 QSS131073:QSS131077 RCO131073:RCO131077 RMK131073:RMK131077 RWG131073:RWG131077 SGC131073:SGC131077 SPY131073:SPY131077 SZU131073:SZU131077 TJQ131073:TJQ131077 TTM131073:TTM131077 UDI131073:UDI131077 UNE131073:UNE131077 UXA131073:UXA131077 VGW131073:VGW131077 VQS131073:VQS131077 WAO131073:WAO131077 WKK131073:WKK131077 WUG131073:WUG131077 O196611:O196615 HU196609:HU196613 RQ196609:RQ196613 ABM196609:ABM196613 ALI196609:ALI196613 AVE196609:AVE196613 BFA196609:BFA196613 BOW196609:BOW196613 BYS196609:BYS196613 CIO196609:CIO196613 CSK196609:CSK196613 DCG196609:DCG196613 DMC196609:DMC196613 DVY196609:DVY196613 EFU196609:EFU196613 EPQ196609:EPQ196613 EZM196609:EZM196613 FJI196609:FJI196613 FTE196609:FTE196613 GDA196609:GDA196613 GMW196609:GMW196613 GWS196609:GWS196613 HGO196609:HGO196613 HQK196609:HQK196613 IAG196609:IAG196613 IKC196609:IKC196613 ITY196609:ITY196613 JDU196609:JDU196613 JNQ196609:JNQ196613 JXM196609:JXM196613 KHI196609:KHI196613 KRE196609:KRE196613 LBA196609:LBA196613 LKW196609:LKW196613 LUS196609:LUS196613 MEO196609:MEO196613 MOK196609:MOK196613 MYG196609:MYG196613 NIC196609:NIC196613 NRY196609:NRY196613 OBU196609:OBU196613 OLQ196609:OLQ196613 OVM196609:OVM196613 PFI196609:PFI196613 PPE196609:PPE196613 PZA196609:PZA196613 QIW196609:QIW196613 QSS196609:QSS196613 RCO196609:RCO196613 RMK196609:RMK196613 RWG196609:RWG196613 SGC196609:SGC196613 SPY196609:SPY196613 SZU196609:SZU196613 TJQ196609:TJQ196613 TTM196609:TTM196613 UDI196609:UDI196613 UNE196609:UNE196613 UXA196609:UXA196613 VGW196609:VGW196613 VQS196609:VQS196613 WAO196609:WAO196613 WKK196609:WKK196613 WUG196609:WUG196613 O262147:O262151 HU262145:HU262149 RQ262145:RQ262149 ABM262145:ABM262149 ALI262145:ALI262149 AVE262145:AVE262149 BFA262145:BFA262149 BOW262145:BOW262149 BYS262145:BYS262149 CIO262145:CIO262149 CSK262145:CSK262149 DCG262145:DCG262149 DMC262145:DMC262149 DVY262145:DVY262149 EFU262145:EFU262149 EPQ262145:EPQ262149 EZM262145:EZM262149 FJI262145:FJI262149 FTE262145:FTE262149 GDA262145:GDA262149 GMW262145:GMW262149 GWS262145:GWS262149 HGO262145:HGO262149 HQK262145:HQK262149 IAG262145:IAG262149 IKC262145:IKC262149 ITY262145:ITY262149 JDU262145:JDU262149 JNQ262145:JNQ262149 JXM262145:JXM262149 KHI262145:KHI262149 KRE262145:KRE262149 LBA262145:LBA262149 LKW262145:LKW262149 LUS262145:LUS262149 MEO262145:MEO262149 MOK262145:MOK262149 MYG262145:MYG262149 NIC262145:NIC262149 NRY262145:NRY262149 OBU262145:OBU262149 OLQ262145:OLQ262149 OVM262145:OVM262149 PFI262145:PFI262149 PPE262145:PPE262149 PZA262145:PZA262149 QIW262145:QIW262149 QSS262145:QSS262149 RCO262145:RCO262149 RMK262145:RMK262149 RWG262145:RWG262149 SGC262145:SGC262149 SPY262145:SPY262149 SZU262145:SZU262149 TJQ262145:TJQ262149 TTM262145:TTM262149 UDI262145:UDI262149 UNE262145:UNE262149 UXA262145:UXA262149 VGW262145:VGW262149 VQS262145:VQS262149 WAO262145:WAO262149 WKK262145:WKK262149 WUG262145:WUG262149 O327683:O327687 HU327681:HU327685 RQ327681:RQ327685 ABM327681:ABM327685 ALI327681:ALI327685 AVE327681:AVE327685 BFA327681:BFA327685 BOW327681:BOW327685 BYS327681:BYS327685 CIO327681:CIO327685 CSK327681:CSK327685 DCG327681:DCG327685 DMC327681:DMC327685 DVY327681:DVY327685 EFU327681:EFU327685 EPQ327681:EPQ327685 EZM327681:EZM327685 FJI327681:FJI327685 FTE327681:FTE327685 GDA327681:GDA327685 GMW327681:GMW327685 GWS327681:GWS327685 HGO327681:HGO327685 HQK327681:HQK327685 IAG327681:IAG327685 IKC327681:IKC327685 ITY327681:ITY327685 JDU327681:JDU327685 JNQ327681:JNQ327685 JXM327681:JXM327685 KHI327681:KHI327685 KRE327681:KRE327685 LBA327681:LBA327685 LKW327681:LKW327685 LUS327681:LUS327685 MEO327681:MEO327685 MOK327681:MOK327685 MYG327681:MYG327685 NIC327681:NIC327685 NRY327681:NRY327685 OBU327681:OBU327685 OLQ327681:OLQ327685 OVM327681:OVM327685 PFI327681:PFI327685 PPE327681:PPE327685 PZA327681:PZA327685 QIW327681:QIW327685 QSS327681:QSS327685 RCO327681:RCO327685 RMK327681:RMK327685 RWG327681:RWG327685 SGC327681:SGC327685 SPY327681:SPY327685 SZU327681:SZU327685 TJQ327681:TJQ327685 TTM327681:TTM327685 UDI327681:UDI327685 UNE327681:UNE327685 UXA327681:UXA327685 VGW327681:VGW327685 VQS327681:VQS327685 WAO327681:WAO327685 WKK327681:WKK327685 WUG327681:WUG327685 O393219:O393223 HU393217:HU393221 RQ393217:RQ393221 ABM393217:ABM393221 ALI393217:ALI393221 AVE393217:AVE393221 BFA393217:BFA393221 BOW393217:BOW393221 BYS393217:BYS393221 CIO393217:CIO393221 CSK393217:CSK393221 DCG393217:DCG393221 DMC393217:DMC393221 DVY393217:DVY393221 EFU393217:EFU393221 EPQ393217:EPQ393221 EZM393217:EZM393221 FJI393217:FJI393221 FTE393217:FTE393221 GDA393217:GDA393221 GMW393217:GMW393221 GWS393217:GWS393221 HGO393217:HGO393221 HQK393217:HQK393221 IAG393217:IAG393221 IKC393217:IKC393221 ITY393217:ITY393221 JDU393217:JDU393221 JNQ393217:JNQ393221 JXM393217:JXM393221 KHI393217:KHI393221 KRE393217:KRE393221 LBA393217:LBA393221 LKW393217:LKW393221 LUS393217:LUS393221 MEO393217:MEO393221 MOK393217:MOK393221 MYG393217:MYG393221 NIC393217:NIC393221 NRY393217:NRY393221 OBU393217:OBU393221 OLQ393217:OLQ393221 OVM393217:OVM393221 PFI393217:PFI393221 PPE393217:PPE393221 PZA393217:PZA393221 QIW393217:QIW393221 QSS393217:QSS393221 RCO393217:RCO393221 RMK393217:RMK393221 RWG393217:RWG393221 SGC393217:SGC393221 SPY393217:SPY393221 SZU393217:SZU393221 TJQ393217:TJQ393221 TTM393217:TTM393221 UDI393217:UDI393221 UNE393217:UNE393221 UXA393217:UXA393221 VGW393217:VGW393221 VQS393217:VQS393221 WAO393217:WAO393221 WKK393217:WKK393221 WUG393217:WUG393221 O458755:O458759 HU458753:HU458757 RQ458753:RQ458757 ABM458753:ABM458757 ALI458753:ALI458757 AVE458753:AVE458757 BFA458753:BFA458757 BOW458753:BOW458757 BYS458753:BYS458757 CIO458753:CIO458757 CSK458753:CSK458757 DCG458753:DCG458757 DMC458753:DMC458757 DVY458753:DVY458757 EFU458753:EFU458757 EPQ458753:EPQ458757 EZM458753:EZM458757 FJI458753:FJI458757 FTE458753:FTE458757 GDA458753:GDA458757 GMW458753:GMW458757 GWS458753:GWS458757 HGO458753:HGO458757 HQK458753:HQK458757 IAG458753:IAG458757 IKC458753:IKC458757 ITY458753:ITY458757 JDU458753:JDU458757 JNQ458753:JNQ458757 JXM458753:JXM458757 KHI458753:KHI458757 KRE458753:KRE458757 LBA458753:LBA458757 LKW458753:LKW458757 LUS458753:LUS458757 MEO458753:MEO458757 MOK458753:MOK458757 MYG458753:MYG458757 NIC458753:NIC458757 NRY458753:NRY458757 OBU458753:OBU458757 OLQ458753:OLQ458757 OVM458753:OVM458757 PFI458753:PFI458757 PPE458753:PPE458757 PZA458753:PZA458757 QIW458753:QIW458757 QSS458753:QSS458757 RCO458753:RCO458757 RMK458753:RMK458757 RWG458753:RWG458757 SGC458753:SGC458757 SPY458753:SPY458757 SZU458753:SZU458757 TJQ458753:TJQ458757 TTM458753:TTM458757 UDI458753:UDI458757 UNE458753:UNE458757 UXA458753:UXA458757 VGW458753:VGW458757 VQS458753:VQS458757 WAO458753:WAO458757 WKK458753:WKK458757 WUG458753:WUG458757 O524291:O524295 HU524289:HU524293 RQ524289:RQ524293 ABM524289:ABM524293 ALI524289:ALI524293 AVE524289:AVE524293 BFA524289:BFA524293 BOW524289:BOW524293 BYS524289:BYS524293 CIO524289:CIO524293 CSK524289:CSK524293 DCG524289:DCG524293 DMC524289:DMC524293 DVY524289:DVY524293 EFU524289:EFU524293 EPQ524289:EPQ524293 EZM524289:EZM524293 FJI524289:FJI524293 FTE524289:FTE524293 GDA524289:GDA524293 GMW524289:GMW524293 GWS524289:GWS524293 HGO524289:HGO524293 HQK524289:HQK524293 IAG524289:IAG524293 IKC524289:IKC524293 ITY524289:ITY524293 JDU524289:JDU524293 JNQ524289:JNQ524293 JXM524289:JXM524293 KHI524289:KHI524293 KRE524289:KRE524293 LBA524289:LBA524293 LKW524289:LKW524293 LUS524289:LUS524293 MEO524289:MEO524293 MOK524289:MOK524293 MYG524289:MYG524293 NIC524289:NIC524293 NRY524289:NRY524293 OBU524289:OBU524293 OLQ524289:OLQ524293 OVM524289:OVM524293 PFI524289:PFI524293 PPE524289:PPE524293 PZA524289:PZA524293 QIW524289:QIW524293 QSS524289:QSS524293 RCO524289:RCO524293 RMK524289:RMK524293 RWG524289:RWG524293 SGC524289:SGC524293 SPY524289:SPY524293 SZU524289:SZU524293 TJQ524289:TJQ524293 TTM524289:TTM524293 UDI524289:UDI524293 UNE524289:UNE524293 UXA524289:UXA524293 VGW524289:VGW524293 VQS524289:VQS524293 WAO524289:WAO524293 WKK524289:WKK524293 WUG524289:WUG524293 O589827:O589831 HU589825:HU589829 RQ589825:RQ589829 ABM589825:ABM589829 ALI589825:ALI589829 AVE589825:AVE589829 BFA589825:BFA589829 BOW589825:BOW589829 BYS589825:BYS589829 CIO589825:CIO589829 CSK589825:CSK589829 DCG589825:DCG589829 DMC589825:DMC589829 DVY589825:DVY589829 EFU589825:EFU589829 EPQ589825:EPQ589829 EZM589825:EZM589829 FJI589825:FJI589829 FTE589825:FTE589829 GDA589825:GDA589829 GMW589825:GMW589829 GWS589825:GWS589829 HGO589825:HGO589829 HQK589825:HQK589829 IAG589825:IAG589829 IKC589825:IKC589829 ITY589825:ITY589829 JDU589825:JDU589829 JNQ589825:JNQ589829 JXM589825:JXM589829 KHI589825:KHI589829 KRE589825:KRE589829 LBA589825:LBA589829 LKW589825:LKW589829 LUS589825:LUS589829 MEO589825:MEO589829 MOK589825:MOK589829 MYG589825:MYG589829 NIC589825:NIC589829 NRY589825:NRY589829 OBU589825:OBU589829 OLQ589825:OLQ589829 OVM589825:OVM589829 PFI589825:PFI589829 PPE589825:PPE589829 PZA589825:PZA589829 QIW589825:QIW589829 QSS589825:QSS589829 RCO589825:RCO589829 RMK589825:RMK589829 RWG589825:RWG589829 SGC589825:SGC589829 SPY589825:SPY589829 SZU589825:SZU589829 TJQ589825:TJQ589829 TTM589825:TTM589829 UDI589825:UDI589829 UNE589825:UNE589829 UXA589825:UXA589829 VGW589825:VGW589829 VQS589825:VQS589829 WAO589825:WAO589829 WKK589825:WKK589829 WUG589825:WUG589829 O655363:O655367 HU655361:HU655365 RQ655361:RQ655365 ABM655361:ABM655365 ALI655361:ALI655365 AVE655361:AVE655365 BFA655361:BFA655365 BOW655361:BOW655365 BYS655361:BYS655365 CIO655361:CIO655365 CSK655361:CSK655365 DCG655361:DCG655365 DMC655361:DMC655365 DVY655361:DVY655365 EFU655361:EFU655365 EPQ655361:EPQ655365 EZM655361:EZM655365 FJI655361:FJI655365 FTE655361:FTE655365 GDA655361:GDA655365 GMW655361:GMW655365 GWS655361:GWS655365 HGO655361:HGO655365 HQK655361:HQK655365 IAG655361:IAG655365 IKC655361:IKC655365 ITY655361:ITY655365 JDU655361:JDU655365 JNQ655361:JNQ655365 JXM655361:JXM655365 KHI655361:KHI655365 KRE655361:KRE655365 LBA655361:LBA655365 LKW655361:LKW655365 LUS655361:LUS655365 MEO655361:MEO655365 MOK655361:MOK655365 MYG655361:MYG655365 NIC655361:NIC655365 NRY655361:NRY655365 OBU655361:OBU655365 OLQ655361:OLQ655365 OVM655361:OVM655365 PFI655361:PFI655365 PPE655361:PPE655365 PZA655361:PZA655365 QIW655361:QIW655365 QSS655361:QSS655365 RCO655361:RCO655365 RMK655361:RMK655365 RWG655361:RWG655365 SGC655361:SGC655365 SPY655361:SPY655365 SZU655361:SZU655365 TJQ655361:TJQ655365 TTM655361:TTM655365 UDI655361:UDI655365 UNE655361:UNE655365 UXA655361:UXA655365 VGW655361:VGW655365 VQS655361:VQS655365 WAO655361:WAO655365 WKK655361:WKK655365 WUG655361:WUG655365 O720899:O720903 HU720897:HU720901 RQ720897:RQ720901 ABM720897:ABM720901 ALI720897:ALI720901 AVE720897:AVE720901 BFA720897:BFA720901 BOW720897:BOW720901 BYS720897:BYS720901 CIO720897:CIO720901 CSK720897:CSK720901 DCG720897:DCG720901 DMC720897:DMC720901 DVY720897:DVY720901 EFU720897:EFU720901 EPQ720897:EPQ720901 EZM720897:EZM720901 FJI720897:FJI720901 FTE720897:FTE720901 GDA720897:GDA720901 GMW720897:GMW720901 GWS720897:GWS720901 HGO720897:HGO720901 HQK720897:HQK720901 IAG720897:IAG720901 IKC720897:IKC720901 ITY720897:ITY720901 JDU720897:JDU720901 JNQ720897:JNQ720901 JXM720897:JXM720901 KHI720897:KHI720901 KRE720897:KRE720901 LBA720897:LBA720901 LKW720897:LKW720901 LUS720897:LUS720901 MEO720897:MEO720901 MOK720897:MOK720901 MYG720897:MYG720901 NIC720897:NIC720901 NRY720897:NRY720901 OBU720897:OBU720901 OLQ720897:OLQ720901 OVM720897:OVM720901 PFI720897:PFI720901 PPE720897:PPE720901 PZA720897:PZA720901 QIW720897:QIW720901 QSS720897:QSS720901 RCO720897:RCO720901 RMK720897:RMK720901 RWG720897:RWG720901 SGC720897:SGC720901 SPY720897:SPY720901 SZU720897:SZU720901 TJQ720897:TJQ720901 TTM720897:TTM720901 UDI720897:UDI720901 UNE720897:UNE720901 UXA720897:UXA720901 VGW720897:VGW720901 VQS720897:VQS720901 WAO720897:WAO720901 WKK720897:WKK720901 WUG720897:WUG720901 O786435:O786439 HU786433:HU786437 RQ786433:RQ786437 ABM786433:ABM786437 ALI786433:ALI786437 AVE786433:AVE786437 BFA786433:BFA786437 BOW786433:BOW786437 BYS786433:BYS786437 CIO786433:CIO786437 CSK786433:CSK786437 DCG786433:DCG786437 DMC786433:DMC786437 DVY786433:DVY786437 EFU786433:EFU786437 EPQ786433:EPQ786437 EZM786433:EZM786437 FJI786433:FJI786437 FTE786433:FTE786437 GDA786433:GDA786437 GMW786433:GMW786437 GWS786433:GWS786437 HGO786433:HGO786437 HQK786433:HQK786437 IAG786433:IAG786437 IKC786433:IKC786437 ITY786433:ITY786437 JDU786433:JDU786437 JNQ786433:JNQ786437 JXM786433:JXM786437 KHI786433:KHI786437 KRE786433:KRE786437 LBA786433:LBA786437 LKW786433:LKW786437 LUS786433:LUS786437 MEO786433:MEO786437 MOK786433:MOK786437 MYG786433:MYG786437 NIC786433:NIC786437 NRY786433:NRY786437 OBU786433:OBU786437 OLQ786433:OLQ786437 OVM786433:OVM786437 PFI786433:PFI786437 PPE786433:PPE786437 PZA786433:PZA786437 QIW786433:QIW786437 QSS786433:QSS786437 RCO786433:RCO786437 RMK786433:RMK786437 RWG786433:RWG786437 SGC786433:SGC786437 SPY786433:SPY786437 SZU786433:SZU786437 TJQ786433:TJQ786437 TTM786433:TTM786437 UDI786433:UDI786437 UNE786433:UNE786437 UXA786433:UXA786437 VGW786433:VGW786437 VQS786433:VQS786437 WAO786433:WAO786437 WKK786433:WKK786437 WUG786433:WUG786437 O851971:O851975 HU851969:HU851973 RQ851969:RQ851973 ABM851969:ABM851973 ALI851969:ALI851973 AVE851969:AVE851973 BFA851969:BFA851973 BOW851969:BOW851973 BYS851969:BYS851973 CIO851969:CIO851973 CSK851969:CSK851973 DCG851969:DCG851973 DMC851969:DMC851973 DVY851969:DVY851973 EFU851969:EFU851973 EPQ851969:EPQ851973 EZM851969:EZM851973 FJI851969:FJI851973 FTE851969:FTE851973 GDA851969:GDA851973 GMW851969:GMW851973 GWS851969:GWS851973 HGO851969:HGO851973 HQK851969:HQK851973 IAG851969:IAG851973 IKC851969:IKC851973 ITY851969:ITY851973 JDU851969:JDU851973 JNQ851969:JNQ851973 JXM851969:JXM851973 KHI851969:KHI851973 KRE851969:KRE851973 LBA851969:LBA851973 LKW851969:LKW851973 LUS851969:LUS851973 MEO851969:MEO851973 MOK851969:MOK851973 MYG851969:MYG851973 NIC851969:NIC851973 NRY851969:NRY851973 OBU851969:OBU851973 OLQ851969:OLQ851973 OVM851969:OVM851973 PFI851969:PFI851973 PPE851969:PPE851973 PZA851969:PZA851973 QIW851969:QIW851973 QSS851969:QSS851973 RCO851969:RCO851973 RMK851969:RMK851973 RWG851969:RWG851973 SGC851969:SGC851973 SPY851969:SPY851973 SZU851969:SZU851973 TJQ851969:TJQ851973 TTM851969:TTM851973 UDI851969:UDI851973 UNE851969:UNE851973 UXA851969:UXA851973 VGW851969:VGW851973 VQS851969:VQS851973 WAO851969:WAO851973 WKK851969:WKK851973 WUG851969:WUG851973 O917507:O917511 HU917505:HU917509 RQ917505:RQ917509 ABM917505:ABM917509 ALI917505:ALI917509 AVE917505:AVE917509 BFA917505:BFA917509 BOW917505:BOW917509 BYS917505:BYS917509 CIO917505:CIO917509 CSK917505:CSK917509 DCG917505:DCG917509 DMC917505:DMC917509 DVY917505:DVY917509 EFU917505:EFU917509 EPQ917505:EPQ917509 EZM917505:EZM917509 FJI917505:FJI917509 FTE917505:FTE917509 GDA917505:GDA917509 GMW917505:GMW917509 GWS917505:GWS917509 HGO917505:HGO917509 HQK917505:HQK917509 IAG917505:IAG917509 IKC917505:IKC917509 ITY917505:ITY917509 JDU917505:JDU917509 JNQ917505:JNQ917509 JXM917505:JXM917509 KHI917505:KHI917509 KRE917505:KRE917509 LBA917505:LBA917509 LKW917505:LKW917509 LUS917505:LUS917509 MEO917505:MEO917509 MOK917505:MOK917509 MYG917505:MYG917509 NIC917505:NIC917509 NRY917505:NRY917509 OBU917505:OBU917509 OLQ917505:OLQ917509 OVM917505:OVM917509 PFI917505:PFI917509 PPE917505:PPE917509 PZA917505:PZA917509 QIW917505:QIW917509 QSS917505:QSS917509 RCO917505:RCO917509 RMK917505:RMK917509 RWG917505:RWG917509 SGC917505:SGC917509 SPY917505:SPY917509 SZU917505:SZU917509 TJQ917505:TJQ917509 TTM917505:TTM917509 UDI917505:UDI917509 UNE917505:UNE917509 UXA917505:UXA917509 VGW917505:VGW917509 VQS917505:VQS917509 WAO917505:WAO917509 WKK917505:WKK917509 WUG917505:WUG917509 O983043:O983047 HU983041:HU983045 RQ983041:RQ983045 ABM983041:ABM983045 ALI983041:ALI983045 AVE983041:AVE983045 BFA983041:BFA983045 BOW983041:BOW983045 BYS983041:BYS983045 CIO983041:CIO983045 CSK983041:CSK983045 DCG983041:DCG983045 DMC983041:DMC983045 DVY983041:DVY983045 EFU983041:EFU983045 EPQ983041:EPQ983045 EZM983041:EZM983045 FJI983041:FJI983045 FTE983041:FTE983045 GDA983041:GDA983045 GMW983041:GMW983045 GWS983041:GWS983045 HGO983041:HGO983045 HQK983041:HQK983045 IAG983041:IAG983045 IKC983041:IKC983045 ITY983041:ITY983045 JDU983041:JDU983045 JNQ983041:JNQ983045 JXM983041:JXM983045 KHI983041:KHI983045 KRE983041:KRE983045 LBA983041:LBA983045 LKW983041:LKW983045 LUS983041:LUS983045 MEO983041:MEO983045 MOK983041:MOK983045 MYG983041:MYG983045 NIC983041:NIC983045 NRY983041:NRY983045 OBU983041:OBU983045 OLQ983041:OLQ983045 OVM983041:OVM983045 PFI983041:PFI983045 PPE983041:PPE983045 PZA983041:PZA983045 QIW983041:QIW983045 QSS983041:QSS983045 RCO983041:RCO983045 RMK983041:RMK983045 RWG983041:RWG983045 SGC983041:SGC983045 SPY983041:SPY983045 SZU983041:SZU983045 TJQ983041:TJQ983045 TTM983041:TTM983045 UDI983041:UDI983045 UNE983041:UNE983045 UXA983041:UXA983045 VGW983041:VGW983045 VQS983041:VQS983045 WAO983041:WAO983045 WKK983041:WKK983045 WUG983041:WUG983045 P65542:Z65543 HV65540:IJ65541 RR65540:SF65541 ABN65540:ACB65541 ALJ65540:ALX65541 AVF65540:AVT65541 BFB65540:BFP65541 BOX65540:BPL65541 BYT65540:BZH65541 CIP65540:CJD65541 CSL65540:CSZ65541 DCH65540:DCV65541 DMD65540:DMR65541 DVZ65540:DWN65541 EFV65540:EGJ65541 EPR65540:EQF65541 EZN65540:FAB65541 FJJ65540:FJX65541 FTF65540:FTT65541 GDB65540:GDP65541 GMX65540:GNL65541 GWT65540:GXH65541 HGP65540:HHD65541 HQL65540:HQZ65541 IAH65540:IAV65541 IKD65540:IKR65541 ITZ65540:IUN65541 JDV65540:JEJ65541 JNR65540:JOF65541 JXN65540:JYB65541 KHJ65540:KHX65541 KRF65540:KRT65541 LBB65540:LBP65541 LKX65540:LLL65541 LUT65540:LVH65541 MEP65540:MFD65541 MOL65540:MOZ65541 MYH65540:MYV65541 NID65540:NIR65541 NRZ65540:NSN65541 OBV65540:OCJ65541 OLR65540:OMF65541 OVN65540:OWB65541 PFJ65540:PFX65541 PPF65540:PPT65541 PZB65540:PZP65541 QIX65540:QJL65541 QST65540:QTH65541 RCP65540:RDD65541 RML65540:RMZ65541 RWH65540:RWV65541 SGD65540:SGR65541 SPZ65540:SQN65541 SZV65540:TAJ65541 TJR65540:TKF65541 TTN65540:TUB65541 UDJ65540:UDX65541 UNF65540:UNT65541 UXB65540:UXP65541 VGX65540:VHL65541 VQT65540:VRH65541 WAP65540:WBD65541 WKL65540:WKZ65541 WUH65540:WUV65541 P131078:Z131079 HV131076:IJ131077 RR131076:SF131077 ABN131076:ACB131077 ALJ131076:ALX131077 AVF131076:AVT131077 BFB131076:BFP131077 BOX131076:BPL131077 BYT131076:BZH131077 CIP131076:CJD131077 CSL131076:CSZ131077 DCH131076:DCV131077 DMD131076:DMR131077 DVZ131076:DWN131077 EFV131076:EGJ131077 EPR131076:EQF131077 EZN131076:FAB131077 FJJ131076:FJX131077 FTF131076:FTT131077 GDB131076:GDP131077 GMX131076:GNL131077 GWT131076:GXH131077 HGP131076:HHD131077 HQL131076:HQZ131077 IAH131076:IAV131077 IKD131076:IKR131077 ITZ131076:IUN131077 JDV131076:JEJ131077 JNR131076:JOF131077 JXN131076:JYB131077 KHJ131076:KHX131077 KRF131076:KRT131077 LBB131076:LBP131077 LKX131076:LLL131077 LUT131076:LVH131077 MEP131076:MFD131077 MOL131076:MOZ131077 MYH131076:MYV131077 NID131076:NIR131077 NRZ131076:NSN131077 OBV131076:OCJ131077 OLR131076:OMF131077 OVN131076:OWB131077 PFJ131076:PFX131077 PPF131076:PPT131077 PZB131076:PZP131077 QIX131076:QJL131077 QST131076:QTH131077 RCP131076:RDD131077 RML131076:RMZ131077 RWH131076:RWV131077 SGD131076:SGR131077 SPZ131076:SQN131077 SZV131076:TAJ131077 TJR131076:TKF131077 TTN131076:TUB131077 UDJ131076:UDX131077 UNF131076:UNT131077 UXB131076:UXP131077 VGX131076:VHL131077 VQT131076:VRH131077 WAP131076:WBD131077 WKL131076:WKZ131077 WUH131076:WUV131077 P196614:Z196615 HV196612:IJ196613 RR196612:SF196613 ABN196612:ACB196613 ALJ196612:ALX196613 AVF196612:AVT196613 BFB196612:BFP196613 BOX196612:BPL196613 BYT196612:BZH196613 CIP196612:CJD196613 CSL196612:CSZ196613 DCH196612:DCV196613 DMD196612:DMR196613 DVZ196612:DWN196613 EFV196612:EGJ196613 EPR196612:EQF196613 EZN196612:FAB196613 FJJ196612:FJX196613 FTF196612:FTT196613 GDB196612:GDP196613 GMX196612:GNL196613 GWT196612:GXH196613 HGP196612:HHD196613 HQL196612:HQZ196613 IAH196612:IAV196613 IKD196612:IKR196613 ITZ196612:IUN196613 JDV196612:JEJ196613 JNR196612:JOF196613 JXN196612:JYB196613 KHJ196612:KHX196613 KRF196612:KRT196613 LBB196612:LBP196613 LKX196612:LLL196613 LUT196612:LVH196613 MEP196612:MFD196613 MOL196612:MOZ196613 MYH196612:MYV196613 NID196612:NIR196613 NRZ196612:NSN196613 OBV196612:OCJ196613 OLR196612:OMF196613 OVN196612:OWB196613 PFJ196612:PFX196613 PPF196612:PPT196613 PZB196612:PZP196613 QIX196612:QJL196613 QST196612:QTH196613 RCP196612:RDD196613 RML196612:RMZ196613 RWH196612:RWV196613 SGD196612:SGR196613 SPZ196612:SQN196613 SZV196612:TAJ196613 TJR196612:TKF196613 TTN196612:TUB196613 UDJ196612:UDX196613 UNF196612:UNT196613 UXB196612:UXP196613 VGX196612:VHL196613 VQT196612:VRH196613 WAP196612:WBD196613 WKL196612:WKZ196613 WUH196612:WUV196613 P262150:Z262151 HV262148:IJ262149 RR262148:SF262149 ABN262148:ACB262149 ALJ262148:ALX262149 AVF262148:AVT262149 BFB262148:BFP262149 BOX262148:BPL262149 BYT262148:BZH262149 CIP262148:CJD262149 CSL262148:CSZ262149 DCH262148:DCV262149 DMD262148:DMR262149 DVZ262148:DWN262149 EFV262148:EGJ262149 EPR262148:EQF262149 EZN262148:FAB262149 FJJ262148:FJX262149 FTF262148:FTT262149 GDB262148:GDP262149 GMX262148:GNL262149 GWT262148:GXH262149 HGP262148:HHD262149 HQL262148:HQZ262149 IAH262148:IAV262149 IKD262148:IKR262149 ITZ262148:IUN262149 JDV262148:JEJ262149 JNR262148:JOF262149 JXN262148:JYB262149 KHJ262148:KHX262149 KRF262148:KRT262149 LBB262148:LBP262149 LKX262148:LLL262149 LUT262148:LVH262149 MEP262148:MFD262149 MOL262148:MOZ262149 MYH262148:MYV262149 NID262148:NIR262149 NRZ262148:NSN262149 OBV262148:OCJ262149 OLR262148:OMF262149 OVN262148:OWB262149 PFJ262148:PFX262149 PPF262148:PPT262149 PZB262148:PZP262149 QIX262148:QJL262149 QST262148:QTH262149 RCP262148:RDD262149 RML262148:RMZ262149 RWH262148:RWV262149 SGD262148:SGR262149 SPZ262148:SQN262149 SZV262148:TAJ262149 TJR262148:TKF262149 TTN262148:TUB262149 UDJ262148:UDX262149 UNF262148:UNT262149 UXB262148:UXP262149 VGX262148:VHL262149 VQT262148:VRH262149 WAP262148:WBD262149 WKL262148:WKZ262149 WUH262148:WUV262149 P327686:Z327687 HV327684:IJ327685 RR327684:SF327685 ABN327684:ACB327685 ALJ327684:ALX327685 AVF327684:AVT327685 BFB327684:BFP327685 BOX327684:BPL327685 BYT327684:BZH327685 CIP327684:CJD327685 CSL327684:CSZ327685 DCH327684:DCV327685 DMD327684:DMR327685 DVZ327684:DWN327685 EFV327684:EGJ327685 EPR327684:EQF327685 EZN327684:FAB327685 FJJ327684:FJX327685 FTF327684:FTT327685 GDB327684:GDP327685 GMX327684:GNL327685 GWT327684:GXH327685 HGP327684:HHD327685 HQL327684:HQZ327685 IAH327684:IAV327685 IKD327684:IKR327685 ITZ327684:IUN327685 JDV327684:JEJ327685 JNR327684:JOF327685 JXN327684:JYB327685 KHJ327684:KHX327685 KRF327684:KRT327685 LBB327684:LBP327685 LKX327684:LLL327685 LUT327684:LVH327685 MEP327684:MFD327685 MOL327684:MOZ327685 MYH327684:MYV327685 NID327684:NIR327685 NRZ327684:NSN327685 OBV327684:OCJ327685 OLR327684:OMF327685 OVN327684:OWB327685 PFJ327684:PFX327685 PPF327684:PPT327685 PZB327684:PZP327685 QIX327684:QJL327685 QST327684:QTH327685 RCP327684:RDD327685 RML327684:RMZ327685 RWH327684:RWV327685 SGD327684:SGR327685 SPZ327684:SQN327685 SZV327684:TAJ327685 TJR327684:TKF327685 TTN327684:TUB327685 UDJ327684:UDX327685 UNF327684:UNT327685 UXB327684:UXP327685 VGX327684:VHL327685 VQT327684:VRH327685 WAP327684:WBD327685 WKL327684:WKZ327685 WUH327684:WUV327685 P393222:Z393223 HV393220:IJ393221 RR393220:SF393221 ABN393220:ACB393221 ALJ393220:ALX393221 AVF393220:AVT393221 BFB393220:BFP393221 BOX393220:BPL393221 BYT393220:BZH393221 CIP393220:CJD393221 CSL393220:CSZ393221 DCH393220:DCV393221 DMD393220:DMR393221 DVZ393220:DWN393221 EFV393220:EGJ393221 EPR393220:EQF393221 EZN393220:FAB393221 FJJ393220:FJX393221 FTF393220:FTT393221 GDB393220:GDP393221 GMX393220:GNL393221 GWT393220:GXH393221 HGP393220:HHD393221 HQL393220:HQZ393221 IAH393220:IAV393221 IKD393220:IKR393221 ITZ393220:IUN393221 JDV393220:JEJ393221 JNR393220:JOF393221 JXN393220:JYB393221 KHJ393220:KHX393221 KRF393220:KRT393221 LBB393220:LBP393221 LKX393220:LLL393221 LUT393220:LVH393221 MEP393220:MFD393221 MOL393220:MOZ393221 MYH393220:MYV393221 NID393220:NIR393221 NRZ393220:NSN393221 OBV393220:OCJ393221 OLR393220:OMF393221 OVN393220:OWB393221 PFJ393220:PFX393221 PPF393220:PPT393221 PZB393220:PZP393221 QIX393220:QJL393221 QST393220:QTH393221 RCP393220:RDD393221 RML393220:RMZ393221 RWH393220:RWV393221 SGD393220:SGR393221 SPZ393220:SQN393221 SZV393220:TAJ393221 TJR393220:TKF393221 TTN393220:TUB393221 UDJ393220:UDX393221 UNF393220:UNT393221 UXB393220:UXP393221 VGX393220:VHL393221 VQT393220:VRH393221 WAP393220:WBD393221 WKL393220:WKZ393221 WUH393220:WUV393221 P458758:Z458759 HV458756:IJ458757 RR458756:SF458757 ABN458756:ACB458757 ALJ458756:ALX458757 AVF458756:AVT458757 BFB458756:BFP458757 BOX458756:BPL458757 BYT458756:BZH458757 CIP458756:CJD458757 CSL458756:CSZ458757 DCH458756:DCV458757 DMD458756:DMR458757 DVZ458756:DWN458757 EFV458756:EGJ458757 EPR458756:EQF458757 EZN458756:FAB458757 FJJ458756:FJX458757 FTF458756:FTT458757 GDB458756:GDP458757 GMX458756:GNL458757 GWT458756:GXH458757 HGP458756:HHD458757 HQL458756:HQZ458757 IAH458756:IAV458757 IKD458756:IKR458757 ITZ458756:IUN458757 JDV458756:JEJ458757 JNR458756:JOF458757 JXN458756:JYB458757 KHJ458756:KHX458757 KRF458756:KRT458757 LBB458756:LBP458757 LKX458756:LLL458757 LUT458756:LVH458757 MEP458756:MFD458757 MOL458756:MOZ458757 MYH458756:MYV458757 NID458756:NIR458757 NRZ458756:NSN458757 OBV458756:OCJ458757 OLR458756:OMF458757 OVN458756:OWB458757 PFJ458756:PFX458757 PPF458756:PPT458757 PZB458756:PZP458757 QIX458756:QJL458757 QST458756:QTH458757 RCP458756:RDD458757 RML458756:RMZ458757 RWH458756:RWV458757 SGD458756:SGR458757 SPZ458756:SQN458757 SZV458756:TAJ458757 TJR458756:TKF458757 TTN458756:TUB458757 UDJ458756:UDX458757 UNF458756:UNT458757 UXB458756:UXP458757 VGX458756:VHL458757 VQT458756:VRH458757 WAP458756:WBD458757 WKL458756:WKZ458757 WUH458756:WUV458757 P524294:Z524295 HV524292:IJ524293 RR524292:SF524293 ABN524292:ACB524293 ALJ524292:ALX524293 AVF524292:AVT524293 BFB524292:BFP524293 BOX524292:BPL524293 BYT524292:BZH524293 CIP524292:CJD524293 CSL524292:CSZ524293 DCH524292:DCV524293 DMD524292:DMR524293 DVZ524292:DWN524293 EFV524292:EGJ524293 EPR524292:EQF524293 EZN524292:FAB524293 FJJ524292:FJX524293 FTF524292:FTT524293 GDB524292:GDP524293 GMX524292:GNL524293 GWT524292:GXH524293 HGP524292:HHD524293 HQL524292:HQZ524293 IAH524292:IAV524293 IKD524292:IKR524293 ITZ524292:IUN524293 JDV524292:JEJ524293 JNR524292:JOF524293 JXN524292:JYB524293 KHJ524292:KHX524293 KRF524292:KRT524293 LBB524292:LBP524293 LKX524292:LLL524293 LUT524292:LVH524293 MEP524292:MFD524293 MOL524292:MOZ524293 MYH524292:MYV524293 NID524292:NIR524293 NRZ524292:NSN524293 OBV524292:OCJ524293 OLR524292:OMF524293 OVN524292:OWB524293 PFJ524292:PFX524293 PPF524292:PPT524293 PZB524292:PZP524293 QIX524292:QJL524293 QST524292:QTH524293 RCP524292:RDD524293 RML524292:RMZ524293 RWH524292:RWV524293 SGD524292:SGR524293 SPZ524292:SQN524293 SZV524292:TAJ524293 TJR524292:TKF524293 TTN524292:TUB524293 UDJ524292:UDX524293 UNF524292:UNT524293 UXB524292:UXP524293 VGX524292:VHL524293 VQT524292:VRH524293 WAP524292:WBD524293 WKL524292:WKZ524293 WUH524292:WUV524293 P589830:Z589831 HV589828:IJ589829 RR589828:SF589829 ABN589828:ACB589829 ALJ589828:ALX589829 AVF589828:AVT589829 BFB589828:BFP589829 BOX589828:BPL589829 BYT589828:BZH589829 CIP589828:CJD589829 CSL589828:CSZ589829 DCH589828:DCV589829 DMD589828:DMR589829 DVZ589828:DWN589829 EFV589828:EGJ589829 EPR589828:EQF589829 EZN589828:FAB589829 FJJ589828:FJX589829 FTF589828:FTT589829 GDB589828:GDP589829 GMX589828:GNL589829 GWT589828:GXH589829 HGP589828:HHD589829 HQL589828:HQZ589829 IAH589828:IAV589829 IKD589828:IKR589829 ITZ589828:IUN589829 JDV589828:JEJ589829 JNR589828:JOF589829 JXN589828:JYB589829 KHJ589828:KHX589829 KRF589828:KRT589829 LBB589828:LBP589829 LKX589828:LLL589829 LUT589828:LVH589829 MEP589828:MFD589829 MOL589828:MOZ589829 MYH589828:MYV589829 NID589828:NIR589829 NRZ589828:NSN589829 OBV589828:OCJ589829 OLR589828:OMF589829 OVN589828:OWB589829 PFJ589828:PFX589829 PPF589828:PPT589829 PZB589828:PZP589829 QIX589828:QJL589829 QST589828:QTH589829 RCP589828:RDD589829 RML589828:RMZ589829 RWH589828:RWV589829 SGD589828:SGR589829 SPZ589828:SQN589829 SZV589828:TAJ589829 TJR589828:TKF589829 TTN589828:TUB589829 UDJ589828:UDX589829 UNF589828:UNT589829 UXB589828:UXP589829 VGX589828:VHL589829 VQT589828:VRH589829 WAP589828:WBD589829 WKL589828:WKZ589829 WUH589828:WUV589829 P655366:Z655367 HV655364:IJ655365 RR655364:SF655365 ABN655364:ACB655365 ALJ655364:ALX655365 AVF655364:AVT655365 BFB655364:BFP655365 BOX655364:BPL655365 BYT655364:BZH655365 CIP655364:CJD655365 CSL655364:CSZ655365 DCH655364:DCV655365 DMD655364:DMR655365 DVZ655364:DWN655365 EFV655364:EGJ655365 EPR655364:EQF655365 EZN655364:FAB655365 FJJ655364:FJX655365 FTF655364:FTT655365 GDB655364:GDP655365 GMX655364:GNL655365 GWT655364:GXH655365 HGP655364:HHD655365 HQL655364:HQZ655365 IAH655364:IAV655365 IKD655364:IKR655365 ITZ655364:IUN655365 JDV655364:JEJ655365 JNR655364:JOF655365 JXN655364:JYB655365 KHJ655364:KHX655365 KRF655364:KRT655365 LBB655364:LBP655365 LKX655364:LLL655365 LUT655364:LVH655365 MEP655364:MFD655365 MOL655364:MOZ655365 MYH655364:MYV655365 NID655364:NIR655365 NRZ655364:NSN655365 OBV655364:OCJ655365 OLR655364:OMF655365 OVN655364:OWB655365 PFJ655364:PFX655365 PPF655364:PPT655365 PZB655364:PZP655365 QIX655364:QJL655365 QST655364:QTH655365 RCP655364:RDD655365 RML655364:RMZ655365 RWH655364:RWV655365 SGD655364:SGR655365 SPZ655364:SQN655365 SZV655364:TAJ655365 TJR655364:TKF655365 TTN655364:TUB655365 UDJ655364:UDX655365 UNF655364:UNT655365 UXB655364:UXP655365 VGX655364:VHL655365 VQT655364:VRH655365 WAP655364:WBD655365 WKL655364:WKZ655365 WUH655364:WUV655365 P720902:Z720903 HV720900:IJ720901 RR720900:SF720901 ABN720900:ACB720901 ALJ720900:ALX720901 AVF720900:AVT720901 BFB720900:BFP720901 BOX720900:BPL720901 BYT720900:BZH720901 CIP720900:CJD720901 CSL720900:CSZ720901 DCH720900:DCV720901 DMD720900:DMR720901 DVZ720900:DWN720901 EFV720900:EGJ720901 EPR720900:EQF720901 EZN720900:FAB720901 FJJ720900:FJX720901 FTF720900:FTT720901 GDB720900:GDP720901 GMX720900:GNL720901 GWT720900:GXH720901 HGP720900:HHD720901 HQL720900:HQZ720901 IAH720900:IAV720901 IKD720900:IKR720901 ITZ720900:IUN720901 JDV720900:JEJ720901 JNR720900:JOF720901 JXN720900:JYB720901 KHJ720900:KHX720901 KRF720900:KRT720901 LBB720900:LBP720901 LKX720900:LLL720901 LUT720900:LVH720901 MEP720900:MFD720901 MOL720900:MOZ720901 MYH720900:MYV720901 NID720900:NIR720901 NRZ720900:NSN720901 OBV720900:OCJ720901 OLR720900:OMF720901 OVN720900:OWB720901 PFJ720900:PFX720901 PPF720900:PPT720901 PZB720900:PZP720901 QIX720900:QJL720901 QST720900:QTH720901 RCP720900:RDD720901 RML720900:RMZ720901 RWH720900:RWV720901 SGD720900:SGR720901 SPZ720900:SQN720901 SZV720900:TAJ720901 TJR720900:TKF720901 TTN720900:TUB720901 UDJ720900:UDX720901 UNF720900:UNT720901 UXB720900:UXP720901 VGX720900:VHL720901 VQT720900:VRH720901 WAP720900:WBD720901 WKL720900:WKZ720901 WUH720900:WUV720901 P786438:Z786439 HV786436:IJ786437 RR786436:SF786437 ABN786436:ACB786437 ALJ786436:ALX786437 AVF786436:AVT786437 BFB786436:BFP786437 BOX786436:BPL786437 BYT786436:BZH786437 CIP786436:CJD786437 CSL786436:CSZ786437 DCH786436:DCV786437 DMD786436:DMR786437 DVZ786436:DWN786437 EFV786436:EGJ786437 EPR786436:EQF786437 EZN786436:FAB786437 FJJ786436:FJX786437 FTF786436:FTT786437 GDB786436:GDP786437 GMX786436:GNL786437 GWT786436:GXH786437 HGP786436:HHD786437 HQL786436:HQZ786437 IAH786436:IAV786437 IKD786436:IKR786437 ITZ786436:IUN786437 JDV786436:JEJ786437 JNR786436:JOF786437 JXN786436:JYB786437 KHJ786436:KHX786437 KRF786436:KRT786437 LBB786436:LBP786437 LKX786436:LLL786437 LUT786436:LVH786437 MEP786436:MFD786437 MOL786436:MOZ786437 MYH786436:MYV786437 NID786436:NIR786437 NRZ786436:NSN786437 OBV786436:OCJ786437 OLR786436:OMF786437 OVN786436:OWB786437 PFJ786436:PFX786437 PPF786436:PPT786437 PZB786436:PZP786437 QIX786436:QJL786437 QST786436:QTH786437 RCP786436:RDD786437 RML786436:RMZ786437 RWH786436:RWV786437 SGD786436:SGR786437 SPZ786436:SQN786437 SZV786436:TAJ786437 TJR786436:TKF786437 TTN786436:TUB786437 UDJ786436:UDX786437 UNF786436:UNT786437 UXB786436:UXP786437 VGX786436:VHL786437 VQT786436:VRH786437 WAP786436:WBD786437 WKL786436:WKZ786437 WUH786436:WUV786437 P851974:Z851975 HV851972:IJ851973 RR851972:SF851973 ABN851972:ACB851973 ALJ851972:ALX851973 AVF851972:AVT851973 BFB851972:BFP851973 BOX851972:BPL851973 BYT851972:BZH851973 CIP851972:CJD851973 CSL851972:CSZ851973 DCH851972:DCV851973 DMD851972:DMR851973 DVZ851972:DWN851973 EFV851972:EGJ851973 EPR851972:EQF851973 EZN851972:FAB851973 FJJ851972:FJX851973 FTF851972:FTT851973 GDB851972:GDP851973 GMX851972:GNL851973 GWT851972:GXH851973 HGP851972:HHD851973 HQL851972:HQZ851973 IAH851972:IAV851973 IKD851972:IKR851973 ITZ851972:IUN851973 JDV851972:JEJ851973 JNR851972:JOF851973 JXN851972:JYB851973 KHJ851972:KHX851973 KRF851972:KRT851973 LBB851972:LBP851973 LKX851972:LLL851973 LUT851972:LVH851973 MEP851972:MFD851973 MOL851972:MOZ851973 MYH851972:MYV851973 NID851972:NIR851973 NRZ851972:NSN851973 OBV851972:OCJ851973 OLR851972:OMF851973 OVN851972:OWB851973 PFJ851972:PFX851973 PPF851972:PPT851973 PZB851972:PZP851973 QIX851972:QJL851973 QST851972:QTH851973 RCP851972:RDD851973 RML851972:RMZ851973 RWH851972:RWV851973 SGD851972:SGR851973 SPZ851972:SQN851973 SZV851972:TAJ851973 TJR851972:TKF851973 TTN851972:TUB851973 UDJ851972:UDX851973 UNF851972:UNT851973 UXB851972:UXP851973 VGX851972:VHL851973 VQT851972:VRH851973 WAP851972:WBD851973 WKL851972:WKZ851973 WUH851972:WUV851973 P917510:Z917511 HV917508:IJ917509 RR917508:SF917509 ABN917508:ACB917509 ALJ917508:ALX917509 AVF917508:AVT917509 BFB917508:BFP917509 BOX917508:BPL917509 BYT917508:BZH917509 CIP917508:CJD917509 CSL917508:CSZ917509 DCH917508:DCV917509 DMD917508:DMR917509 DVZ917508:DWN917509 EFV917508:EGJ917509 EPR917508:EQF917509 EZN917508:FAB917509 FJJ917508:FJX917509 FTF917508:FTT917509 GDB917508:GDP917509 GMX917508:GNL917509 GWT917508:GXH917509 HGP917508:HHD917509 HQL917508:HQZ917509 IAH917508:IAV917509 IKD917508:IKR917509 ITZ917508:IUN917509 JDV917508:JEJ917509 JNR917508:JOF917509 JXN917508:JYB917509 KHJ917508:KHX917509 KRF917508:KRT917509 LBB917508:LBP917509 LKX917508:LLL917509 LUT917508:LVH917509 MEP917508:MFD917509 MOL917508:MOZ917509 MYH917508:MYV917509 NID917508:NIR917509 NRZ917508:NSN917509 OBV917508:OCJ917509 OLR917508:OMF917509 OVN917508:OWB917509 PFJ917508:PFX917509 PPF917508:PPT917509 PZB917508:PZP917509 QIX917508:QJL917509 QST917508:QTH917509 RCP917508:RDD917509 RML917508:RMZ917509 RWH917508:RWV917509 SGD917508:SGR917509 SPZ917508:SQN917509 SZV917508:TAJ917509 TJR917508:TKF917509 TTN917508:TUB917509 UDJ917508:UDX917509 UNF917508:UNT917509 UXB917508:UXP917509 VGX917508:VHL917509 VQT917508:VRH917509 WAP917508:WBD917509 WKL917508:WKZ917509 WUH917508:WUV917509 P983046:Z983047 HV983044:IJ983045 RR983044:SF983045 ABN983044:ACB983045 ALJ983044:ALX983045 AVF983044:AVT983045 BFB983044:BFP983045 BOX983044:BPL983045 BYT983044:BZH983045 CIP983044:CJD983045 CSL983044:CSZ983045 DCH983044:DCV983045 DMD983044:DMR983045 DVZ983044:DWN983045 EFV983044:EGJ983045 EPR983044:EQF983045 EZN983044:FAB983045 FJJ983044:FJX983045 FTF983044:FTT983045 GDB983044:GDP983045 GMX983044:GNL983045 GWT983044:GXH983045 HGP983044:HHD983045 HQL983044:HQZ983045 IAH983044:IAV983045 IKD983044:IKR983045 ITZ983044:IUN983045 JDV983044:JEJ983045 JNR983044:JOF983045 JXN983044:JYB983045 KHJ983044:KHX983045 KRF983044:KRT983045 LBB983044:LBP983045 LKX983044:LLL983045 LUT983044:LVH983045 MEP983044:MFD983045 MOL983044:MOZ983045 MYH983044:MYV983045 NID983044:NIR983045 NRZ983044:NSN983045 OBV983044:OCJ983045 OLR983044:OMF983045 OVN983044:OWB983045 PFJ983044:PFX983045 PPF983044:PPT983045 PZB983044:PZP983045 QIX983044:QJL983045 QST983044:QTH983045 RCP983044:RDD983045 RML983044:RMZ983045 RWH983044:RWV983045 SGD983044:SGR983045 SPZ983044:SQN983045 SZV983044:TAJ983045 TJR983044:TKF983045 TTN983044:TUB983045 UDJ983044:UDX983045 UNF983044:UNT983045 UXB983044:UXP983045 VGX983044:VHL983045 VQT983044:VRH983045 WAP983044:WBD983045 WKL983044:WKZ983045 WUH983044:WUV983045 O65534:Z65537 HU65532:IJ65535 RQ65532:SF65535 ABM65532:ACB65535 ALI65532:ALX65535 AVE65532:AVT65535 BFA65532:BFP65535 BOW65532:BPL65535 BYS65532:BZH65535 CIO65532:CJD65535 CSK65532:CSZ65535 DCG65532:DCV65535 DMC65532:DMR65535 DVY65532:DWN65535 EFU65532:EGJ65535 EPQ65532:EQF65535 EZM65532:FAB65535 FJI65532:FJX65535 FTE65532:FTT65535 GDA65532:GDP65535 GMW65532:GNL65535 GWS65532:GXH65535 HGO65532:HHD65535 HQK65532:HQZ65535 IAG65532:IAV65535 IKC65532:IKR65535 ITY65532:IUN65535 JDU65532:JEJ65535 JNQ65532:JOF65535 JXM65532:JYB65535 KHI65532:KHX65535 KRE65532:KRT65535 LBA65532:LBP65535 LKW65532:LLL65535 LUS65532:LVH65535 MEO65532:MFD65535 MOK65532:MOZ65535 MYG65532:MYV65535 NIC65532:NIR65535 NRY65532:NSN65535 OBU65532:OCJ65535 OLQ65532:OMF65535 OVM65532:OWB65535 PFI65532:PFX65535 PPE65532:PPT65535 PZA65532:PZP65535 QIW65532:QJL65535 QSS65532:QTH65535 RCO65532:RDD65535 RMK65532:RMZ65535 RWG65532:RWV65535 SGC65532:SGR65535 SPY65532:SQN65535 SZU65532:TAJ65535 TJQ65532:TKF65535 TTM65532:TUB65535 UDI65532:UDX65535 UNE65532:UNT65535 UXA65532:UXP65535 VGW65532:VHL65535 VQS65532:VRH65535 WAO65532:WBD65535 WKK65532:WKZ65535 WUG65532:WUV65535 O131070:Z131073 HU131068:IJ131071 RQ131068:SF131071 ABM131068:ACB131071 ALI131068:ALX131071 AVE131068:AVT131071 BFA131068:BFP131071 BOW131068:BPL131071 BYS131068:BZH131071 CIO131068:CJD131071 CSK131068:CSZ131071 DCG131068:DCV131071 DMC131068:DMR131071 DVY131068:DWN131071 EFU131068:EGJ131071 EPQ131068:EQF131071 EZM131068:FAB131071 FJI131068:FJX131071 FTE131068:FTT131071 GDA131068:GDP131071 GMW131068:GNL131071 GWS131068:GXH131071 HGO131068:HHD131071 HQK131068:HQZ131071 IAG131068:IAV131071 IKC131068:IKR131071 ITY131068:IUN131071 JDU131068:JEJ131071 JNQ131068:JOF131071 JXM131068:JYB131071 KHI131068:KHX131071 KRE131068:KRT131071 LBA131068:LBP131071 LKW131068:LLL131071 LUS131068:LVH131071 MEO131068:MFD131071 MOK131068:MOZ131071 MYG131068:MYV131071 NIC131068:NIR131071 NRY131068:NSN131071 OBU131068:OCJ131071 OLQ131068:OMF131071 OVM131068:OWB131071 PFI131068:PFX131071 PPE131068:PPT131071 PZA131068:PZP131071 QIW131068:QJL131071 QSS131068:QTH131071 RCO131068:RDD131071 RMK131068:RMZ131071 RWG131068:RWV131071 SGC131068:SGR131071 SPY131068:SQN131071 SZU131068:TAJ131071 TJQ131068:TKF131071 TTM131068:TUB131071 UDI131068:UDX131071 UNE131068:UNT131071 UXA131068:UXP131071 VGW131068:VHL131071 VQS131068:VRH131071 WAO131068:WBD131071 WKK131068:WKZ131071 WUG131068:WUV131071 O196606:Z196609 HU196604:IJ196607 RQ196604:SF196607 ABM196604:ACB196607 ALI196604:ALX196607 AVE196604:AVT196607 BFA196604:BFP196607 BOW196604:BPL196607 BYS196604:BZH196607 CIO196604:CJD196607 CSK196604:CSZ196607 DCG196604:DCV196607 DMC196604:DMR196607 DVY196604:DWN196607 EFU196604:EGJ196607 EPQ196604:EQF196607 EZM196604:FAB196607 FJI196604:FJX196607 FTE196604:FTT196607 GDA196604:GDP196607 GMW196604:GNL196607 GWS196604:GXH196607 HGO196604:HHD196607 HQK196604:HQZ196607 IAG196604:IAV196607 IKC196604:IKR196607 ITY196604:IUN196607 JDU196604:JEJ196607 JNQ196604:JOF196607 JXM196604:JYB196607 KHI196604:KHX196607 KRE196604:KRT196607 LBA196604:LBP196607 LKW196604:LLL196607 LUS196604:LVH196607 MEO196604:MFD196607 MOK196604:MOZ196607 MYG196604:MYV196607 NIC196604:NIR196607 NRY196604:NSN196607 OBU196604:OCJ196607 OLQ196604:OMF196607 OVM196604:OWB196607 PFI196604:PFX196607 PPE196604:PPT196607 PZA196604:PZP196607 QIW196604:QJL196607 QSS196604:QTH196607 RCO196604:RDD196607 RMK196604:RMZ196607 RWG196604:RWV196607 SGC196604:SGR196607 SPY196604:SQN196607 SZU196604:TAJ196607 TJQ196604:TKF196607 TTM196604:TUB196607 UDI196604:UDX196607 UNE196604:UNT196607 UXA196604:UXP196607 VGW196604:VHL196607 VQS196604:VRH196607 WAO196604:WBD196607 WKK196604:WKZ196607 WUG196604:WUV196607 O262142:Z262145 HU262140:IJ262143 RQ262140:SF262143 ABM262140:ACB262143 ALI262140:ALX262143 AVE262140:AVT262143 BFA262140:BFP262143 BOW262140:BPL262143 BYS262140:BZH262143 CIO262140:CJD262143 CSK262140:CSZ262143 DCG262140:DCV262143 DMC262140:DMR262143 DVY262140:DWN262143 EFU262140:EGJ262143 EPQ262140:EQF262143 EZM262140:FAB262143 FJI262140:FJX262143 FTE262140:FTT262143 GDA262140:GDP262143 GMW262140:GNL262143 GWS262140:GXH262143 HGO262140:HHD262143 HQK262140:HQZ262143 IAG262140:IAV262143 IKC262140:IKR262143 ITY262140:IUN262143 JDU262140:JEJ262143 JNQ262140:JOF262143 JXM262140:JYB262143 KHI262140:KHX262143 KRE262140:KRT262143 LBA262140:LBP262143 LKW262140:LLL262143 LUS262140:LVH262143 MEO262140:MFD262143 MOK262140:MOZ262143 MYG262140:MYV262143 NIC262140:NIR262143 NRY262140:NSN262143 OBU262140:OCJ262143 OLQ262140:OMF262143 OVM262140:OWB262143 PFI262140:PFX262143 PPE262140:PPT262143 PZA262140:PZP262143 QIW262140:QJL262143 QSS262140:QTH262143 RCO262140:RDD262143 RMK262140:RMZ262143 RWG262140:RWV262143 SGC262140:SGR262143 SPY262140:SQN262143 SZU262140:TAJ262143 TJQ262140:TKF262143 TTM262140:TUB262143 UDI262140:UDX262143 UNE262140:UNT262143 UXA262140:UXP262143 VGW262140:VHL262143 VQS262140:VRH262143 WAO262140:WBD262143 WKK262140:WKZ262143 WUG262140:WUV262143 O327678:Z327681 HU327676:IJ327679 RQ327676:SF327679 ABM327676:ACB327679 ALI327676:ALX327679 AVE327676:AVT327679 BFA327676:BFP327679 BOW327676:BPL327679 BYS327676:BZH327679 CIO327676:CJD327679 CSK327676:CSZ327679 DCG327676:DCV327679 DMC327676:DMR327679 DVY327676:DWN327679 EFU327676:EGJ327679 EPQ327676:EQF327679 EZM327676:FAB327679 FJI327676:FJX327679 FTE327676:FTT327679 GDA327676:GDP327679 GMW327676:GNL327679 GWS327676:GXH327679 HGO327676:HHD327679 HQK327676:HQZ327679 IAG327676:IAV327679 IKC327676:IKR327679 ITY327676:IUN327679 JDU327676:JEJ327679 JNQ327676:JOF327679 JXM327676:JYB327679 KHI327676:KHX327679 KRE327676:KRT327679 LBA327676:LBP327679 LKW327676:LLL327679 LUS327676:LVH327679 MEO327676:MFD327679 MOK327676:MOZ327679 MYG327676:MYV327679 NIC327676:NIR327679 NRY327676:NSN327679 OBU327676:OCJ327679 OLQ327676:OMF327679 OVM327676:OWB327679 PFI327676:PFX327679 PPE327676:PPT327679 PZA327676:PZP327679 QIW327676:QJL327679 QSS327676:QTH327679 RCO327676:RDD327679 RMK327676:RMZ327679 RWG327676:RWV327679 SGC327676:SGR327679 SPY327676:SQN327679 SZU327676:TAJ327679 TJQ327676:TKF327679 TTM327676:TUB327679 UDI327676:UDX327679 UNE327676:UNT327679 UXA327676:UXP327679 VGW327676:VHL327679 VQS327676:VRH327679 WAO327676:WBD327679 WKK327676:WKZ327679 WUG327676:WUV327679 O393214:Z393217 HU393212:IJ393215 RQ393212:SF393215 ABM393212:ACB393215 ALI393212:ALX393215 AVE393212:AVT393215 BFA393212:BFP393215 BOW393212:BPL393215 BYS393212:BZH393215 CIO393212:CJD393215 CSK393212:CSZ393215 DCG393212:DCV393215 DMC393212:DMR393215 DVY393212:DWN393215 EFU393212:EGJ393215 EPQ393212:EQF393215 EZM393212:FAB393215 FJI393212:FJX393215 FTE393212:FTT393215 GDA393212:GDP393215 GMW393212:GNL393215 GWS393212:GXH393215 HGO393212:HHD393215 HQK393212:HQZ393215 IAG393212:IAV393215 IKC393212:IKR393215 ITY393212:IUN393215 JDU393212:JEJ393215 JNQ393212:JOF393215 JXM393212:JYB393215 KHI393212:KHX393215 KRE393212:KRT393215 LBA393212:LBP393215 LKW393212:LLL393215 LUS393212:LVH393215 MEO393212:MFD393215 MOK393212:MOZ393215 MYG393212:MYV393215 NIC393212:NIR393215 NRY393212:NSN393215 OBU393212:OCJ393215 OLQ393212:OMF393215 OVM393212:OWB393215 PFI393212:PFX393215 PPE393212:PPT393215 PZA393212:PZP393215 QIW393212:QJL393215 QSS393212:QTH393215 RCO393212:RDD393215 RMK393212:RMZ393215 RWG393212:RWV393215 SGC393212:SGR393215 SPY393212:SQN393215 SZU393212:TAJ393215 TJQ393212:TKF393215 TTM393212:TUB393215 UDI393212:UDX393215 UNE393212:UNT393215 UXA393212:UXP393215 VGW393212:VHL393215 VQS393212:VRH393215 WAO393212:WBD393215 WKK393212:WKZ393215 WUG393212:WUV393215 O458750:Z458753 HU458748:IJ458751 RQ458748:SF458751 ABM458748:ACB458751 ALI458748:ALX458751 AVE458748:AVT458751 BFA458748:BFP458751 BOW458748:BPL458751 BYS458748:BZH458751 CIO458748:CJD458751 CSK458748:CSZ458751 DCG458748:DCV458751 DMC458748:DMR458751 DVY458748:DWN458751 EFU458748:EGJ458751 EPQ458748:EQF458751 EZM458748:FAB458751 FJI458748:FJX458751 FTE458748:FTT458751 GDA458748:GDP458751 GMW458748:GNL458751 GWS458748:GXH458751 HGO458748:HHD458751 HQK458748:HQZ458751 IAG458748:IAV458751 IKC458748:IKR458751 ITY458748:IUN458751 JDU458748:JEJ458751 JNQ458748:JOF458751 JXM458748:JYB458751 KHI458748:KHX458751 KRE458748:KRT458751 LBA458748:LBP458751 LKW458748:LLL458751 LUS458748:LVH458751 MEO458748:MFD458751 MOK458748:MOZ458751 MYG458748:MYV458751 NIC458748:NIR458751 NRY458748:NSN458751 OBU458748:OCJ458751 OLQ458748:OMF458751 OVM458748:OWB458751 PFI458748:PFX458751 PPE458748:PPT458751 PZA458748:PZP458751 QIW458748:QJL458751 QSS458748:QTH458751 RCO458748:RDD458751 RMK458748:RMZ458751 RWG458748:RWV458751 SGC458748:SGR458751 SPY458748:SQN458751 SZU458748:TAJ458751 TJQ458748:TKF458751 TTM458748:TUB458751 UDI458748:UDX458751 UNE458748:UNT458751 UXA458748:UXP458751 VGW458748:VHL458751 VQS458748:VRH458751 WAO458748:WBD458751 WKK458748:WKZ458751 WUG458748:WUV458751 O524286:Z524289 HU524284:IJ524287 RQ524284:SF524287 ABM524284:ACB524287 ALI524284:ALX524287 AVE524284:AVT524287 BFA524284:BFP524287 BOW524284:BPL524287 BYS524284:BZH524287 CIO524284:CJD524287 CSK524284:CSZ524287 DCG524284:DCV524287 DMC524284:DMR524287 DVY524284:DWN524287 EFU524284:EGJ524287 EPQ524284:EQF524287 EZM524284:FAB524287 FJI524284:FJX524287 FTE524284:FTT524287 GDA524284:GDP524287 GMW524284:GNL524287 GWS524284:GXH524287 HGO524284:HHD524287 HQK524284:HQZ524287 IAG524284:IAV524287 IKC524284:IKR524287 ITY524284:IUN524287 JDU524284:JEJ524287 JNQ524284:JOF524287 JXM524284:JYB524287 KHI524284:KHX524287 KRE524284:KRT524287 LBA524284:LBP524287 LKW524284:LLL524287 LUS524284:LVH524287 MEO524284:MFD524287 MOK524284:MOZ524287 MYG524284:MYV524287 NIC524284:NIR524287 NRY524284:NSN524287 OBU524284:OCJ524287 OLQ524284:OMF524287 OVM524284:OWB524287 PFI524284:PFX524287 PPE524284:PPT524287 PZA524284:PZP524287 QIW524284:QJL524287 QSS524284:QTH524287 RCO524284:RDD524287 RMK524284:RMZ524287 RWG524284:RWV524287 SGC524284:SGR524287 SPY524284:SQN524287 SZU524284:TAJ524287 TJQ524284:TKF524287 TTM524284:TUB524287 UDI524284:UDX524287 UNE524284:UNT524287 UXA524284:UXP524287 VGW524284:VHL524287 VQS524284:VRH524287 WAO524284:WBD524287 WKK524284:WKZ524287 WUG524284:WUV524287 O589822:Z589825 HU589820:IJ589823 RQ589820:SF589823 ABM589820:ACB589823 ALI589820:ALX589823 AVE589820:AVT589823 BFA589820:BFP589823 BOW589820:BPL589823 BYS589820:BZH589823 CIO589820:CJD589823 CSK589820:CSZ589823 DCG589820:DCV589823 DMC589820:DMR589823 DVY589820:DWN589823 EFU589820:EGJ589823 EPQ589820:EQF589823 EZM589820:FAB589823 FJI589820:FJX589823 FTE589820:FTT589823 GDA589820:GDP589823 GMW589820:GNL589823 GWS589820:GXH589823 HGO589820:HHD589823 HQK589820:HQZ589823 IAG589820:IAV589823 IKC589820:IKR589823 ITY589820:IUN589823 JDU589820:JEJ589823 JNQ589820:JOF589823 JXM589820:JYB589823 KHI589820:KHX589823 KRE589820:KRT589823 LBA589820:LBP589823 LKW589820:LLL589823 LUS589820:LVH589823 MEO589820:MFD589823 MOK589820:MOZ589823 MYG589820:MYV589823 NIC589820:NIR589823 NRY589820:NSN589823 OBU589820:OCJ589823 OLQ589820:OMF589823 OVM589820:OWB589823 PFI589820:PFX589823 PPE589820:PPT589823 PZA589820:PZP589823 QIW589820:QJL589823 QSS589820:QTH589823 RCO589820:RDD589823 RMK589820:RMZ589823 RWG589820:RWV589823 SGC589820:SGR589823 SPY589820:SQN589823 SZU589820:TAJ589823 TJQ589820:TKF589823 TTM589820:TUB589823 UDI589820:UDX589823 UNE589820:UNT589823 UXA589820:UXP589823 VGW589820:VHL589823 VQS589820:VRH589823 WAO589820:WBD589823 WKK589820:WKZ589823 WUG589820:WUV589823 O655358:Z655361 HU655356:IJ655359 RQ655356:SF655359 ABM655356:ACB655359 ALI655356:ALX655359 AVE655356:AVT655359 BFA655356:BFP655359 BOW655356:BPL655359 BYS655356:BZH655359 CIO655356:CJD655359 CSK655356:CSZ655359 DCG655356:DCV655359 DMC655356:DMR655359 DVY655356:DWN655359 EFU655356:EGJ655359 EPQ655356:EQF655359 EZM655356:FAB655359 FJI655356:FJX655359 FTE655356:FTT655359 GDA655356:GDP655359 GMW655356:GNL655359 GWS655356:GXH655359 HGO655356:HHD655359 HQK655356:HQZ655359 IAG655356:IAV655359 IKC655356:IKR655359 ITY655356:IUN655359 JDU655356:JEJ655359 JNQ655356:JOF655359 JXM655356:JYB655359 KHI655356:KHX655359 KRE655356:KRT655359 LBA655356:LBP655359 LKW655356:LLL655359 LUS655356:LVH655359 MEO655356:MFD655359 MOK655356:MOZ655359 MYG655356:MYV655359 NIC655356:NIR655359 NRY655356:NSN655359 OBU655356:OCJ655359 OLQ655356:OMF655359 OVM655356:OWB655359 PFI655356:PFX655359 PPE655356:PPT655359 PZA655356:PZP655359 QIW655356:QJL655359 QSS655356:QTH655359 RCO655356:RDD655359 RMK655356:RMZ655359 RWG655356:RWV655359 SGC655356:SGR655359 SPY655356:SQN655359 SZU655356:TAJ655359 TJQ655356:TKF655359 TTM655356:TUB655359 UDI655356:UDX655359 UNE655356:UNT655359 UXA655356:UXP655359 VGW655356:VHL655359 VQS655356:VRH655359 WAO655356:WBD655359 WKK655356:WKZ655359 WUG655356:WUV655359 O720894:Z720897 HU720892:IJ720895 RQ720892:SF720895 ABM720892:ACB720895 ALI720892:ALX720895 AVE720892:AVT720895 BFA720892:BFP720895 BOW720892:BPL720895 BYS720892:BZH720895 CIO720892:CJD720895 CSK720892:CSZ720895 DCG720892:DCV720895 DMC720892:DMR720895 DVY720892:DWN720895 EFU720892:EGJ720895 EPQ720892:EQF720895 EZM720892:FAB720895 FJI720892:FJX720895 FTE720892:FTT720895 GDA720892:GDP720895 GMW720892:GNL720895 GWS720892:GXH720895 HGO720892:HHD720895 HQK720892:HQZ720895 IAG720892:IAV720895 IKC720892:IKR720895 ITY720892:IUN720895 JDU720892:JEJ720895 JNQ720892:JOF720895 JXM720892:JYB720895 KHI720892:KHX720895 KRE720892:KRT720895 LBA720892:LBP720895 LKW720892:LLL720895 LUS720892:LVH720895 MEO720892:MFD720895 MOK720892:MOZ720895 MYG720892:MYV720895 NIC720892:NIR720895 NRY720892:NSN720895 OBU720892:OCJ720895 OLQ720892:OMF720895 OVM720892:OWB720895 PFI720892:PFX720895 PPE720892:PPT720895 PZA720892:PZP720895 QIW720892:QJL720895 QSS720892:QTH720895 RCO720892:RDD720895 RMK720892:RMZ720895 RWG720892:RWV720895 SGC720892:SGR720895 SPY720892:SQN720895 SZU720892:TAJ720895 TJQ720892:TKF720895 TTM720892:TUB720895 UDI720892:UDX720895 UNE720892:UNT720895 UXA720892:UXP720895 VGW720892:VHL720895 VQS720892:VRH720895 WAO720892:WBD720895 WKK720892:WKZ720895 WUG720892:WUV720895 O786430:Z786433 HU786428:IJ786431 RQ786428:SF786431 ABM786428:ACB786431 ALI786428:ALX786431 AVE786428:AVT786431 BFA786428:BFP786431 BOW786428:BPL786431 BYS786428:BZH786431 CIO786428:CJD786431 CSK786428:CSZ786431 DCG786428:DCV786431 DMC786428:DMR786431 DVY786428:DWN786431 EFU786428:EGJ786431 EPQ786428:EQF786431 EZM786428:FAB786431 FJI786428:FJX786431 FTE786428:FTT786431 GDA786428:GDP786431 GMW786428:GNL786431 GWS786428:GXH786431 HGO786428:HHD786431 HQK786428:HQZ786431 IAG786428:IAV786431 IKC786428:IKR786431 ITY786428:IUN786431 JDU786428:JEJ786431 JNQ786428:JOF786431 JXM786428:JYB786431 KHI786428:KHX786431 KRE786428:KRT786431 LBA786428:LBP786431 LKW786428:LLL786431 LUS786428:LVH786431 MEO786428:MFD786431 MOK786428:MOZ786431 MYG786428:MYV786431 NIC786428:NIR786431 NRY786428:NSN786431 OBU786428:OCJ786431 OLQ786428:OMF786431 OVM786428:OWB786431 PFI786428:PFX786431 PPE786428:PPT786431 PZA786428:PZP786431 QIW786428:QJL786431 QSS786428:QTH786431 RCO786428:RDD786431 RMK786428:RMZ786431 RWG786428:RWV786431 SGC786428:SGR786431 SPY786428:SQN786431 SZU786428:TAJ786431 TJQ786428:TKF786431 TTM786428:TUB786431 UDI786428:UDX786431 UNE786428:UNT786431 UXA786428:UXP786431 VGW786428:VHL786431 VQS786428:VRH786431 WAO786428:WBD786431 WKK786428:WKZ786431 WUG786428:WUV786431 O851966:Z851969 HU851964:IJ851967 RQ851964:SF851967 ABM851964:ACB851967 ALI851964:ALX851967 AVE851964:AVT851967 BFA851964:BFP851967 BOW851964:BPL851967 BYS851964:BZH851967 CIO851964:CJD851967 CSK851964:CSZ851967 DCG851964:DCV851967 DMC851964:DMR851967 DVY851964:DWN851967 EFU851964:EGJ851967 EPQ851964:EQF851967 EZM851964:FAB851967 FJI851964:FJX851967 FTE851964:FTT851967 GDA851964:GDP851967 GMW851964:GNL851967 GWS851964:GXH851967 HGO851964:HHD851967 HQK851964:HQZ851967 IAG851964:IAV851967 IKC851964:IKR851967 ITY851964:IUN851967 JDU851964:JEJ851967 JNQ851964:JOF851967 JXM851964:JYB851967 KHI851964:KHX851967 KRE851964:KRT851967 LBA851964:LBP851967 LKW851964:LLL851967 LUS851964:LVH851967 MEO851964:MFD851967 MOK851964:MOZ851967 MYG851964:MYV851967 NIC851964:NIR851967 NRY851964:NSN851967 OBU851964:OCJ851967 OLQ851964:OMF851967 OVM851964:OWB851967 PFI851964:PFX851967 PPE851964:PPT851967 PZA851964:PZP851967 QIW851964:QJL851967 QSS851964:QTH851967 RCO851964:RDD851967 RMK851964:RMZ851967 RWG851964:RWV851967 SGC851964:SGR851967 SPY851964:SQN851967 SZU851964:TAJ851967 TJQ851964:TKF851967 TTM851964:TUB851967 UDI851964:UDX851967 UNE851964:UNT851967 UXA851964:UXP851967 VGW851964:VHL851967 VQS851964:VRH851967 WAO851964:WBD851967 WKK851964:WKZ851967 WUG851964:WUV851967 O917502:Z917505 HU917500:IJ917503 RQ917500:SF917503 ABM917500:ACB917503 ALI917500:ALX917503 AVE917500:AVT917503 BFA917500:BFP917503 BOW917500:BPL917503 BYS917500:BZH917503 CIO917500:CJD917503 CSK917500:CSZ917503 DCG917500:DCV917503 DMC917500:DMR917503 DVY917500:DWN917503 EFU917500:EGJ917503 EPQ917500:EQF917503 EZM917500:FAB917503 FJI917500:FJX917503 FTE917500:FTT917503 GDA917500:GDP917503 GMW917500:GNL917503 GWS917500:GXH917503 HGO917500:HHD917503 HQK917500:HQZ917503 IAG917500:IAV917503 IKC917500:IKR917503 ITY917500:IUN917503 JDU917500:JEJ917503 JNQ917500:JOF917503 JXM917500:JYB917503 KHI917500:KHX917503 KRE917500:KRT917503 LBA917500:LBP917503 LKW917500:LLL917503 LUS917500:LVH917503 MEO917500:MFD917503 MOK917500:MOZ917503 MYG917500:MYV917503 NIC917500:NIR917503 NRY917500:NSN917503 OBU917500:OCJ917503 OLQ917500:OMF917503 OVM917500:OWB917503 PFI917500:PFX917503 PPE917500:PPT917503 PZA917500:PZP917503 QIW917500:QJL917503 QSS917500:QTH917503 RCO917500:RDD917503 RMK917500:RMZ917503 RWG917500:RWV917503 SGC917500:SGR917503 SPY917500:SQN917503 SZU917500:TAJ917503 TJQ917500:TKF917503 TTM917500:TUB917503 UDI917500:UDX917503 UNE917500:UNT917503 UXA917500:UXP917503 VGW917500:VHL917503 VQS917500:VRH917503 WAO917500:WBD917503 WKK917500:WKZ917503 WUG917500:WUV917503 O983038:Z983041 HU983036:IJ983039 RQ983036:SF983039 ABM983036:ACB983039 ALI983036:ALX983039 AVE983036:AVT983039 BFA983036:BFP983039 BOW983036:BPL983039 BYS983036:BZH983039 CIO983036:CJD983039 CSK983036:CSZ983039 DCG983036:DCV983039 DMC983036:DMR983039 DVY983036:DWN983039 EFU983036:EGJ983039 EPQ983036:EQF983039 EZM983036:FAB983039 FJI983036:FJX983039 FTE983036:FTT983039 GDA983036:GDP983039 GMW983036:GNL983039 GWS983036:GXH983039 HGO983036:HHD983039 HQK983036:HQZ983039 IAG983036:IAV983039 IKC983036:IKR983039 ITY983036:IUN983039 JDU983036:JEJ983039 JNQ983036:JOF983039 JXM983036:JYB983039 KHI983036:KHX983039 KRE983036:KRT983039 LBA983036:LBP983039 LKW983036:LLL983039 LUS983036:LVH983039 MEO983036:MFD983039 MOK983036:MOZ983039 MYG983036:MYV983039 NIC983036:NIR983039 NRY983036:NSN983039 OBU983036:OCJ983039 OLQ983036:OMF983039 OVM983036:OWB983039 PFI983036:PFX983039 PPE983036:PPT983039 PZA983036:PZP983039 QIW983036:QJL983039 QSS983036:QTH983039 RCO983036:RDD983039 RMK983036:RMZ983039 RWG983036:RWV983039 SGC983036:SGR983039 SPY983036:SQN983039 SZU983036:TAJ983039 TJQ983036:TKF983039 TTM983036:TUB983039 UDI983036:UDX983039 UNE983036:UNT983039 UXA983036:UXP983039 VGW983036:VHL983039 VQS983036:VRH983039 WAO983036:WBD983039 WKK983036:WKZ983039 WUG983036:WUV983039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G44"/>
  <sheetViews>
    <sheetView showGridLines="0" showWhiteSpace="0" view="pageBreakPreview" zoomScale="85" zoomScaleNormal="85" zoomScaleSheetLayoutView="85" workbookViewId="0">
      <selection activeCell="B4" sqref="B4"/>
    </sheetView>
  </sheetViews>
  <sheetFormatPr defaultColWidth="9" defaultRowHeight="16.2"/>
  <cols>
    <col min="1" max="1" width="2.69921875" style="30" customWidth="1"/>
    <col min="2" max="2" width="21.19921875" style="30" customWidth="1"/>
    <col min="3" max="3" width="52.09765625" style="30" customWidth="1"/>
    <col min="4" max="4" width="10.59765625" style="30" bestFit="1" customWidth="1"/>
    <col min="5" max="5" width="8.19921875" style="31" customWidth="1"/>
    <col min="6" max="6" width="61.09765625" style="30" customWidth="1"/>
    <col min="7" max="7" width="7.19921875" style="106" customWidth="1"/>
    <col min="8" max="8" width="39.3984375" style="30" customWidth="1"/>
    <col min="9" max="16384" width="9" style="30"/>
  </cols>
  <sheetData>
    <row r="1" spans="1:7" ht="24.6">
      <c r="A1" s="349"/>
      <c r="B1" s="463" t="s">
        <v>224</v>
      </c>
    </row>
    <row r="2" spans="1:7" ht="24.6">
      <c r="A2" s="349"/>
      <c r="B2" s="463" t="s">
        <v>806</v>
      </c>
    </row>
    <row r="3" spans="1:7" ht="24.6">
      <c r="A3" s="349"/>
      <c r="B3" s="463" t="s">
        <v>807</v>
      </c>
      <c r="E3" s="30"/>
      <c r="F3" s="106"/>
      <c r="G3" s="30"/>
    </row>
    <row r="4" spans="1:7" ht="35.1" customHeight="1">
      <c r="B4" s="173" t="s">
        <v>93</v>
      </c>
      <c r="C4" s="173" t="s">
        <v>94</v>
      </c>
      <c r="D4" s="173" t="s">
        <v>247</v>
      </c>
      <c r="E4" s="173" t="s">
        <v>95</v>
      </c>
      <c r="F4" s="173" t="s">
        <v>96</v>
      </c>
      <c r="G4" s="29"/>
    </row>
    <row r="5" spans="1:7" ht="26.25" customHeight="1">
      <c r="B5" s="193" t="s">
        <v>537</v>
      </c>
      <c r="C5" s="193" t="s">
        <v>352</v>
      </c>
      <c r="D5" s="195" t="s">
        <v>353</v>
      </c>
      <c r="E5" s="203" t="s">
        <v>99</v>
      </c>
      <c r="F5" s="193" t="s">
        <v>355</v>
      </c>
      <c r="G5" s="29"/>
    </row>
    <row r="6" spans="1:7" ht="28.5" customHeight="1">
      <c r="B6" s="780" t="s">
        <v>97</v>
      </c>
      <c r="C6" s="193" t="s">
        <v>98</v>
      </c>
      <c r="D6" s="195" t="s">
        <v>248</v>
      </c>
      <c r="E6" s="203" t="s">
        <v>99</v>
      </c>
      <c r="F6" s="194" t="s">
        <v>448</v>
      </c>
    </row>
    <row r="7" spans="1:7" ht="30" customHeight="1">
      <c r="B7" s="780"/>
      <c r="C7" s="193" t="s">
        <v>100</v>
      </c>
      <c r="D7" s="195" t="s">
        <v>249</v>
      </c>
      <c r="E7" s="203" t="s">
        <v>99</v>
      </c>
      <c r="F7" s="32"/>
    </row>
    <row r="8" spans="1:7" ht="28.5" customHeight="1">
      <c r="B8" s="780"/>
      <c r="C8" s="193" t="s">
        <v>101</v>
      </c>
      <c r="D8" s="195" t="s">
        <v>248</v>
      </c>
      <c r="E8" s="203" t="s">
        <v>99</v>
      </c>
      <c r="F8" s="193"/>
    </row>
    <row r="9" spans="1:7" ht="28.5" customHeight="1">
      <c r="B9" s="780"/>
      <c r="C9" s="193" t="s">
        <v>102</v>
      </c>
      <c r="D9" s="195" t="s">
        <v>248</v>
      </c>
      <c r="E9" s="174" t="s">
        <v>326</v>
      </c>
      <c r="F9" s="193" t="s">
        <v>547</v>
      </c>
    </row>
    <row r="10" spans="1:7" ht="28.5" customHeight="1">
      <c r="B10" s="192" t="s">
        <v>180</v>
      </c>
      <c r="C10" s="193" t="s">
        <v>104</v>
      </c>
      <c r="D10" s="174" t="s">
        <v>248</v>
      </c>
      <c r="E10" s="203" t="s">
        <v>99</v>
      </c>
      <c r="F10" s="193" t="s">
        <v>548</v>
      </c>
    </row>
    <row r="11" spans="1:7" ht="28.5" customHeight="1">
      <c r="B11" s="782" t="s">
        <v>181</v>
      </c>
      <c r="C11" s="193" t="s">
        <v>105</v>
      </c>
      <c r="D11" s="784" t="s">
        <v>248</v>
      </c>
      <c r="E11" s="203" t="s">
        <v>99</v>
      </c>
      <c r="F11" s="32"/>
    </row>
    <row r="12" spans="1:7" ht="28.5" customHeight="1">
      <c r="B12" s="783"/>
      <c r="C12" s="193" t="s">
        <v>348</v>
      </c>
      <c r="D12" s="785"/>
      <c r="E12" s="203" t="s">
        <v>99</v>
      </c>
      <c r="F12" s="193" t="s">
        <v>492</v>
      </c>
    </row>
    <row r="13" spans="1:7" ht="28.5" customHeight="1">
      <c r="B13" s="783"/>
      <c r="C13" s="54" t="s">
        <v>449</v>
      </c>
      <c r="D13" s="785"/>
      <c r="E13" s="203" t="s">
        <v>99</v>
      </c>
      <c r="F13" s="193"/>
    </row>
    <row r="14" spans="1:7" ht="28.2" customHeight="1">
      <c r="B14" s="783"/>
      <c r="C14" s="54" t="s">
        <v>519</v>
      </c>
      <c r="D14" s="785"/>
      <c r="E14" s="203" t="s">
        <v>99</v>
      </c>
      <c r="F14" s="194" t="s">
        <v>549</v>
      </c>
    </row>
    <row r="15" spans="1:7" ht="28.5" customHeight="1">
      <c r="B15" s="783"/>
      <c r="C15" s="54" t="s">
        <v>663</v>
      </c>
      <c r="D15" s="785"/>
      <c r="E15" s="203" t="s">
        <v>99</v>
      </c>
      <c r="F15" s="32"/>
    </row>
    <row r="16" spans="1:7" ht="30" customHeight="1">
      <c r="B16" s="783"/>
      <c r="C16" s="54" t="s">
        <v>730</v>
      </c>
      <c r="D16" s="785"/>
      <c r="E16" s="203" t="s">
        <v>99</v>
      </c>
      <c r="F16" s="32"/>
    </row>
    <row r="17" spans="2:6" ht="30" customHeight="1">
      <c r="B17" s="783"/>
      <c r="C17" s="54" t="s">
        <v>664</v>
      </c>
      <c r="D17" s="785"/>
      <c r="E17" s="203" t="s">
        <v>99</v>
      </c>
      <c r="F17" s="32"/>
    </row>
    <row r="18" spans="2:6" ht="30" customHeight="1">
      <c r="B18" s="783"/>
      <c r="C18" s="54" t="s">
        <v>731</v>
      </c>
      <c r="D18" s="785"/>
      <c r="E18" s="203" t="s">
        <v>99</v>
      </c>
      <c r="F18" s="32"/>
    </row>
    <row r="19" spans="2:6" ht="30" customHeight="1">
      <c r="B19" s="783"/>
      <c r="C19" s="54" t="s">
        <v>705</v>
      </c>
      <c r="D19" s="785"/>
      <c r="E19" s="174" t="s">
        <v>326</v>
      </c>
      <c r="F19" s="32" t="s">
        <v>587</v>
      </c>
    </row>
    <row r="20" spans="2:6" ht="28.5" customHeight="1">
      <c r="B20" s="783"/>
      <c r="C20" s="54" t="s">
        <v>665</v>
      </c>
      <c r="D20" s="785"/>
      <c r="E20" s="174" t="s">
        <v>326</v>
      </c>
      <c r="F20" s="32" t="s">
        <v>327</v>
      </c>
    </row>
    <row r="21" spans="2:6" ht="28.5" customHeight="1">
      <c r="B21" s="783"/>
      <c r="C21" s="54" t="s">
        <v>712</v>
      </c>
      <c r="D21" s="785"/>
      <c r="E21" s="174" t="s">
        <v>326</v>
      </c>
      <c r="F21" s="32" t="s">
        <v>706</v>
      </c>
    </row>
    <row r="22" spans="2:6" ht="28.5" customHeight="1">
      <c r="B22" s="783"/>
      <c r="C22" s="54" t="s">
        <v>743</v>
      </c>
      <c r="D22" s="785"/>
      <c r="E22" s="174" t="s">
        <v>326</v>
      </c>
      <c r="F22" s="32" t="s">
        <v>744</v>
      </c>
    </row>
    <row r="23" spans="2:6" ht="28.5" customHeight="1">
      <c r="B23" s="783"/>
      <c r="C23" s="54" t="s">
        <v>713</v>
      </c>
      <c r="D23" s="785"/>
      <c r="E23" s="174" t="s">
        <v>326</v>
      </c>
      <c r="F23" s="32" t="s">
        <v>586</v>
      </c>
    </row>
    <row r="24" spans="2:6" ht="28.5" customHeight="1">
      <c r="B24" s="783"/>
      <c r="C24" s="54" t="s">
        <v>714</v>
      </c>
      <c r="D24" s="785"/>
      <c r="E24" s="174" t="s">
        <v>326</v>
      </c>
      <c r="F24" s="32" t="s">
        <v>781</v>
      </c>
    </row>
    <row r="25" spans="2:6" ht="28.5" customHeight="1">
      <c r="B25" s="783"/>
      <c r="C25" s="54" t="s">
        <v>715</v>
      </c>
      <c r="D25" s="785"/>
      <c r="E25" s="174" t="s">
        <v>326</v>
      </c>
      <c r="F25" s="32" t="s">
        <v>782</v>
      </c>
    </row>
    <row r="26" spans="2:6" ht="28.5" customHeight="1">
      <c r="B26" s="633"/>
      <c r="C26" s="54" t="s">
        <v>741</v>
      </c>
      <c r="D26" s="634"/>
      <c r="E26" s="174" t="s">
        <v>326</v>
      </c>
      <c r="F26" s="32" t="s">
        <v>771</v>
      </c>
    </row>
    <row r="27" spans="2:6" ht="28.5" customHeight="1">
      <c r="B27" s="633"/>
      <c r="C27" s="54" t="s">
        <v>742</v>
      </c>
      <c r="D27" s="634"/>
      <c r="E27" s="174" t="s">
        <v>326</v>
      </c>
      <c r="F27" s="32" t="s">
        <v>772</v>
      </c>
    </row>
    <row r="28" spans="2:6" ht="28.5" customHeight="1">
      <c r="B28" s="193" t="s">
        <v>182</v>
      </c>
      <c r="C28" s="193" t="s">
        <v>179</v>
      </c>
      <c r="D28" s="196" t="s">
        <v>251</v>
      </c>
      <c r="E28" s="203" t="s">
        <v>99</v>
      </c>
      <c r="F28" s="194" t="s">
        <v>918</v>
      </c>
    </row>
    <row r="29" spans="2:6" ht="63.75" customHeight="1">
      <c r="B29" s="193" t="s">
        <v>183</v>
      </c>
      <c r="C29" s="193" t="s">
        <v>542</v>
      </c>
      <c r="D29" s="196" t="s">
        <v>251</v>
      </c>
      <c r="E29" s="203" t="s">
        <v>458</v>
      </c>
      <c r="F29" s="200" t="s">
        <v>770</v>
      </c>
    </row>
    <row r="30" spans="2:6" ht="28.5" customHeight="1">
      <c r="B30" s="781" t="s">
        <v>184</v>
      </c>
      <c r="C30" s="193" t="s">
        <v>107</v>
      </c>
      <c r="D30" s="196" t="s">
        <v>250</v>
      </c>
      <c r="E30" s="203" t="s">
        <v>99</v>
      </c>
      <c r="F30" s="779" t="s">
        <v>783</v>
      </c>
    </row>
    <row r="31" spans="2:6" ht="28.5" customHeight="1">
      <c r="B31" s="781"/>
      <c r="C31" s="193" t="s">
        <v>108</v>
      </c>
      <c r="D31" s="196" t="s">
        <v>250</v>
      </c>
      <c r="E31" s="203" t="s">
        <v>99</v>
      </c>
      <c r="F31" s="779"/>
    </row>
    <row r="32" spans="2:6" ht="28.5" customHeight="1">
      <c r="B32" s="781"/>
      <c r="C32" s="193" t="s">
        <v>109</v>
      </c>
      <c r="D32" s="196" t="s">
        <v>250</v>
      </c>
      <c r="E32" s="203" t="s">
        <v>99</v>
      </c>
      <c r="F32" s="779"/>
    </row>
    <row r="33" spans="2:6" ht="28.5" customHeight="1">
      <c r="B33" s="781"/>
      <c r="C33" s="193" t="s">
        <v>110</v>
      </c>
      <c r="D33" s="196" t="s">
        <v>250</v>
      </c>
      <c r="E33" s="203" t="s">
        <v>99</v>
      </c>
      <c r="F33" s="779"/>
    </row>
    <row r="34" spans="2:6" ht="28.5" customHeight="1">
      <c r="B34" s="781"/>
      <c r="C34" s="193" t="s">
        <v>111</v>
      </c>
      <c r="D34" s="196" t="s">
        <v>250</v>
      </c>
      <c r="E34" s="203" t="s">
        <v>99</v>
      </c>
      <c r="F34" s="779"/>
    </row>
    <row r="35" spans="2:6" ht="51" customHeight="1">
      <c r="B35" s="776" t="s">
        <v>765</v>
      </c>
      <c r="C35" s="54" t="s">
        <v>766</v>
      </c>
      <c r="D35" s="196" t="s">
        <v>250</v>
      </c>
      <c r="E35" s="174" t="s">
        <v>326</v>
      </c>
      <c r="F35" s="32" t="s">
        <v>773</v>
      </c>
    </row>
    <row r="36" spans="2:6" ht="51" customHeight="1">
      <c r="B36" s="777"/>
      <c r="C36" s="54" t="s">
        <v>767</v>
      </c>
      <c r="D36" s="196" t="s">
        <v>250</v>
      </c>
      <c r="E36" s="174" t="s">
        <v>326</v>
      </c>
      <c r="F36" s="32" t="s">
        <v>775</v>
      </c>
    </row>
    <row r="37" spans="2:6" ht="51" customHeight="1">
      <c r="B37" s="777"/>
      <c r="C37" s="54" t="s">
        <v>768</v>
      </c>
      <c r="D37" s="196" t="s">
        <v>250</v>
      </c>
      <c r="E37" s="174" t="s">
        <v>326</v>
      </c>
      <c r="F37" s="32" t="s">
        <v>774</v>
      </c>
    </row>
    <row r="38" spans="2:6" ht="66" customHeight="1">
      <c r="B38" s="777"/>
      <c r="C38" s="54" t="s">
        <v>777</v>
      </c>
      <c r="D38" s="196" t="s">
        <v>250</v>
      </c>
      <c r="E38" s="174" t="s">
        <v>326</v>
      </c>
      <c r="F38" s="32" t="s">
        <v>779</v>
      </c>
    </row>
    <row r="39" spans="2:6" ht="51" customHeight="1">
      <c r="B39" s="777"/>
      <c r="C39" s="54" t="s">
        <v>778</v>
      </c>
      <c r="D39" s="196" t="s">
        <v>250</v>
      </c>
      <c r="E39" s="174" t="s">
        <v>326</v>
      </c>
      <c r="F39" s="32" t="s">
        <v>823</v>
      </c>
    </row>
    <row r="40" spans="2:6" ht="51" customHeight="1">
      <c r="B40" s="778"/>
      <c r="C40" s="54" t="s">
        <v>769</v>
      </c>
      <c r="D40" s="196" t="s">
        <v>250</v>
      </c>
      <c r="E40" s="174" t="s">
        <v>326</v>
      </c>
      <c r="F40" s="32" t="s">
        <v>780</v>
      </c>
    </row>
    <row r="41" spans="2:6" ht="68.25" customHeight="1">
      <c r="B41" s="688" t="s">
        <v>666</v>
      </c>
      <c r="C41" s="32" t="s">
        <v>543</v>
      </c>
      <c r="D41" s="196" t="s">
        <v>251</v>
      </c>
      <c r="E41" s="203" t="s">
        <v>99</v>
      </c>
      <c r="F41" s="54" t="s">
        <v>776</v>
      </c>
    </row>
    <row r="42" spans="2:6" ht="28.2" customHeight="1">
      <c r="B42" s="696" t="s">
        <v>929</v>
      </c>
      <c r="C42" s="192"/>
      <c r="D42" s="687" t="s">
        <v>908</v>
      </c>
      <c r="E42" s="694" t="s">
        <v>326</v>
      </c>
      <c r="F42" s="695" t="s">
        <v>945</v>
      </c>
    </row>
    <row r="43" spans="2:6" ht="28.2" customHeight="1">
      <c r="B43" s="689" t="s">
        <v>907</v>
      </c>
      <c r="C43" s="32"/>
      <c r="D43" s="196" t="s">
        <v>250</v>
      </c>
      <c r="E43" s="195" t="s">
        <v>103</v>
      </c>
      <c r="F43" s="193" t="s">
        <v>112</v>
      </c>
    </row>
    <row r="44" spans="2:6" ht="30" customHeight="1">
      <c r="B44" s="193" t="s">
        <v>906</v>
      </c>
      <c r="C44" s="32"/>
      <c r="D44" s="377"/>
      <c r="E44" s="203" t="s">
        <v>99</v>
      </c>
      <c r="F44" s="483" t="s">
        <v>538</v>
      </c>
    </row>
  </sheetData>
  <sheetProtection sheet="1" selectLockedCells="1"/>
  <mergeCells count="6">
    <mergeCell ref="B35:B40"/>
    <mergeCell ref="F30:F34"/>
    <mergeCell ref="B6:B9"/>
    <mergeCell ref="B30:B34"/>
    <mergeCell ref="B11:B25"/>
    <mergeCell ref="D11:D25"/>
  </mergeCells>
  <phoneticPr fontId="3"/>
  <pageMargins left="0.9055118110236221" right="0.47244094488188981" top="0.70866141732283472" bottom="0.19685039370078741" header="0.19685039370078741" footer="0.19685039370078741"/>
  <pageSetup paperSize="9" scale="51" orientation="portrait" r:id="rId1"/>
  <headerFooter scaleWithDoc="0">
    <oddFooter>&amp;R&amp;"ＭＳ 明朝,標準"&amp;8&amp;K01+026R4低層ZEH-M_ver.1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5B7AE-D2E1-487A-9654-88CD5D7AA3DE}">
  <sheetPr>
    <pageSetUpPr fitToPage="1"/>
  </sheetPr>
  <dimension ref="B1:AS207"/>
  <sheetViews>
    <sheetView showGridLines="0" view="pageBreakPreview" zoomScale="115" zoomScaleNormal="100" zoomScaleSheetLayoutView="115" workbookViewId="0">
      <selection activeCell="J9" sqref="J9:V9"/>
    </sheetView>
  </sheetViews>
  <sheetFormatPr defaultRowHeight="20.100000000000001" customHeight="1"/>
  <cols>
    <col min="1" max="1" width="1.09765625" style="283" customWidth="1"/>
    <col min="2" max="2" width="1.5" style="283" customWidth="1"/>
    <col min="3" max="3" width="2.5" style="283" customWidth="1"/>
    <col min="4" max="23" width="3.8984375" style="283" customWidth="1"/>
    <col min="24" max="24" width="3.09765625" style="283" customWidth="1"/>
    <col min="25" max="25" width="3.8984375" style="283" customWidth="1"/>
    <col min="26" max="26" width="3.69921875" style="283" customWidth="1"/>
    <col min="27" max="27" width="1.8984375" style="283" customWidth="1"/>
    <col min="28" max="28" width="9" style="414" customWidth="1"/>
    <col min="29" max="29" width="9" style="459" customWidth="1"/>
    <col min="30" max="30" width="9" style="551" customWidth="1"/>
    <col min="31" max="32" width="9" style="283" customWidth="1"/>
    <col min="33" max="43" width="8.796875" style="283"/>
    <col min="44" max="44" width="16.8984375" style="283" bestFit="1" customWidth="1"/>
    <col min="45" max="45" width="13.3984375" style="283" customWidth="1"/>
    <col min="46" max="217" width="8.796875" style="283"/>
    <col min="218" max="241" width="3.69921875" style="283" customWidth="1"/>
    <col min="242" max="250" width="9" style="283" customWidth="1"/>
    <col min="251" max="251" width="2" style="283" customWidth="1"/>
    <col min="252" max="473" width="8.796875" style="283"/>
    <col min="474" max="497" width="3.69921875" style="283" customWidth="1"/>
    <col min="498" max="506" width="9" style="283" customWidth="1"/>
    <col min="507" max="507" width="2" style="283" customWidth="1"/>
    <col min="508" max="729" width="8.796875" style="283"/>
    <col min="730" max="753" width="3.69921875" style="283" customWidth="1"/>
    <col min="754" max="762" width="9" style="283" customWidth="1"/>
    <col min="763" max="763" width="2" style="283" customWidth="1"/>
    <col min="764" max="985" width="8.796875" style="283"/>
    <col min="986" max="1009" width="3.69921875" style="283" customWidth="1"/>
    <col min="1010" max="1018" width="9" style="283" customWidth="1"/>
    <col min="1019" max="1019" width="2" style="283" customWidth="1"/>
    <col min="1020" max="1241" width="8.796875" style="283"/>
    <col min="1242" max="1265" width="3.69921875" style="283" customWidth="1"/>
    <col min="1266" max="1274" width="9" style="283" customWidth="1"/>
    <col min="1275" max="1275" width="2" style="283" customWidth="1"/>
    <col min="1276" max="1497" width="8.796875" style="283"/>
    <col min="1498" max="1521" width="3.69921875" style="283" customWidth="1"/>
    <col min="1522" max="1530" width="9" style="283" customWidth="1"/>
    <col min="1531" max="1531" width="2" style="283" customWidth="1"/>
    <col min="1532" max="1753" width="8.796875" style="283"/>
    <col min="1754" max="1777" width="3.69921875" style="283" customWidth="1"/>
    <col min="1778" max="1786" width="9" style="283" customWidth="1"/>
    <col min="1787" max="1787" width="2" style="283" customWidth="1"/>
    <col min="1788" max="2009" width="8.796875" style="283"/>
    <col min="2010" max="2033" width="3.69921875" style="283" customWidth="1"/>
    <col min="2034" max="2042" width="9" style="283" customWidth="1"/>
    <col min="2043" max="2043" width="2" style="283" customWidth="1"/>
    <col min="2044" max="2265" width="8.796875" style="283"/>
    <col min="2266" max="2289" width="3.69921875" style="283" customWidth="1"/>
    <col min="2290" max="2298" width="9" style="283" customWidth="1"/>
    <col min="2299" max="2299" width="2" style="283" customWidth="1"/>
    <col min="2300" max="2521" width="8.796875" style="283"/>
    <col min="2522" max="2545" width="3.69921875" style="283" customWidth="1"/>
    <col min="2546" max="2554" width="9" style="283" customWidth="1"/>
    <col min="2555" max="2555" width="2" style="283" customWidth="1"/>
    <col min="2556" max="2777" width="8.796875" style="283"/>
    <col min="2778" max="2801" width="3.69921875" style="283" customWidth="1"/>
    <col min="2802" max="2810" width="9" style="283" customWidth="1"/>
    <col min="2811" max="2811" width="2" style="283" customWidth="1"/>
    <col min="2812" max="3033" width="8.796875" style="283"/>
    <col min="3034" max="3057" width="3.69921875" style="283" customWidth="1"/>
    <col min="3058" max="3066" width="9" style="283" customWidth="1"/>
    <col min="3067" max="3067" width="2" style="283" customWidth="1"/>
    <col min="3068" max="3289" width="8.796875" style="283"/>
    <col min="3290" max="3313" width="3.69921875" style="283" customWidth="1"/>
    <col min="3314" max="3322" width="9" style="283" customWidth="1"/>
    <col min="3323" max="3323" width="2" style="283" customWidth="1"/>
    <col min="3324" max="3545" width="8.796875" style="283"/>
    <col min="3546" max="3569" width="3.69921875" style="283" customWidth="1"/>
    <col min="3570" max="3578" width="9" style="283" customWidth="1"/>
    <col min="3579" max="3579" width="2" style="283" customWidth="1"/>
    <col min="3580" max="3801" width="8.796875" style="283"/>
    <col min="3802" max="3825" width="3.69921875" style="283" customWidth="1"/>
    <col min="3826" max="3834" width="9" style="283" customWidth="1"/>
    <col min="3835" max="3835" width="2" style="283" customWidth="1"/>
    <col min="3836" max="4057" width="8.796875" style="283"/>
    <col min="4058" max="4081" width="3.69921875" style="283" customWidth="1"/>
    <col min="4082" max="4090" width="9" style="283" customWidth="1"/>
    <col min="4091" max="4091" width="2" style="283" customWidth="1"/>
    <col min="4092" max="4313" width="8.796875" style="283"/>
    <col min="4314" max="4337" width="3.69921875" style="283" customWidth="1"/>
    <col min="4338" max="4346" width="9" style="283" customWidth="1"/>
    <col min="4347" max="4347" width="2" style="283" customWidth="1"/>
    <col min="4348" max="4569" width="8.796875" style="283"/>
    <col min="4570" max="4593" width="3.69921875" style="283" customWidth="1"/>
    <col min="4594" max="4602" width="9" style="283" customWidth="1"/>
    <col min="4603" max="4603" width="2" style="283" customWidth="1"/>
    <col min="4604" max="4825" width="8.796875" style="283"/>
    <col min="4826" max="4849" width="3.69921875" style="283" customWidth="1"/>
    <col min="4850" max="4858" width="9" style="283" customWidth="1"/>
    <col min="4859" max="4859" width="2" style="283" customWidth="1"/>
    <col min="4860" max="5081" width="8.796875" style="283"/>
    <col min="5082" max="5105" width="3.69921875" style="283" customWidth="1"/>
    <col min="5106" max="5114" width="9" style="283" customWidth="1"/>
    <col min="5115" max="5115" width="2" style="283" customWidth="1"/>
    <col min="5116" max="5337" width="8.796875" style="283"/>
    <col min="5338" max="5361" width="3.69921875" style="283" customWidth="1"/>
    <col min="5362" max="5370" width="9" style="283" customWidth="1"/>
    <col min="5371" max="5371" width="2" style="283" customWidth="1"/>
    <col min="5372" max="5593" width="8.796875" style="283"/>
    <col min="5594" max="5617" width="3.69921875" style="283" customWidth="1"/>
    <col min="5618" max="5626" width="9" style="283" customWidth="1"/>
    <col min="5627" max="5627" width="2" style="283" customWidth="1"/>
    <col min="5628" max="5849" width="8.796875" style="283"/>
    <col min="5850" max="5873" width="3.69921875" style="283" customWidth="1"/>
    <col min="5874" max="5882" width="9" style="283" customWidth="1"/>
    <col min="5883" max="5883" width="2" style="283" customWidth="1"/>
    <col min="5884" max="6105" width="8.796875" style="283"/>
    <col min="6106" max="6129" width="3.69921875" style="283" customWidth="1"/>
    <col min="6130" max="6138" width="9" style="283" customWidth="1"/>
    <col min="6139" max="6139" width="2" style="283" customWidth="1"/>
    <col min="6140" max="6361" width="8.796875" style="283"/>
    <col min="6362" max="6385" width="3.69921875" style="283" customWidth="1"/>
    <col min="6386" max="6394" width="9" style="283" customWidth="1"/>
    <col min="6395" max="6395" width="2" style="283" customWidth="1"/>
    <col min="6396" max="6617" width="8.796875" style="283"/>
    <col min="6618" max="6641" width="3.69921875" style="283" customWidth="1"/>
    <col min="6642" max="6650" width="9" style="283" customWidth="1"/>
    <col min="6651" max="6651" width="2" style="283" customWidth="1"/>
    <col min="6652" max="6873" width="8.796875" style="283"/>
    <col min="6874" max="6897" width="3.69921875" style="283" customWidth="1"/>
    <col min="6898" max="6906" width="9" style="283" customWidth="1"/>
    <col min="6907" max="6907" width="2" style="283" customWidth="1"/>
    <col min="6908" max="7129" width="8.796875" style="283"/>
    <col min="7130" max="7153" width="3.69921875" style="283" customWidth="1"/>
    <col min="7154" max="7162" width="9" style="283" customWidth="1"/>
    <col min="7163" max="7163" width="2" style="283" customWidth="1"/>
    <col min="7164" max="7385" width="8.796875" style="283"/>
    <col min="7386" max="7409" width="3.69921875" style="283" customWidth="1"/>
    <col min="7410" max="7418" width="9" style="283" customWidth="1"/>
    <col min="7419" max="7419" width="2" style="283" customWidth="1"/>
    <col min="7420" max="7641" width="8.796875" style="283"/>
    <col min="7642" max="7665" width="3.69921875" style="283" customWidth="1"/>
    <col min="7666" max="7674" width="9" style="283" customWidth="1"/>
    <col min="7675" max="7675" width="2" style="283" customWidth="1"/>
    <col min="7676" max="7897" width="8.796875" style="283"/>
    <col min="7898" max="7921" width="3.69921875" style="283" customWidth="1"/>
    <col min="7922" max="7930" width="9" style="283" customWidth="1"/>
    <col min="7931" max="7931" width="2" style="283" customWidth="1"/>
    <col min="7932" max="8153" width="8.796875" style="283"/>
    <col min="8154" max="8177" width="3.69921875" style="283" customWidth="1"/>
    <col min="8178" max="8186" width="9" style="283" customWidth="1"/>
    <col min="8187" max="8187" width="2" style="283" customWidth="1"/>
    <col min="8188" max="8409" width="8.796875" style="283"/>
    <col min="8410" max="8433" width="3.69921875" style="283" customWidth="1"/>
    <col min="8434" max="8442" width="9" style="283" customWidth="1"/>
    <col min="8443" max="8443" width="2" style="283" customWidth="1"/>
    <col min="8444" max="8665" width="8.796875" style="283"/>
    <col min="8666" max="8689" width="3.69921875" style="283" customWidth="1"/>
    <col min="8690" max="8698" width="9" style="283" customWidth="1"/>
    <col min="8699" max="8699" width="2" style="283" customWidth="1"/>
    <col min="8700" max="8921" width="8.796875" style="283"/>
    <col min="8922" max="8945" width="3.69921875" style="283" customWidth="1"/>
    <col min="8946" max="8954" width="9" style="283" customWidth="1"/>
    <col min="8955" max="8955" width="2" style="283" customWidth="1"/>
    <col min="8956" max="9177" width="8.796875" style="283"/>
    <col min="9178" max="9201" width="3.69921875" style="283" customWidth="1"/>
    <col min="9202" max="9210" width="9" style="283" customWidth="1"/>
    <col min="9211" max="9211" width="2" style="283" customWidth="1"/>
    <col min="9212" max="9433" width="8.796875" style="283"/>
    <col min="9434" max="9457" width="3.69921875" style="283" customWidth="1"/>
    <col min="9458" max="9466" width="9" style="283" customWidth="1"/>
    <col min="9467" max="9467" width="2" style="283" customWidth="1"/>
    <col min="9468" max="9689" width="8.796875" style="283"/>
    <col min="9690" max="9713" width="3.69921875" style="283" customWidth="1"/>
    <col min="9714" max="9722" width="9" style="283" customWidth="1"/>
    <col min="9723" max="9723" width="2" style="283" customWidth="1"/>
    <col min="9724" max="9945" width="8.796875" style="283"/>
    <col min="9946" max="9969" width="3.69921875" style="283" customWidth="1"/>
    <col min="9970" max="9978" width="9" style="283" customWidth="1"/>
    <col min="9979" max="9979" width="2" style="283" customWidth="1"/>
    <col min="9980" max="10201" width="8.796875" style="283"/>
    <col min="10202" max="10225" width="3.69921875" style="283" customWidth="1"/>
    <col min="10226" max="10234" width="9" style="283" customWidth="1"/>
    <col min="10235" max="10235" width="2" style="283" customWidth="1"/>
    <col min="10236" max="10457" width="8.796875" style="283"/>
    <col min="10458" max="10481" width="3.69921875" style="283" customWidth="1"/>
    <col min="10482" max="10490" width="9" style="283" customWidth="1"/>
    <col min="10491" max="10491" width="2" style="283" customWidth="1"/>
    <col min="10492" max="10713" width="8.796875" style="283"/>
    <col min="10714" max="10737" width="3.69921875" style="283" customWidth="1"/>
    <col min="10738" max="10746" width="9" style="283" customWidth="1"/>
    <col min="10747" max="10747" width="2" style="283" customWidth="1"/>
    <col min="10748" max="10969" width="8.796875" style="283"/>
    <col min="10970" max="10993" width="3.69921875" style="283" customWidth="1"/>
    <col min="10994" max="11002" width="9" style="283" customWidth="1"/>
    <col min="11003" max="11003" width="2" style="283" customWidth="1"/>
    <col min="11004" max="11225" width="8.796875" style="283"/>
    <col min="11226" max="11249" width="3.69921875" style="283" customWidth="1"/>
    <col min="11250" max="11258" width="9" style="283" customWidth="1"/>
    <col min="11259" max="11259" width="2" style="283" customWidth="1"/>
    <col min="11260" max="11481" width="8.796875" style="283"/>
    <col min="11482" max="11505" width="3.69921875" style="283" customWidth="1"/>
    <col min="11506" max="11514" width="9" style="283" customWidth="1"/>
    <col min="11515" max="11515" width="2" style="283" customWidth="1"/>
    <col min="11516" max="11737" width="8.796875" style="283"/>
    <col min="11738" max="11761" width="3.69921875" style="283" customWidth="1"/>
    <col min="11762" max="11770" width="9" style="283" customWidth="1"/>
    <col min="11771" max="11771" width="2" style="283" customWidth="1"/>
    <col min="11772" max="11993" width="8.796875" style="283"/>
    <col min="11994" max="12017" width="3.69921875" style="283" customWidth="1"/>
    <col min="12018" max="12026" width="9" style="283" customWidth="1"/>
    <col min="12027" max="12027" width="2" style="283" customWidth="1"/>
    <col min="12028" max="12249" width="8.796875" style="283"/>
    <col min="12250" max="12273" width="3.69921875" style="283" customWidth="1"/>
    <col min="12274" max="12282" width="9" style="283" customWidth="1"/>
    <col min="12283" max="12283" width="2" style="283" customWidth="1"/>
    <col min="12284" max="12505" width="8.796875" style="283"/>
    <col min="12506" max="12529" width="3.69921875" style="283" customWidth="1"/>
    <col min="12530" max="12538" width="9" style="283" customWidth="1"/>
    <col min="12539" max="12539" width="2" style="283" customWidth="1"/>
    <col min="12540" max="12761" width="8.796875" style="283"/>
    <col min="12762" max="12785" width="3.69921875" style="283" customWidth="1"/>
    <col min="12786" max="12794" width="9" style="283" customWidth="1"/>
    <col min="12795" max="12795" width="2" style="283" customWidth="1"/>
    <col min="12796" max="13017" width="8.796875" style="283"/>
    <col min="13018" max="13041" width="3.69921875" style="283" customWidth="1"/>
    <col min="13042" max="13050" width="9" style="283" customWidth="1"/>
    <col min="13051" max="13051" width="2" style="283" customWidth="1"/>
    <col min="13052" max="13273" width="8.796875" style="283"/>
    <col min="13274" max="13297" width="3.69921875" style="283" customWidth="1"/>
    <col min="13298" max="13306" width="9" style="283" customWidth="1"/>
    <col min="13307" max="13307" width="2" style="283" customWidth="1"/>
    <col min="13308" max="13529" width="8.796875" style="283"/>
    <col min="13530" max="13553" width="3.69921875" style="283" customWidth="1"/>
    <col min="13554" max="13562" width="9" style="283" customWidth="1"/>
    <col min="13563" max="13563" width="2" style="283" customWidth="1"/>
    <col min="13564" max="13785" width="8.796875" style="283"/>
    <col min="13786" max="13809" width="3.69921875" style="283" customWidth="1"/>
    <col min="13810" max="13818" width="9" style="283" customWidth="1"/>
    <col min="13819" max="13819" width="2" style="283" customWidth="1"/>
    <col min="13820" max="14041" width="8.796875" style="283"/>
    <col min="14042" max="14065" width="3.69921875" style="283" customWidth="1"/>
    <col min="14066" max="14074" width="9" style="283" customWidth="1"/>
    <col min="14075" max="14075" width="2" style="283" customWidth="1"/>
    <col min="14076" max="14297" width="8.796875" style="283"/>
    <col min="14298" max="14321" width="3.69921875" style="283" customWidth="1"/>
    <col min="14322" max="14330" width="9" style="283" customWidth="1"/>
    <col min="14331" max="14331" width="2" style="283" customWidth="1"/>
    <col min="14332" max="14553" width="8.796875" style="283"/>
    <col min="14554" max="14577" width="3.69921875" style="283" customWidth="1"/>
    <col min="14578" max="14586" width="9" style="283" customWidth="1"/>
    <col min="14587" max="14587" width="2" style="283" customWidth="1"/>
    <col min="14588" max="14809" width="8.796875" style="283"/>
    <col min="14810" max="14833" width="3.69921875" style="283" customWidth="1"/>
    <col min="14834" max="14842" width="9" style="283" customWidth="1"/>
    <col min="14843" max="14843" width="2" style="283" customWidth="1"/>
    <col min="14844" max="15065" width="8.796875" style="283"/>
    <col min="15066" max="15089" width="3.69921875" style="283" customWidth="1"/>
    <col min="15090" max="15098" width="9" style="283" customWidth="1"/>
    <col min="15099" max="15099" width="2" style="283" customWidth="1"/>
    <col min="15100" max="15321" width="8.796875" style="283"/>
    <col min="15322" max="15345" width="3.69921875" style="283" customWidth="1"/>
    <col min="15346" max="15354" width="9" style="283" customWidth="1"/>
    <col min="15355" max="15355" width="2" style="283" customWidth="1"/>
    <col min="15356" max="15577" width="8.796875" style="283"/>
    <col min="15578" max="15601" width="3.69921875" style="283" customWidth="1"/>
    <col min="15602" max="15610" width="9" style="283" customWidth="1"/>
    <col min="15611" max="15611" width="2" style="283" customWidth="1"/>
    <col min="15612" max="15833" width="8.796875" style="283"/>
    <col min="15834" max="15857" width="3.69921875" style="283" customWidth="1"/>
    <col min="15858" max="15866" width="9" style="283" customWidth="1"/>
    <col min="15867" max="15867" width="2" style="283" customWidth="1"/>
    <col min="15868" max="16089" width="8.796875" style="283"/>
    <col min="16090" max="16113" width="3.69921875" style="283" customWidth="1"/>
    <col min="16114" max="16122" width="9" style="283" customWidth="1"/>
    <col min="16123" max="16123" width="2" style="283" customWidth="1"/>
    <col min="16124" max="16384" width="8.796875" style="283"/>
  </cols>
  <sheetData>
    <row r="1" spans="2:45" ht="20.100000000000001" customHeight="1">
      <c r="B1" s="29" t="s">
        <v>488</v>
      </c>
    </row>
    <row r="2" spans="2:45" ht="20.100000000000001" customHeight="1">
      <c r="B2" s="29" t="s">
        <v>813</v>
      </c>
    </row>
    <row r="3" spans="2:45" ht="20.100000000000001" customHeight="1">
      <c r="B3" s="29" t="s">
        <v>817</v>
      </c>
    </row>
    <row r="4" spans="2:45" ht="7.5" customHeight="1">
      <c r="B4" s="552"/>
      <c r="C4" s="552"/>
      <c r="D4" s="552"/>
      <c r="E4" s="552"/>
      <c r="F4" s="552"/>
      <c r="G4" s="552"/>
      <c r="H4" s="552"/>
      <c r="I4" s="552"/>
      <c r="J4" s="552"/>
      <c r="K4" s="552"/>
      <c r="L4" s="552"/>
      <c r="M4" s="552"/>
      <c r="N4" s="552"/>
      <c r="O4" s="552"/>
      <c r="P4" s="552"/>
      <c r="Q4" s="553"/>
      <c r="R4" s="552"/>
      <c r="S4" s="552"/>
      <c r="T4" s="552"/>
      <c r="U4" s="552"/>
      <c r="V4" s="552"/>
      <c r="W4" s="552"/>
      <c r="X4" s="552"/>
      <c r="Y4" s="553"/>
      <c r="Z4" s="554"/>
      <c r="AA4" s="554"/>
    </row>
    <row r="5" spans="2:45" ht="19.5" customHeight="1">
      <c r="B5" s="555" t="s">
        <v>726</v>
      </c>
      <c r="C5" s="552"/>
      <c r="D5" s="556"/>
      <c r="E5" s="556"/>
      <c r="F5" s="556"/>
      <c r="G5" s="556"/>
      <c r="H5" s="556"/>
      <c r="I5" s="556"/>
      <c r="J5" s="556"/>
      <c r="K5" s="556"/>
      <c r="L5" s="556"/>
      <c r="M5" s="556"/>
      <c r="N5" s="556"/>
      <c r="O5" s="556"/>
      <c r="P5" s="556"/>
      <c r="Q5" s="556"/>
      <c r="R5" s="556"/>
      <c r="S5" s="556"/>
      <c r="T5" s="556"/>
      <c r="U5" s="556"/>
      <c r="V5" s="556"/>
      <c r="W5" s="556"/>
      <c r="X5" s="556"/>
      <c r="Y5" s="556"/>
      <c r="Z5" s="557" t="str">
        <f>IF('[1]様式第1_ZEH+_交付申請書'!$U$11="","",'[1]様式第1_ZEH+_交付申請書'!$U$11&amp;"邸"&amp;'[1]様式第1_ZEH+_交付申請書'!$V$8&amp;'[1]様式第1_ZEH+_交付申請書'!$Y$8)</f>
        <v/>
      </c>
      <c r="AA5" s="557"/>
    </row>
    <row r="6" spans="2:45" ht="15.75" customHeight="1">
      <c r="B6" s="552"/>
      <c r="C6" s="558"/>
      <c r="D6" s="559"/>
      <c r="E6" s="559"/>
      <c r="F6" s="559"/>
      <c r="G6" s="559"/>
      <c r="H6" s="559"/>
      <c r="I6" s="556"/>
      <c r="J6" s="556"/>
      <c r="K6" s="556"/>
      <c r="L6" s="556"/>
      <c r="M6" s="556"/>
      <c r="N6" s="556"/>
      <c r="O6" s="556"/>
      <c r="P6" s="556"/>
      <c r="Q6" s="556"/>
      <c r="R6" s="556"/>
      <c r="S6" s="556"/>
      <c r="T6" s="556"/>
      <c r="U6" s="556"/>
      <c r="V6" s="556"/>
      <c r="W6" s="556"/>
      <c r="X6" s="556"/>
      <c r="Y6" s="556"/>
      <c r="Z6" s="552"/>
      <c r="AA6" s="552"/>
    </row>
    <row r="7" spans="2:45" s="286" customFormat="1" ht="15" customHeight="1">
      <c r="B7" s="560"/>
      <c r="C7" s="440" t="s">
        <v>599</v>
      </c>
      <c r="D7" s="561"/>
      <c r="E7" s="562"/>
      <c r="F7" s="562"/>
      <c r="G7" s="562"/>
      <c r="H7" s="562"/>
      <c r="I7" s="562"/>
      <c r="J7" s="562"/>
      <c r="K7" s="562"/>
      <c r="L7" s="562"/>
      <c r="M7" s="562"/>
      <c r="N7" s="562"/>
      <c r="O7" s="562"/>
      <c r="P7" s="562"/>
      <c r="Q7" s="562"/>
      <c r="R7" s="562"/>
      <c r="S7" s="562"/>
      <c r="T7" s="562"/>
      <c r="U7" s="563"/>
      <c r="V7" s="562"/>
      <c r="W7" s="562"/>
      <c r="X7" s="562"/>
      <c r="Y7" s="562"/>
      <c r="Z7" s="560"/>
      <c r="AA7" s="560"/>
      <c r="AB7" s="415"/>
      <c r="AC7" s="459"/>
      <c r="AD7" s="551"/>
      <c r="AR7" s="551"/>
      <c r="AS7" s="564"/>
    </row>
    <row r="8" spans="2:45" s="289" customFormat="1" ht="21.75" customHeight="1">
      <c r="B8" s="565"/>
      <c r="C8" s="558"/>
      <c r="D8" s="1668" t="s">
        <v>598</v>
      </c>
      <c r="E8" s="1669"/>
      <c r="F8" s="1669"/>
      <c r="G8" s="1669"/>
      <c r="H8" s="1669"/>
      <c r="I8" s="1670"/>
      <c r="J8" s="1671" t="str">
        <f>IF(入力シート!M11="","",入力シート!M11)&amp;"低層ＺＥＨ－Ｍ促進事業"</f>
        <v>低層ＺＥＨ－Ｍ促進事業</v>
      </c>
      <c r="K8" s="1671"/>
      <c r="L8" s="1671"/>
      <c r="M8" s="1671"/>
      <c r="N8" s="1671"/>
      <c r="O8" s="1671"/>
      <c r="P8" s="1671"/>
      <c r="Q8" s="1671"/>
      <c r="R8" s="1671"/>
      <c r="S8" s="1671"/>
      <c r="T8" s="1671"/>
      <c r="U8" s="1671"/>
      <c r="V8" s="1672"/>
      <c r="W8" s="443"/>
      <c r="X8" s="443"/>
      <c r="Y8" s="443"/>
      <c r="Z8" s="565"/>
      <c r="AA8" s="565"/>
      <c r="AB8" s="389"/>
      <c r="AC8" s="459"/>
      <c r="AD8" s="551"/>
    </row>
    <row r="9" spans="2:45" s="289" customFormat="1" ht="18" customHeight="1">
      <c r="B9" s="565"/>
      <c r="C9" s="558"/>
      <c r="D9" s="1668" t="s">
        <v>573</v>
      </c>
      <c r="E9" s="1669"/>
      <c r="F9" s="1669"/>
      <c r="G9" s="1669"/>
      <c r="H9" s="1669"/>
      <c r="I9" s="1670"/>
      <c r="J9" s="1680"/>
      <c r="K9" s="1681"/>
      <c r="L9" s="1681"/>
      <c r="M9" s="1681"/>
      <c r="N9" s="1681"/>
      <c r="O9" s="1681"/>
      <c r="P9" s="1681"/>
      <c r="Q9" s="1681"/>
      <c r="R9" s="1681"/>
      <c r="S9" s="1681"/>
      <c r="T9" s="1681"/>
      <c r="U9" s="1681"/>
      <c r="V9" s="1682"/>
      <c r="W9" s="443"/>
      <c r="X9" s="443"/>
      <c r="Y9" s="443"/>
      <c r="Z9" s="565"/>
      <c r="AA9" s="565"/>
      <c r="AB9" s="389"/>
      <c r="AC9" s="459"/>
      <c r="AD9" s="551"/>
    </row>
    <row r="10" spans="2:45" s="289" customFormat="1" ht="15" customHeight="1">
      <c r="B10" s="565"/>
      <c r="C10" s="558"/>
      <c r="D10" s="566"/>
      <c r="E10" s="566"/>
      <c r="F10" s="566"/>
      <c r="G10" s="566"/>
      <c r="H10" s="566"/>
      <c r="I10" s="566"/>
      <c r="J10" s="566"/>
      <c r="K10" s="566"/>
      <c r="L10" s="566"/>
      <c r="M10" s="566"/>
      <c r="N10" s="566"/>
      <c r="O10" s="566"/>
      <c r="P10" s="566"/>
      <c r="Q10" s="566"/>
      <c r="R10" s="566"/>
      <c r="S10" s="566"/>
      <c r="T10" s="566"/>
      <c r="U10" s="566"/>
      <c r="V10" s="566"/>
      <c r="W10" s="443"/>
      <c r="X10" s="443"/>
      <c r="Y10" s="443"/>
      <c r="Z10" s="565"/>
      <c r="AA10" s="565"/>
      <c r="AB10" s="389"/>
      <c r="AC10" s="459"/>
      <c r="AD10" s="551"/>
    </row>
    <row r="11" spans="2:45" s="286" customFormat="1" ht="15.6">
      <c r="B11" s="560"/>
      <c r="C11" s="440" t="s">
        <v>680</v>
      </c>
      <c r="D11" s="561"/>
      <c r="E11" s="562"/>
      <c r="F11" s="562"/>
      <c r="G11" s="562"/>
      <c r="H11" s="562"/>
      <c r="I11" s="562"/>
      <c r="J11" s="562"/>
      <c r="K11" s="562"/>
      <c r="L11" s="562"/>
      <c r="M11" s="562"/>
      <c r="N11" s="562"/>
      <c r="O11" s="562"/>
      <c r="P11" s="562"/>
      <c r="Q11" s="562"/>
      <c r="R11" s="562"/>
      <c r="S11" s="562"/>
      <c r="T11" s="562"/>
      <c r="U11" s="563"/>
      <c r="V11" s="562"/>
      <c r="W11" s="562"/>
      <c r="X11" s="562"/>
      <c r="Y11" s="562"/>
      <c r="Z11" s="560"/>
      <c r="AA11" s="560"/>
      <c r="AB11" s="415"/>
      <c r="AC11" s="459"/>
      <c r="AD11" s="551"/>
    </row>
    <row r="12" spans="2:45" s="289" customFormat="1" ht="18" customHeight="1">
      <c r="B12" s="565"/>
      <c r="C12" s="558"/>
      <c r="D12" s="1668" t="s">
        <v>571</v>
      </c>
      <c r="E12" s="1669"/>
      <c r="F12" s="1669"/>
      <c r="G12" s="1669"/>
      <c r="H12" s="1669"/>
      <c r="I12" s="1670"/>
      <c r="J12" s="605" t="s">
        <v>50</v>
      </c>
      <c r="K12" s="587" t="s">
        <v>572</v>
      </c>
      <c r="L12" s="567"/>
      <c r="M12" s="567"/>
      <c r="N12" s="567"/>
      <c r="O12" s="567"/>
      <c r="P12" s="567"/>
      <c r="Q12" s="606" t="s">
        <v>50</v>
      </c>
      <c r="R12" s="587" t="s">
        <v>629</v>
      </c>
      <c r="S12" s="587"/>
      <c r="T12" s="567"/>
      <c r="U12" s="567"/>
      <c r="V12" s="568"/>
      <c r="W12" s="443"/>
      <c r="X12" s="443"/>
      <c r="Y12" s="443"/>
      <c r="Z12" s="565"/>
      <c r="AA12" s="565"/>
      <c r="AB12" s="389"/>
      <c r="AC12" s="590"/>
      <c r="AD12" s="551"/>
    </row>
    <row r="13" spans="2:45" s="289" customFormat="1" ht="18" customHeight="1">
      <c r="B13" s="565"/>
      <c r="C13" s="558"/>
      <c r="D13" s="1668" t="s">
        <v>600</v>
      </c>
      <c r="E13" s="1669"/>
      <c r="F13" s="1669"/>
      <c r="G13" s="1669"/>
      <c r="H13" s="1669"/>
      <c r="I13" s="1670"/>
      <c r="J13" s="1698"/>
      <c r="K13" s="1699"/>
      <c r="L13" s="1699"/>
      <c r="M13" s="1699"/>
      <c r="N13" s="1699"/>
      <c r="O13" s="1699"/>
      <c r="P13" s="1699"/>
      <c r="Q13" s="1699"/>
      <c r="R13" s="1699"/>
      <c r="S13" s="1699"/>
      <c r="T13" s="1699"/>
      <c r="U13" s="1699"/>
      <c r="V13" s="1739"/>
      <c r="W13" s="569" t="s">
        <v>592</v>
      </c>
      <c r="X13" s="443" t="s">
        <v>570</v>
      </c>
      <c r="Y13" s="443"/>
      <c r="Z13" s="565"/>
      <c r="AA13" s="565"/>
      <c r="AB13" s="389"/>
      <c r="AC13" s="459"/>
      <c r="AD13" s="551"/>
    </row>
    <row r="14" spans="2:45" s="289" customFormat="1" ht="15" customHeight="1">
      <c r="B14" s="565"/>
      <c r="C14" s="558"/>
      <c r="D14" s="570"/>
      <c r="E14" s="570"/>
      <c r="F14" s="571"/>
      <c r="G14" s="572"/>
      <c r="H14" s="572"/>
      <c r="I14" s="572"/>
      <c r="J14" s="572"/>
      <c r="K14" s="572"/>
      <c r="L14" s="514"/>
      <c r="M14" s="514"/>
      <c r="N14" s="514"/>
      <c r="O14" s="514"/>
      <c r="P14" s="514"/>
      <c r="Q14" s="514"/>
      <c r="R14" s="514"/>
      <c r="S14" s="514"/>
      <c r="T14" s="514"/>
      <c r="U14" s="514"/>
      <c r="V14" s="514"/>
      <c r="W14" s="514"/>
      <c r="X14" s="514"/>
      <c r="Y14" s="514"/>
      <c r="Z14" s="565"/>
      <c r="AA14" s="565"/>
      <c r="AB14" s="389"/>
      <c r="AC14" s="459"/>
      <c r="AD14" s="551"/>
    </row>
    <row r="15" spans="2:45" s="286" customFormat="1" ht="15.6">
      <c r="B15" s="560"/>
      <c r="C15" s="440" t="s">
        <v>679</v>
      </c>
      <c r="D15" s="561"/>
      <c r="E15" s="562"/>
      <c r="F15" s="562"/>
      <c r="G15" s="562"/>
      <c r="H15" s="562"/>
      <c r="I15" s="562"/>
      <c r="J15" s="562"/>
      <c r="K15" s="562"/>
      <c r="L15" s="562"/>
      <c r="M15" s="562"/>
      <c r="N15" s="562"/>
      <c r="O15" s="562"/>
      <c r="P15" s="562"/>
      <c r="Q15" s="562"/>
      <c r="R15" s="562"/>
      <c r="S15" s="562"/>
      <c r="T15" s="562"/>
      <c r="U15" s="563"/>
      <c r="V15" s="562"/>
      <c r="W15" s="562"/>
      <c r="X15" s="562"/>
      <c r="Y15" s="562"/>
      <c r="Z15" s="560"/>
      <c r="AA15" s="560"/>
      <c r="AB15" s="415"/>
      <c r="AC15" s="459"/>
      <c r="AD15" s="551"/>
    </row>
    <row r="16" spans="2:45" s="289" customFormat="1" ht="18" customHeight="1">
      <c r="B16" s="565"/>
      <c r="C16" s="558"/>
      <c r="D16" s="1668" t="s">
        <v>263</v>
      </c>
      <c r="E16" s="1669"/>
      <c r="F16" s="1669"/>
      <c r="G16" s="1669"/>
      <c r="H16" s="1669"/>
      <c r="I16" s="1670"/>
      <c r="J16" s="1680"/>
      <c r="K16" s="1681"/>
      <c r="L16" s="1681"/>
      <c r="M16" s="1681"/>
      <c r="N16" s="1681"/>
      <c r="O16" s="1681"/>
      <c r="P16" s="1681"/>
      <c r="Q16" s="1681"/>
      <c r="R16" s="1681"/>
      <c r="S16" s="1681"/>
      <c r="T16" s="1681"/>
      <c r="U16" s="1681"/>
      <c r="V16" s="1682"/>
      <c r="W16" s="443"/>
      <c r="X16" s="443"/>
      <c r="Y16" s="443"/>
      <c r="Z16" s="565"/>
      <c r="AA16" s="565"/>
      <c r="AB16" s="389"/>
      <c r="AC16" s="590"/>
      <c r="AD16" s="551"/>
    </row>
    <row r="17" spans="2:30" s="289" customFormat="1" ht="18" customHeight="1">
      <c r="B17" s="565"/>
      <c r="C17" s="558"/>
      <c r="D17" s="1668" t="s">
        <v>569</v>
      </c>
      <c r="E17" s="1669"/>
      <c r="F17" s="1669"/>
      <c r="G17" s="1669"/>
      <c r="H17" s="1669"/>
      <c r="I17" s="1670"/>
      <c r="J17" s="1680"/>
      <c r="K17" s="1681"/>
      <c r="L17" s="1681"/>
      <c r="M17" s="1681"/>
      <c r="N17" s="1681"/>
      <c r="O17" s="1681"/>
      <c r="P17" s="1681"/>
      <c r="Q17" s="1681"/>
      <c r="R17" s="1681"/>
      <c r="S17" s="1681"/>
      <c r="T17" s="1681"/>
      <c r="U17" s="1681"/>
      <c r="V17" s="1682"/>
      <c r="W17" s="443"/>
      <c r="X17" s="443"/>
      <c r="Y17" s="443"/>
      <c r="Z17" s="565"/>
      <c r="AA17" s="565"/>
      <c r="AB17" s="389"/>
      <c r="AC17" s="459"/>
      <c r="AD17" s="551"/>
    </row>
    <row r="18" spans="2:30" s="289" customFormat="1" ht="15" customHeight="1">
      <c r="B18" s="565"/>
      <c r="C18" s="558"/>
      <c r="D18" s="570"/>
      <c r="E18" s="570"/>
      <c r="F18" s="571"/>
      <c r="G18" s="572"/>
      <c r="H18" s="572"/>
      <c r="I18" s="572"/>
      <c r="J18" s="572"/>
      <c r="K18" s="572"/>
      <c r="L18" s="514"/>
      <c r="M18" s="514"/>
      <c r="N18" s="514"/>
      <c r="O18" s="514"/>
      <c r="P18" s="514"/>
      <c r="Q18" s="514"/>
      <c r="R18" s="514"/>
      <c r="S18" s="514"/>
      <c r="T18" s="514"/>
      <c r="U18" s="514"/>
      <c r="V18" s="514"/>
      <c r="W18" s="514"/>
      <c r="X18" s="514"/>
      <c r="Y18" s="514"/>
      <c r="Z18" s="565"/>
      <c r="AA18" s="565"/>
      <c r="AB18" s="389"/>
      <c r="AC18" s="459"/>
      <c r="AD18" s="551"/>
    </row>
    <row r="19" spans="2:30" s="289" customFormat="1" ht="39.9" customHeight="1">
      <c r="B19" s="565"/>
      <c r="C19" s="558"/>
      <c r="D19" s="1733" t="s">
        <v>787</v>
      </c>
      <c r="E19" s="1734"/>
      <c r="F19" s="1734"/>
      <c r="G19" s="1734"/>
      <c r="H19" s="1734"/>
      <c r="I19" s="1735"/>
      <c r="J19" s="1736"/>
      <c r="K19" s="1737"/>
      <c r="L19" s="1737"/>
      <c r="M19" s="1737"/>
      <c r="N19" s="1737"/>
      <c r="O19" s="1737"/>
      <c r="P19" s="1737"/>
      <c r="Q19" s="1737"/>
      <c r="R19" s="1738"/>
      <c r="S19" s="573" t="s">
        <v>114</v>
      </c>
      <c r="T19" s="440" t="s">
        <v>601</v>
      </c>
      <c r="U19" s="440"/>
      <c r="V19" s="440"/>
      <c r="W19" s="440"/>
      <c r="X19" s="440"/>
      <c r="Y19" s="440"/>
      <c r="Z19" s="565"/>
      <c r="AA19" s="565"/>
      <c r="AB19" s="389"/>
      <c r="AC19" s="459"/>
      <c r="AD19" s="551"/>
    </row>
    <row r="20" spans="2:30" s="289" customFormat="1" ht="15" customHeight="1">
      <c r="B20" s="565"/>
      <c r="C20" s="558"/>
      <c r="D20" s="576" t="s">
        <v>790</v>
      </c>
      <c r="E20" s="570"/>
      <c r="F20" s="571"/>
      <c r="G20" s="572"/>
      <c r="H20" s="572"/>
      <c r="I20" s="572"/>
      <c r="J20" s="572"/>
      <c r="K20" s="572"/>
      <c r="L20" s="514"/>
      <c r="M20" s="514"/>
      <c r="N20" s="514"/>
      <c r="O20" s="514"/>
      <c r="P20" s="514"/>
      <c r="Q20" s="514"/>
      <c r="R20" s="514"/>
      <c r="S20" s="514"/>
      <c r="T20" s="514"/>
      <c r="U20" s="514"/>
      <c r="V20" s="514"/>
      <c r="W20" s="514"/>
      <c r="X20" s="514"/>
      <c r="Y20" s="514"/>
      <c r="Z20" s="565"/>
      <c r="AA20" s="565"/>
      <c r="AB20" s="389"/>
      <c r="AC20" s="459"/>
      <c r="AD20" s="551"/>
    </row>
    <row r="21" spans="2:30" s="289" customFormat="1" ht="2.25" customHeight="1">
      <c r="B21" s="565"/>
      <c r="C21" s="558"/>
      <c r="D21" s="570"/>
      <c r="E21" s="570"/>
      <c r="F21" s="571"/>
      <c r="G21" s="572"/>
      <c r="H21" s="572"/>
      <c r="I21" s="572"/>
      <c r="J21" s="572"/>
      <c r="K21" s="572"/>
      <c r="L21" s="514"/>
      <c r="M21" s="514"/>
      <c r="N21" s="514"/>
      <c r="O21" s="514"/>
      <c r="P21" s="514"/>
      <c r="Q21" s="514"/>
      <c r="R21" s="514"/>
      <c r="S21" s="514"/>
      <c r="T21" s="514"/>
      <c r="U21" s="514"/>
      <c r="V21" s="514"/>
      <c r="W21" s="514"/>
      <c r="X21" s="514"/>
      <c r="Y21" s="514"/>
      <c r="Z21" s="565"/>
      <c r="AA21" s="565"/>
      <c r="AB21" s="389"/>
      <c r="AC21" s="459"/>
      <c r="AD21" s="551"/>
    </row>
    <row r="22" spans="2:30" s="289" customFormat="1" ht="24.9" customHeight="1">
      <c r="B22" s="565"/>
      <c r="C22" s="558"/>
      <c r="D22" s="1668" t="s">
        <v>467</v>
      </c>
      <c r="E22" s="1669"/>
      <c r="F22" s="1669"/>
      <c r="G22" s="1669"/>
      <c r="H22" s="1669"/>
      <c r="I22" s="1670"/>
      <c r="J22" s="1730" t="str">
        <f>IF(J19="","",ROUNDDOWN(J19/3,-3))</f>
        <v/>
      </c>
      <c r="K22" s="1731"/>
      <c r="L22" s="1731"/>
      <c r="M22" s="1731"/>
      <c r="N22" s="1731"/>
      <c r="O22" s="1731"/>
      <c r="P22" s="1731"/>
      <c r="Q22" s="1731"/>
      <c r="R22" s="1732"/>
      <c r="S22" s="573" t="s">
        <v>114</v>
      </c>
      <c r="T22" s="1716" t="s">
        <v>678</v>
      </c>
      <c r="U22" s="1716"/>
      <c r="V22" s="1716"/>
      <c r="W22" s="1716"/>
      <c r="X22" s="1716"/>
      <c r="Y22" s="1716"/>
      <c r="Z22" s="558"/>
      <c r="AA22" s="558"/>
      <c r="AB22" s="389"/>
      <c r="AC22" s="459"/>
      <c r="AD22" s="551"/>
    </row>
    <row r="23" spans="2:30" s="289" customFormat="1" ht="15" customHeight="1">
      <c r="B23" s="565"/>
      <c r="C23" s="558"/>
      <c r="D23" s="570"/>
      <c r="E23" s="570"/>
      <c r="F23" s="571"/>
      <c r="G23" s="572"/>
      <c r="H23" s="572"/>
      <c r="I23" s="572"/>
      <c r="J23" s="576"/>
      <c r="K23" s="572"/>
      <c r="L23" s="514"/>
      <c r="M23" s="514"/>
      <c r="N23" s="514"/>
      <c r="O23" s="514"/>
      <c r="P23" s="514"/>
      <c r="Q23" s="514"/>
      <c r="R23" s="514"/>
      <c r="S23" s="514"/>
      <c r="T23" s="514"/>
      <c r="U23" s="514"/>
      <c r="V23" s="514"/>
      <c r="W23" s="514"/>
      <c r="X23" s="514"/>
      <c r="Y23" s="514"/>
      <c r="Z23" s="565"/>
      <c r="AA23" s="565"/>
      <c r="AB23" s="389"/>
      <c r="AC23" s="459"/>
      <c r="AD23" s="551"/>
    </row>
    <row r="24" spans="2:30" s="289" customFormat="1" ht="39.9" customHeight="1">
      <c r="B24" s="565"/>
      <c r="C24" s="558"/>
      <c r="D24" s="1733" t="s">
        <v>788</v>
      </c>
      <c r="E24" s="1734"/>
      <c r="F24" s="1734"/>
      <c r="G24" s="1734"/>
      <c r="H24" s="1734"/>
      <c r="I24" s="1735"/>
      <c r="J24" s="1736"/>
      <c r="K24" s="1737"/>
      <c r="L24" s="1737"/>
      <c r="M24" s="1737"/>
      <c r="N24" s="1737"/>
      <c r="O24" s="1737"/>
      <c r="P24" s="1737"/>
      <c r="Q24" s="1737"/>
      <c r="R24" s="1738"/>
      <c r="S24" s="573" t="s">
        <v>114</v>
      </c>
      <c r="T24" s="440" t="s">
        <v>791</v>
      </c>
      <c r="U24" s="440"/>
      <c r="V24" s="440"/>
      <c r="W24" s="440"/>
      <c r="X24" s="440"/>
      <c r="Y24" s="440"/>
      <c r="Z24" s="565"/>
      <c r="AA24" s="565"/>
      <c r="AB24" s="29" t="s">
        <v>818</v>
      </c>
      <c r="AC24" s="459"/>
      <c r="AD24" s="551"/>
    </row>
    <row r="25" spans="2:30" s="289" customFormat="1" ht="39.9" customHeight="1">
      <c r="B25" s="565"/>
      <c r="C25" s="558"/>
      <c r="D25" s="1733" t="s">
        <v>925</v>
      </c>
      <c r="E25" s="1734"/>
      <c r="F25" s="1734"/>
      <c r="G25" s="1734"/>
      <c r="H25" s="1734"/>
      <c r="I25" s="1735"/>
      <c r="J25" s="1736"/>
      <c r="K25" s="1737"/>
      <c r="L25" s="1737"/>
      <c r="M25" s="1737"/>
      <c r="N25" s="1737"/>
      <c r="O25" s="1737"/>
      <c r="P25" s="1737"/>
      <c r="Q25" s="1737"/>
      <c r="R25" s="1738"/>
      <c r="S25" s="573" t="s">
        <v>114</v>
      </c>
      <c r="T25" s="440" t="s">
        <v>941</v>
      </c>
      <c r="U25" s="440"/>
      <c r="V25" s="440"/>
      <c r="W25" s="440"/>
      <c r="X25" s="440"/>
      <c r="Y25" s="440"/>
      <c r="Z25" s="565"/>
      <c r="AA25" s="565"/>
      <c r="AB25" s="29"/>
      <c r="AC25" s="459"/>
      <c r="AD25" s="551"/>
    </row>
    <row r="26" spans="2:30" s="289" customFormat="1" ht="13.2">
      <c r="B26" s="565"/>
      <c r="C26" s="558"/>
      <c r="D26" s="574" t="s">
        <v>789</v>
      </c>
      <c r="E26" s="1725" t="s">
        <v>926</v>
      </c>
      <c r="F26" s="1725"/>
      <c r="G26" s="1725"/>
      <c r="H26" s="1725"/>
      <c r="I26" s="1725"/>
      <c r="J26" s="1725"/>
      <c r="K26" s="1725"/>
      <c r="L26" s="1725"/>
      <c r="M26" s="1725"/>
      <c r="N26" s="1725"/>
      <c r="O26" s="1725"/>
      <c r="P26" s="1725"/>
      <c r="Q26" s="1725"/>
      <c r="R26" s="1725"/>
      <c r="S26" s="575"/>
      <c r="T26" s="575"/>
      <c r="U26" s="575"/>
      <c r="V26" s="440"/>
      <c r="W26" s="440"/>
      <c r="X26" s="576"/>
      <c r="Y26" s="576"/>
      <c r="Z26" s="565"/>
      <c r="AA26" s="565"/>
      <c r="AB26" s="389"/>
      <c r="AC26" s="459"/>
      <c r="AD26" s="551"/>
    </row>
    <row r="27" spans="2:30" s="289" customFormat="1" ht="56.25" customHeight="1">
      <c r="B27" s="565"/>
      <c r="C27" s="558"/>
      <c r="D27" s="653" t="s">
        <v>785</v>
      </c>
      <c r="E27" s="1726" t="str">
        <f>IF(Q12="■","一般社団法人次世代自動車振興センターが執行する「令和３年度補正予算クリーンエネルギー自動車・インフラ導入促進補助金」で今後登録を予定している機器又は「令和３年度クリーンエネルギー自動車導入促進補助金（車両・充電インフラ等導入事業）」に登録されている機器であること。","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f>
        <v>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v>
      </c>
      <c r="F27" s="1726"/>
      <c r="G27" s="1726"/>
      <c r="H27" s="1726"/>
      <c r="I27" s="1726"/>
      <c r="J27" s="1726"/>
      <c r="K27" s="1726"/>
      <c r="L27" s="1726"/>
      <c r="M27" s="1726"/>
      <c r="N27" s="1726"/>
      <c r="O27" s="1726"/>
      <c r="P27" s="1726"/>
      <c r="Q27" s="1726"/>
      <c r="R27" s="1726"/>
      <c r="S27" s="575"/>
      <c r="T27" s="575"/>
      <c r="U27" s="575"/>
      <c r="V27" s="440"/>
      <c r="W27" s="440"/>
      <c r="X27" s="576"/>
      <c r="Y27" s="576"/>
      <c r="Z27" s="565"/>
      <c r="AA27" s="565"/>
      <c r="AB27" s="389"/>
      <c r="AC27" s="459"/>
      <c r="AD27" s="551"/>
    </row>
    <row r="28" spans="2:30" s="289" customFormat="1" ht="24" customHeight="1">
      <c r="B28" s="565"/>
      <c r="C28" s="558"/>
      <c r="D28" s="690" t="s">
        <v>927</v>
      </c>
      <c r="E28" s="1727" t="s">
        <v>928</v>
      </c>
      <c r="F28" s="1728"/>
      <c r="G28" s="1728"/>
      <c r="H28" s="1728"/>
      <c r="I28" s="1728"/>
      <c r="J28" s="1728"/>
      <c r="K28" s="1728"/>
      <c r="L28" s="1728"/>
      <c r="M28" s="1728"/>
      <c r="N28" s="1728"/>
      <c r="O28" s="1728"/>
      <c r="P28" s="1728"/>
      <c r="Q28" s="1728"/>
      <c r="R28" s="1728"/>
      <c r="S28" s="575"/>
      <c r="T28" s="575"/>
      <c r="U28" s="575"/>
      <c r="V28" s="440"/>
      <c r="W28" s="440"/>
      <c r="X28" s="576"/>
      <c r="Y28" s="576"/>
      <c r="Z28" s="565"/>
      <c r="AA28" s="565"/>
      <c r="AB28" s="389"/>
      <c r="AC28" s="459"/>
      <c r="AD28" s="551"/>
    </row>
    <row r="29" spans="2:30" s="289" customFormat="1" ht="12.75" customHeight="1">
      <c r="B29" s="565"/>
      <c r="C29" s="558"/>
      <c r="D29" s="574" t="s">
        <v>785</v>
      </c>
      <c r="E29" s="1729" t="s">
        <v>786</v>
      </c>
      <c r="F29" s="1729"/>
      <c r="G29" s="1729"/>
      <c r="H29" s="1729"/>
      <c r="I29" s="1729"/>
      <c r="J29" s="1729"/>
      <c r="K29" s="1729"/>
      <c r="L29" s="1729"/>
      <c r="M29" s="1729"/>
      <c r="N29" s="1729"/>
      <c r="O29" s="1729"/>
      <c r="P29" s="1729"/>
      <c r="Q29" s="1729"/>
      <c r="R29" s="1729"/>
      <c r="S29" s="575"/>
      <c r="T29" s="575"/>
      <c r="U29" s="575"/>
      <c r="V29" s="440"/>
      <c r="W29" s="440"/>
      <c r="X29" s="576"/>
      <c r="Y29" s="576"/>
      <c r="Z29" s="565"/>
      <c r="AA29" s="565"/>
      <c r="AB29" s="389"/>
      <c r="AC29" s="459"/>
      <c r="AD29" s="551"/>
    </row>
    <row r="30" spans="2:30" s="289" customFormat="1" ht="2.25" customHeight="1">
      <c r="B30" s="565"/>
      <c r="C30" s="558"/>
      <c r="D30" s="570"/>
      <c r="E30" s="570"/>
      <c r="F30" s="571"/>
      <c r="G30" s="572"/>
      <c r="H30" s="572"/>
      <c r="I30" s="572"/>
      <c r="J30" s="572"/>
      <c r="K30" s="572"/>
      <c r="L30" s="514"/>
      <c r="M30" s="514"/>
      <c r="N30" s="514"/>
      <c r="O30" s="514"/>
      <c r="P30" s="514"/>
      <c r="Q30" s="514"/>
      <c r="R30" s="514"/>
      <c r="S30" s="514"/>
      <c r="T30" s="514"/>
      <c r="U30" s="514"/>
      <c r="V30" s="514"/>
      <c r="W30" s="514"/>
      <c r="X30" s="514"/>
      <c r="Y30" s="514"/>
      <c r="Z30" s="565"/>
      <c r="AA30" s="565"/>
      <c r="AB30" s="389"/>
      <c r="AC30" s="459"/>
      <c r="AD30" s="551"/>
    </row>
    <row r="31" spans="2:30" s="289" customFormat="1" ht="24.9" customHeight="1">
      <c r="B31" s="565"/>
      <c r="C31" s="558"/>
      <c r="D31" s="1668" t="s">
        <v>942</v>
      </c>
      <c r="E31" s="1669"/>
      <c r="F31" s="1669"/>
      <c r="G31" s="1669"/>
      <c r="H31" s="1669"/>
      <c r="I31" s="1670"/>
      <c r="J31" s="1730" t="str">
        <f>IF(J24&amp;J25="","",IF(J25="",ROUNDDOWN(J24/3,-3),J25))</f>
        <v/>
      </c>
      <c r="K31" s="1731"/>
      <c r="L31" s="1731"/>
      <c r="M31" s="1731"/>
      <c r="N31" s="1731"/>
      <c r="O31" s="1731"/>
      <c r="P31" s="1731"/>
      <c r="Q31" s="1731"/>
      <c r="R31" s="1732"/>
      <c r="S31" s="573" t="s">
        <v>114</v>
      </c>
      <c r="T31" s="1716" t="s">
        <v>943</v>
      </c>
      <c r="U31" s="1716"/>
      <c r="V31" s="1716"/>
      <c r="W31" s="1716"/>
      <c r="X31" s="1716"/>
      <c r="Y31" s="1716"/>
      <c r="Z31" s="558"/>
      <c r="AA31" s="558"/>
      <c r="AB31" s="389"/>
      <c r="AC31" s="459"/>
      <c r="AD31" s="551"/>
    </row>
    <row r="32" spans="2:30" s="289" customFormat="1" ht="15" customHeight="1">
      <c r="B32" s="565"/>
      <c r="C32" s="558"/>
      <c r="D32" s="558"/>
      <c r="E32" s="558"/>
      <c r="F32" s="574"/>
      <c r="G32" s="574"/>
      <c r="H32" s="574"/>
      <c r="I32" s="574"/>
      <c r="J32" s="574"/>
      <c r="K32" s="574"/>
      <c r="L32" s="574"/>
      <c r="M32" s="574"/>
      <c r="N32" s="574"/>
      <c r="O32" s="574"/>
      <c r="P32" s="574"/>
      <c r="Q32" s="574"/>
      <c r="R32" s="574"/>
      <c r="S32" s="574"/>
      <c r="T32" s="574"/>
      <c r="U32" s="574"/>
      <c r="V32" s="574"/>
      <c r="W32" s="574"/>
      <c r="X32" s="576"/>
      <c r="Y32" s="576"/>
      <c r="Z32" s="565"/>
      <c r="AA32" s="565"/>
      <c r="AB32" s="389"/>
      <c r="AC32" s="459"/>
      <c r="AD32" s="551"/>
    </row>
    <row r="33" spans="2:30" s="286" customFormat="1" ht="15.6">
      <c r="B33" s="560"/>
      <c r="C33" s="440" t="s">
        <v>681</v>
      </c>
      <c r="D33" s="561"/>
      <c r="E33" s="562"/>
      <c r="F33" s="562"/>
      <c r="G33" s="562"/>
      <c r="H33" s="562"/>
      <c r="I33" s="562"/>
      <c r="J33" s="562"/>
      <c r="K33" s="562"/>
      <c r="L33" s="562"/>
      <c r="M33" s="562"/>
      <c r="N33" s="562"/>
      <c r="O33" s="562"/>
      <c r="P33" s="562"/>
      <c r="Q33" s="562"/>
      <c r="R33" s="562"/>
      <c r="S33" s="562"/>
      <c r="T33" s="562"/>
      <c r="U33" s="563"/>
      <c r="V33" s="562"/>
      <c r="W33" s="562"/>
      <c r="X33" s="562"/>
      <c r="Y33" s="562"/>
      <c r="Z33" s="560"/>
      <c r="AA33" s="560"/>
      <c r="AB33" s="415"/>
      <c r="AC33" s="459"/>
      <c r="AD33" s="551"/>
    </row>
    <row r="34" spans="2:30" s="289" customFormat="1" ht="24.9" customHeight="1">
      <c r="B34" s="565"/>
      <c r="C34" s="558"/>
      <c r="D34" s="1668" t="s">
        <v>318</v>
      </c>
      <c r="E34" s="1669"/>
      <c r="F34" s="1669"/>
      <c r="G34" s="1669"/>
      <c r="H34" s="1669"/>
      <c r="I34" s="1670"/>
      <c r="J34" s="1717">
        <v>800000</v>
      </c>
      <c r="K34" s="1718"/>
      <c r="L34" s="1718"/>
      <c r="M34" s="1718"/>
      <c r="N34" s="1718"/>
      <c r="O34" s="1718"/>
      <c r="P34" s="1718"/>
      <c r="Q34" s="1718"/>
      <c r="R34" s="1719"/>
      <c r="S34" s="573" t="s">
        <v>114</v>
      </c>
      <c r="T34" s="1720" t="s">
        <v>792</v>
      </c>
      <c r="U34" s="1720"/>
      <c r="V34" s="1720"/>
      <c r="W34" s="1720"/>
      <c r="X34" s="1720"/>
      <c r="Y34" s="1720"/>
      <c r="Z34" s="565"/>
      <c r="AA34" s="565"/>
      <c r="AB34" s="389"/>
      <c r="AC34" s="459"/>
      <c r="AD34" s="551"/>
    </row>
    <row r="35" spans="2:30" s="289" customFormat="1" ht="15" customHeight="1">
      <c r="B35" s="565"/>
      <c r="C35" s="558"/>
      <c r="D35" s="558"/>
      <c r="E35" s="558"/>
      <c r="F35" s="574"/>
      <c r="G35" s="574"/>
      <c r="H35" s="574"/>
      <c r="I35" s="574"/>
      <c r="J35" s="574"/>
      <c r="K35" s="574"/>
      <c r="L35" s="574"/>
      <c r="M35" s="574"/>
      <c r="N35" s="574"/>
      <c r="O35" s="574"/>
      <c r="P35" s="574"/>
      <c r="Q35" s="574"/>
      <c r="R35" s="574"/>
      <c r="S35" s="574"/>
      <c r="T35" s="574"/>
      <c r="U35" s="574"/>
      <c r="V35" s="574"/>
      <c r="W35" s="574"/>
      <c r="X35" s="576"/>
      <c r="Y35" s="576"/>
      <c r="Z35" s="565"/>
      <c r="AA35" s="565"/>
      <c r="AB35" s="389"/>
      <c r="AC35" s="459"/>
      <c r="AD35" s="551"/>
    </row>
    <row r="36" spans="2:30" s="286" customFormat="1" ht="15.6">
      <c r="B36" s="560"/>
      <c r="C36" s="440" t="s">
        <v>682</v>
      </c>
      <c r="D36" s="561"/>
      <c r="E36" s="562"/>
      <c r="F36" s="562"/>
      <c r="G36" s="562"/>
      <c r="H36" s="562"/>
      <c r="I36" s="562"/>
      <c r="J36" s="562"/>
      <c r="K36" s="562"/>
      <c r="L36" s="562"/>
      <c r="M36" s="562"/>
      <c r="N36" s="562"/>
      <c r="O36" s="562"/>
      <c r="P36" s="562"/>
      <c r="Q36" s="562"/>
      <c r="R36" s="562"/>
      <c r="S36" s="562"/>
      <c r="T36" s="562"/>
      <c r="U36" s="563"/>
      <c r="V36" s="562"/>
      <c r="W36" s="562"/>
      <c r="X36" s="562"/>
      <c r="Y36" s="562"/>
      <c r="Z36" s="560"/>
      <c r="AA36" s="560"/>
      <c r="AB36" s="415"/>
      <c r="AC36" s="459"/>
      <c r="AD36" s="551"/>
    </row>
    <row r="37" spans="2:30" s="289" customFormat="1" ht="25.5" customHeight="1">
      <c r="B37" s="565"/>
      <c r="C37" s="565"/>
      <c r="D37" s="1700" t="s">
        <v>653</v>
      </c>
      <c r="E37" s="1710"/>
      <c r="F37" s="1710"/>
      <c r="G37" s="1710"/>
      <c r="H37" s="1710"/>
      <c r="I37" s="1711"/>
      <c r="J37" s="1721" t="str">
        <f>IF(J31="","",MIN(J22,J31,J34))</f>
        <v/>
      </c>
      <c r="K37" s="1722"/>
      <c r="L37" s="1722"/>
      <c r="M37" s="1722"/>
      <c r="N37" s="1722"/>
      <c r="O37" s="1722"/>
      <c r="P37" s="1722"/>
      <c r="Q37" s="1722"/>
      <c r="R37" s="1723"/>
      <c r="S37" s="577" t="s">
        <v>114</v>
      </c>
      <c r="T37" s="1724" t="s">
        <v>793</v>
      </c>
      <c r="U37" s="1724"/>
      <c r="V37" s="1724"/>
      <c r="W37" s="1724"/>
      <c r="X37" s="1724"/>
      <c r="Y37" s="1724"/>
      <c r="Z37" s="1724"/>
      <c r="AA37" s="656"/>
      <c r="AB37" s="389"/>
      <c r="AC37" s="459"/>
      <c r="AD37" s="551"/>
    </row>
    <row r="38" spans="2:30" s="289" customFormat="1" ht="9.75" customHeight="1">
      <c r="B38" s="565"/>
      <c r="C38" s="565"/>
      <c r="D38" s="578"/>
      <c r="E38" s="578"/>
      <c r="F38" s="578"/>
      <c r="G38" s="578"/>
      <c r="H38" s="578"/>
      <c r="I38" s="578"/>
      <c r="J38" s="579"/>
      <c r="K38" s="579"/>
      <c r="L38" s="579"/>
      <c r="M38" s="579"/>
      <c r="N38" s="579"/>
      <c r="O38" s="579"/>
      <c r="P38" s="579"/>
      <c r="Q38" s="579"/>
      <c r="R38" s="579"/>
      <c r="S38" s="573"/>
      <c r="T38" s="580"/>
      <c r="U38" s="580"/>
      <c r="V38" s="580"/>
      <c r="W38" s="580"/>
      <c r="X38" s="580"/>
      <c r="Y38" s="580"/>
      <c r="Z38" s="565"/>
      <c r="AA38" s="565"/>
      <c r="AB38" s="389"/>
      <c r="AC38" s="459"/>
      <c r="AD38" s="551"/>
    </row>
    <row r="39" spans="2:30" s="289" customFormat="1" ht="39.9" customHeight="1">
      <c r="B39" s="565"/>
      <c r="C39" s="565"/>
      <c r="D39" s="1700" t="s">
        <v>654</v>
      </c>
      <c r="E39" s="1710"/>
      <c r="F39" s="1710"/>
      <c r="G39" s="1710"/>
      <c r="H39" s="1710"/>
      <c r="I39" s="1711"/>
      <c r="J39" s="1712" t="str">
        <f>IF(J37="","",J37*J13)</f>
        <v/>
      </c>
      <c r="K39" s="1713"/>
      <c r="L39" s="1713"/>
      <c r="M39" s="1713"/>
      <c r="N39" s="1713"/>
      <c r="O39" s="1713"/>
      <c r="P39" s="1713"/>
      <c r="Q39" s="1713"/>
      <c r="R39" s="1714"/>
      <c r="S39" s="577" t="s">
        <v>114</v>
      </c>
      <c r="T39" s="1715" t="s">
        <v>794</v>
      </c>
      <c r="U39" s="1715"/>
      <c r="V39" s="1715"/>
      <c r="W39" s="1715"/>
      <c r="X39" s="1715"/>
      <c r="Y39" s="1715"/>
      <c r="Z39" s="565"/>
      <c r="AA39" s="565"/>
      <c r="AB39" s="389"/>
      <c r="AC39" s="459"/>
      <c r="AD39" s="551"/>
    </row>
    <row r="40" spans="2:30" s="286" customFormat="1" ht="15.6">
      <c r="B40" s="560"/>
      <c r="C40" s="440"/>
      <c r="D40" s="561"/>
      <c r="E40" s="562"/>
      <c r="F40" s="562"/>
      <c r="G40" s="562"/>
      <c r="H40" s="562"/>
      <c r="I40" s="562"/>
      <c r="J40" s="562"/>
      <c r="K40" s="562"/>
      <c r="L40" s="562"/>
      <c r="M40" s="562"/>
      <c r="N40" s="562"/>
      <c r="O40" s="562"/>
      <c r="P40" s="562"/>
      <c r="Q40" s="562"/>
      <c r="R40" s="562"/>
      <c r="S40" s="562"/>
      <c r="T40" s="562"/>
      <c r="U40" s="563"/>
      <c r="V40" s="562"/>
      <c r="W40" s="562"/>
      <c r="X40" s="562"/>
      <c r="Y40" s="562"/>
      <c r="Z40" s="560"/>
      <c r="AA40" s="560"/>
      <c r="AB40" s="415"/>
      <c r="AC40" s="459"/>
      <c r="AD40" s="551"/>
    </row>
    <row r="41" spans="2:30" s="286" customFormat="1" ht="15.6">
      <c r="B41" s="560"/>
      <c r="C41" s="440"/>
      <c r="D41" s="561"/>
      <c r="E41" s="562"/>
      <c r="F41" s="562"/>
      <c r="G41" s="562"/>
      <c r="H41" s="562"/>
      <c r="I41" s="562"/>
      <c r="J41" s="562"/>
      <c r="K41" s="562"/>
      <c r="L41" s="562"/>
      <c r="M41" s="562"/>
      <c r="N41" s="562"/>
      <c r="O41" s="562"/>
      <c r="P41" s="562"/>
      <c r="Q41" s="562"/>
      <c r="R41" s="562"/>
      <c r="S41" s="562"/>
      <c r="T41" s="562"/>
      <c r="U41" s="563"/>
      <c r="V41" s="562"/>
      <c r="W41" s="562"/>
      <c r="X41" s="562"/>
      <c r="Y41" s="562"/>
      <c r="Z41" s="560"/>
      <c r="AA41" s="560"/>
      <c r="AB41" s="415"/>
      <c r="AC41" s="459"/>
      <c r="AD41" s="551"/>
    </row>
    <row r="42" spans="2:30" s="286" customFormat="1" ht="15.6">
      <c r="B42" s="560"/>
      <c r="C42" s="440"/>
      <c r="D42" s="561"/>
      <c r="E42" s="562"/>
      <c r="F42" s="562"/>
      <c r="G42" s="562"/>
      <c r="H42" s="562"/>
      <c r="I42" s="562"/>
      <c r="J42" s="562"/>
      <c r="K42" s="562"/>
      <c r="L42" s="562"/>
      <c r="M42" s="562"/>
      <c r="N42" s="562"/>
      <c r="O42" s="562"/>
      <c r="P42" s="562"/>
      <c r="Q42" s="562"/>
      <c r="R42" s="562"/>
      <c r="S42" s="562"/>
      <c r="T42" s="562"/>
      <c r="U42" s="563"/>
      <c r="V42" s="562"/>
      <c r="W42" s="562"/>
      <c r="X42" s="562"/>
      <c r="Y42" s="562"/>
      <c r="Z42" s="560"/>
      <c r="AA42" s="560"/>
      <c r="AB42" s="415"/>
      <c r="AC42" s="459"/>
      <c r="AD42" s="551"/>
    </row>
    <row r="43" spans="2:30" s="286" customFormat="1" ht="15.6">
      <c r="B43" s="560"/>
      <c r="C43" s="440"/>
      <c r="D43" s="561"/>
      <c r="E43" s="562"/>
      <c r="F43" s="562"/>
      <c r="G43" s="562"/>
      <c r="H43" s="562"/>
      <c r="I43" s="562"/>
      <c r="J43" s="562"/>
      <c r="K43" s="562"/>
      <c r="L43" s="562"/>
      <c r="M43" s="562"/>
      <c r="N43" s="562"/>
      <c r="O43" s="562"/>
      <c r="P43" s="562"/>
      <c r="Q43" s="562"/>
      <c r="R43" s="562"/>
      <c r="S43" s="562"/>
      <c r="T43" s="562"/>
      <c r="U43" s="563"/>
      <c r="V43" s="562"/>
      <c r="W43" s="562"/>
      <c r="X43" s="562"/>
      <c r="Y43" s="562"/>
      <c r="Z43" s="560"/>
      <c r="AA43" s="560"/>
      <c r="AB43" s="415"/>
      <c r="AC43" s="459"/>
      <c r="AD43" s="551"/>
    </row>
    <row r="44" spans="2:30" s="286" customFormat="1" ht="15.6">
      <c r="B44" s="560"/>
      <c r="C44" s="440"/>
      <c r="D44" s="561"/>
      <c r="E44" s="562"/>
      <c r="F44" s="562"/>
      <c r="G44" s="562"/>
      <c r="H44" s="562"/>
      <c r="I44" s="562"/>
      <c r="J44" s="562"/>
      <c r="K44" s="562"/>
      <c r="L44" s="562"/>
      <c r="M44" s="562"/>
      <c r="N44" s="562"/>
      <c r="O44" s="562"/>
      <c r="P44" s="562"/>
      <c r="Q44" s="562"/>
      <c r="R44" s="562"/>
      <c r="S44" s="562"/>
      <c r="T44" s="562"/>
      <c r="U44" s="563"/>
      <c r="V44" s="562"/>
      <c r="W44" s="562"/>
      <c r="X44" s="562"/>
      <c r="Y44" s="562"/>
      <c r="Z44" s="560"/>
      <c r="AA44" s="560"/>
      <c r="AB44" s="415"/>
      <c r="AC44" s="459"/>
      <c r="AD44" s="551"/>
    </row>
    <row r="45" spans="2:30" s="286" customFormat="1" ht="15.6">
      <c r="B45" s="560"/>
      <c r="C45" s="440"/>
      <c r="D45" s="561"/>
      <c r="E45" s="562"/>
      <c r="F45" s="562"/>
      <c r="G45" s="562"/>
      <c r="H45" s="562"/>
      <c r="I45" s="562"/>
      <c r="J45" s="562"/>
      <c r="K45" s="562"/>
      <c r="L45" s="562"/>
      <c r="M45" s="562"/>
      <c r="N45" s="562"/>
      <c r="O45" s="562"/>
      <c r="P45" s="562"/>
      <c r="Q45" s="562"/>
      <c r="R45" s="562"/>
      <c r="S45" s="562"/>
      <c r="T45" s="562"/>
      <c r="U45" s="563"/>
      <c r="V45" s="562"/>
      <c r="W45" s="562"/>
      <c r="X45" s="562"/>
      <c r="Y45" s="562"/>
      <c r="Z45" s="560"/>
      <c r="AA45" s="560"/>
      <c r="AB45" s="415"/>
      <c r="AC45" s="459"/>
      <c r="AD45" s="551"/>
    </row>
    <row r="46" spans="2:30" s="286" customFormat="1" ht="15.6">
      <c r="B46" s="560"/>
      <c r="C46" s="440"/>
      <c r="D46" s="561"/>
      <c r="E46" s="562"/>
      <c r="F46" s="562"/>
      <c r="G46" s="562"/>
      <c r="H46" s="562"/>
      <c r="I46" s="562"/>
      <c r="J46" s="562"/>
      <c r="K46" s="562"/>
      <c r="L46" s="562"/>
      <c r="M46" s="562"/>
      <c r="N46" s="562"/>
      <c r="O46" s="562"/>
      <c r="P46" s="562"/>
      <c r="Q46" s="562"/>
      <c r="R46" s="562"/>
      <c r="S46" s="562"/>
      <c r="T46" s="562"/>
      <c r="U46" s="563"/>
      <c r="V46" s="562"/>
      <c r="W46" s="562"/>
      <c r="X46" s="562"/>
      <c r="Y46" s="562"/>
      <c r="Z46" s="560"/>
      <c r="AA46" s="560"/>
      <c r="AB46" s="415"/>
      <c r="AC46" s="459"/>
      <c r="AD46" s="551"/>
    </row>
    <row r="47" spans="2:30" s="286" customFormat="1" ht="15.6">
      <c r="B47" s="560"/>
      <c r="C47" s="440"/>
      <c r="D47" s="561"/>
      <c r="E47" s="562"/>
      <c r="F47" s="562"/>
      <c r="G47" s="562"/>
      <c r="H47" s="562"/>
      <c r="I47" s="562"/>
      <c r="J47" s="562"/>
      <c r="K47" s="562"/>
      <c r="L47" s="562"/>
      <c r="M47" s="562"/>
      <c r="N47" s="562"/>
      <c r="O47" s="562"/>
      <c r="P47" s="562"/>
      <c r="Q47" s="562"/>
      <c r="R47" s="562"/>
      <c r="S47" s="562"/>
      <c r="T47" s="562"/>
      <c r="U47" s="563"/>
      <c r="V47" s="562"/>
      <c r="W47" s="562"/>
      <c r="X47" s="562"/>
      <c r="Y47" s="562"/>
      <c r="Z47" s="560"/>
      <c r="AA47" s="560"/>
      <c r="AB47" s="415"/>
      <c r="AC47" s="459"/>
      <c r="AD47" s="551"/>
    </row>
    <row r="48" spans="2:30" s="286" customFormat="1" ht="15.6">
      <c r="B48" s="560"/>
      <c r="C48" s="440"/>
      <c r="D48" s="561"/>
      <c r="E48" s="562"/>
      <c r="F48" s="562"/>
      <c r="G48" s="562"/>
      <c r="H48" s="562"/>
      <c r="I48" s="562"/>
      <c r="J48" s="562"/>
      <c r="K48" s="562"/>
      <c r="L48" s="562"/>
      <c r="M48" s="562"/>
      <c r="N48" s="562"/>
      <c r="O48" s="562"/>
      <c r="P48" s="562"/>
      <c r="Q48" s="562"/>
      <c r="R48" s="562"/>
      <c r="S48" s="562"/>
      <c r="T48" s="562"/>
      <c r="U48" s="563"/>
      <c r="V48" s="562"/>
      <c r="W48" s="562"/>
      <c r="X48" s="562"/>
      <c r="Y48" s="562"/>
      <c r="Z48" s="560"/>
      <c r="AA48" s="560"/>
      <c r="AB48" s="415"/>
      <c r="AC48" s="459"/>
      <c r="AD48" s="551"/>
    </row>
    <row r="49" spans="2:30" s="286" customFormat="1" ht="15.6">
      <c r="B49" s="560"/>
      <c r="C49" s="440"/>
      <c r="D49" s="561"/>
      <c r="E49" s="562"/>
      <c r="F49" s="562"/>
      <c r="G49" s="562"/>
      <c r="H49" s="562"/>
      <c r="I49" s="562"/>
      <c r="J49" s="562"/>
      <c r="K49" s="562"/>
      <c r="L49" s="562"/>
      <c r="M49" s="562"/>
      <c r="N49" s="562"/>
      <c r="O49" s="562"/>
      <c r="P49" s="562"/>
      <c r="Q49" s="562"/>
      <c r="R49" s="562"/>
      <c r="S49" s="562"/>
      <c r="T49" s="562"/>
      <c r="U49" s="563"/>
      <c r="V49" s="562"/>
      <c r="W49" s="562"/>
      <c r="X49" s="562"/>
      <c r="Y49" s="562"/>
      <c r="Z49" s="560"/>
      <c r="AA49" s="560"/>
      <c r="AB49" s="415"/>
      <c r="AC49" s="459"/>
      <c r="AD49" s="551"/>
    </row>
    <row r="50" spans="2:30" s="286" customFormat="1" ht="15.6">
      <c r="B50" s="560"/>
      <c r="C50" s="440"/>
      <c r="D50" s="561"/>
      <c r="E50" s="562"/>
      <c r="F50" s="562"/>
      <c r="G50" s="562"/>
      <c r="H50" s="562"/>
      <c r="I50" s="562"/>
      <c r="J50" s="562"/>
      <c r="K50" s="562"/>
      <c r="L50" s="562"/>
      <c r="M50" s="562"/>
      <c r="N50" s="562"/>
      <c r="O50" s="562"/>
      <c r="P50" s="562"/>
      <c r="Q50" s="562"/>
      <c r="R50" s="562"/>
      <c r="S50" s="562"/>
      <c r="T50" s="562"/>
      <c r="U50" s="563"/>
      <c r="V50" s="562"/>
      <c r="W50" s="562"/>
      <c r="X50" s="562"/>
      <c r="Y50" s="562"/>
      <c r="Z50" s="560"/>
      <c r="AA50" s="560"/>
      <c r="AB50" s="415"/>
      <c r="AC50" s="459"/>
      <c r="AD50" s="551"/>
    </row>
    <row r="51" spans="2:30" s="286" customFormat="1" ht="15.6">
      <c r="B51" s="560"/>
      <c r="C51" s="440"/>
      <c r="D51" s="561"/>
      <c r="E51" s="562"/>
      <c r="F51" s="562"/>
      <c r="G51" s="562"/>
      <c r="H51" s="562"/>
      <c r="I51" s="562"/>
      <c r="J51" s="562"/>
      <c r="K51" s="562"/>
      <c r="L51" s="562"/>
      <c r="M51" s="562"/>
      <c r="N51" s="562"/>
      <c r="O51" s="562"/>
      <c r="P51" s="562"/>
      <c r="Q51" s="562"/>
      <c r="R51" s="562"/>
      <c r="S51" s="562"/>
      <c r="T51" s="562"/>
      <c r="U51" s="563"/>
      <c r="V51" s="562"/>
      <c r="W51" s="562"/>
      <c r="X51" s="562"/>
      <c r="Y51" s="562"/>
      <c r="Z51" s="560"/>
      <c r="AA51" s="560"/>
      <c r="AB51" s="415"/>
      <c r="AC51" s="459"/>
      <c r="AD51" s="551"/>
    </row>
    <row r="52" spans="2:30" s="286" customFormat="1" ht="15.6">
      <c r="B52" s="560"/>
      <c r="C52" s="440"/>
      <c r="D52" s="561"/>
      <c r="E52" s="562"/>
      <c r="F52" s="562"/>
      <c r="G52" s="562"/>
      <c r="H52" s="562"/>
      <c r="I52" s="562"/>
      <c r="J52" s="562"/>
      <c r="K52" s="562"/>
      <c r="L52" s="562"/>
      <c r="M52" s="562"/>
      <c r="N52" s="562"/>
      <c r="O52" s="562"/>
      <c r="P52" s="562"/>
      <c r="Q52" s="562"/>
      <c r="R52" s="562"/>
      <c r="S52" s="562"/>
      <c r="T52" s="562"/>
      <c r="U52" s="563"/>
      <c r="V52" s="562"/>
      <c r="W52" s="562"/>
      <c r="X52" s="562"/>
      <c r="Y52" s="562"/>
      <c r="Z52" s="560"/>
      <c r="AA52" s="560"/>
      <c r="AB52" s="415"/>
      <c r="AC52" s="459"/>
      <c r="AD52" s="551"/>
    </row>
    <row r="53" spans="2:30" s="286" customFormat="1" ht="15.6">
      <c r="B53" s="560"/>
      <c r="C53" s="440"/>
      <c r="D53" s="561"/>
      <c r="E53" s="562"/>
      <c r="F53" s="562"/>
      <c r="G53" s="562"/>
      <c r="H53" s="562"/>
      <c r="I53" s="562"/>
      <c r="J53" s="562"/>
      <c r="K53" s="562"/>
      <c r="L53" s="562"/>
      <c r="M53" s="562"/>
      <c r="N53" s="562"/>
      <c r="O53" s="562"/>
      <c r="P53" s="562"/>
      <c r="Q53" s="562"/>
      <c r="R53" s="562"/>
      <c r="S53" s="562"/>
      <c r="T53" s="562"/>
      <c r="U53" s="563"/>
      <c r="V53" s="562"/>
      <c r="W53" s="562"/>
      <c r="X53" s="562"/>
      <c r="Y53" s="562"/>
      <c r="Z53" s="560"/>
      <c r="AA53" s="560"/>
      <c r="AB53" s="415"/>
      <c r="AC53" s="459"/>
      <c r="AD53" s="551"/>
    </row>
    <row r="54" spans="2:30" s="286" customFormat="1" ht="15.6">
      <c r="B54" s="560"/>
      <c r="C54" s="440"/>
      <c r="D54" s="561"/>
      <c r="E54" s="562"/>
      <c r="F54" s="562"/>
      <c r="G54" s="562"/>
      <c r="H54" s="562"/>
      <c r="I54" s="562"/>
      <c r="J54" s="562"/>
      <c r="K54" s="562"/>
      <c r="L54" s="562"/>
      <c r="M54" s="562"/>
      <c r="N54" s="562"/>
      <c r="O54" s="562"/>
      <c r="P54" s="562"/>
      <c r="Q54" s="562"/>
      <c r="R54" s="562"/>
      <c r="S54" s="562"/>
      <c r="T54" s="562"/>
      <c r="U54" s="563"/>
      <c r="V54" s="562"/>
      <c r="W54" s="562"/>
      <c r="X54" s="562"/>
      <c r="Y54" s="562"/>
      <c r="Z54" s="560"/>
      <c r="AA54" s="560"/>
      <c r="AB54" s="415"/>
      <c r="AC54" s="591"/>
      <c r="AD54" s="581"/>
    </row>
    <row r="55" spans="2:30" s="286" customFormat="1" ht="15.6">
      <c r="B55" s="560"/>
      <c r="C55" s="440"/>
      <c r="D55" s="561"/>
      <c r="E55" s="562"/>
      <c r="F55" s="562"/>
      <c r="G55" s="562"/>
      <c r="H55" s="562"/>
      <c r="I55" s="562"/>
      <c r="J55" s="562"/>
      <c r="K55" s="562"/>
      <c r="L55" s="562"/>
      <c r="M55" s="562"/>
      <c r="N55" s="562"/>
      <c r="O55" s="562"/>
      <c r="P55" s="562"/>
      <c r="Q55" s="562"/>
      <c r="R55" s="562"/>
      <c r="S55" s="562"/>
      <c r="T55" s="562"/>
      <c r="U55" s="563"/>
      <c r="V55" s="562"/>
      <c r="W55" s="562"/>
      <c r="X55" s="562"/>
      <c r="Y55" s="562"/>
      <c r="Z55" s="560"/>
      <c r="AA55" s="560"/>
      <c r="AB55" s="415"/>
      <c r="AC55" s="591"/>
      <c r="AD55" s="581"/>
    </row>
    <row r="56" spans="2:30" s="286" customFormat="1" ht="15.6">
      <c r="B56" s="560"/>
      <c r="C56" s="440"/>
      <c r="D56" s="561"/>
      <c r="E56" s="562"/>
      <c r="F56" s="562"/>
      <c r="G56" s="562"/>
      <c r="H56" s="562"/>
      <c r="I56" s="562"/>
      <c r="J56" s="562"/>
      <c r="K56" s="562"/>
      <c r="L56" s="562"/>
      <c r="M56" s="562"/>
      <c r="N56" s="562"/>
      <c r="O56" s="562"/>
      <c r="P56" s="562"/>
      <c r="Q56" s="562"/>
      <c r="R56" s="562"/>
      <c r="S56" s="562"/>
      <c r="T56" s="562"/>
      <c r="U56" s="563"/>
      <c r="V56" s="562"/>
      <c r="W56" s="562"/>
      <c r="X56" s="562"/>
      <c r="Y56" s="562"/>
      <c r="Z56" s="560"/>
      <c r="AA56" s="560"/>
      <c r="AB56" s="415"/>
      <c r="AC56" s="591"/>
      <c r="AD56" s="581"/>
    </row>
    <row r="57" spans="2:30" s="286" customFormat="1" ht="15.6">
      <c r="B57" s="560"/>
      <c r="C57" s="440"/>
      <c r="D57" s="561"/>
      <c r="E57" s="562"/>
      <c r="F57" s="562"/>
      <c r="G57" s="562"/>
      <c r="H57" s="562"/>
      <c r="I57" s="562"/>
      <c r="J57" s="562"/>
      <c r="K57" s="562"/>
      <c r="L57" s="562"/>
      <c r="M57" s="562"/>
      <c r="N57" s="562"/>
      <c r="O57" s="562"/>
      <c r="P57" s="562"/>
      <c r="Q57" s="562"/>
      <c r="R57" s="562"/>
      <c r="S57" s="562"/>
      <c r="T57" s="562"/>
      <c r="U57" s="563"/>
      <c r="V57" s="562"/>
      <c r="W57" s="562"/>
      <c r="X57" s="562"/>
      <c r="Y57" s="562"/>
      <c r="Z57" s="560"/>
      <c r="AA57" s="560"/>
      <c r="AB57" s="415"/>
      <c r="AC57" s="591"/>
      <c r="AD57" s="581"/>
    </row>
    <row r="58" spans="2:30" s="286" customFormat="1" ht="15.6">
      <c r="B58" s="560"/>
      <c r="C58" s="440"/>
      <c r="D58" s="561"/>
      <c r="E58" s="562"/>
      <c r="F58" s="562"/>
      <c r="G58" s="562"/>
      <c r="H58" s="562"/>
      <c r="I58" s="562"/>
      <c r="J58" s="562"/>
      <c r="K58" s="562"/>
      <c r="L58" s="562"/>
      <c r="M58" s="562"/>
      <c r="N58" s="562"/>
      <c r="O58" s="562"/>
      <c r="P58" s="562"/>
      <c r="Q58" s="562"/>
      <c r="R58" s="562"/>
      <c r="S58" s="562"/>
      <c r="T58" s="562"/>
      <c r="U58" s="563"/>
      <c r="V58" s="562"/>
      <c r="W58" s="562"/>
      <c r="X58" s="562"/>
      <c r="Y58" s="562"/>
      <c r="Z58" s="560"/>
      <c r="AA58" s="560"/>
      <c r="AB58" s="415"/>
      <c r="AC58" s="591"/>
      <c r="AD58" s="581"/>
    </row>
    <row r="59" spans="2:30" s="286" customFormat="1" ht="15.6">
      <c r="B59" s="560"/>
      <c r="C59" s="440"/>
      <c r="D59" s="561"/>
      <c r="E59" s="562"/>
      <c r="F59" s="562"/>
      <c r="G59" s="562"/>
      <c r="H59" s="562"/>
      <c r="I59" s="562"/>
      <c r="J59" s="562"/>
      <c r="K59" s="562"/>
      <c r="L59" s="562"/>
      <c r="M59" s="562"/>
      <c r="N59" s="562"/>
      <c r="O59" s="562"/>
      <c r="P59" s="562"/>
      <c r="Q59" s="562"/>
      <c r="R59" s="562"/>
      <c r="S59" s="562"/>
      <c r="T59" s="562"/>
      <c r="U59" s="563"/>
      <c r="V59" s="562"/>
      <c r="W59" s="562"/>
      <c r="X59" s="562"/>
      <c r="Y59" s="562"/>
      <c r="Z59" s="560"/>
      <c r="AA59" s="560"/>
      <c r="AB59" s="415"/>
      <c r="AC59" s="591"/>
      <c r="AD59" s="581"/>
    </row>
    <row r="60" spans="2:30" s="286" customFormat="1" ht="15.6">
      <c r="B60" s="560"/>
      <c r="C60" s="440"/>
      <c r="D60" s="561"/>
      <c r="E60" s="562"/>
      <c r="F60" s="562"/>
      <c r="G60" s="562"/>
      <c r="H60" s="562"/>
      <c r="I60" s="562"/>
      <c r="J60" s="562"/>
      <c r="K60" s="562"/>
      <c r="L60" s="562"/>
      <c r="M60" s="562"/>
      <c r="N60" s="562"/>
      <c r="O60" s="562"/>
      <c r="P60" s="562"/>
      <c r="Q60" s="562"/>
      <c r="R60" s="562"/>
      <c r="S60" s="562"/>
      <c r="T60" s="562"/>
      <c r="U60" s="563"/>
      <c r="V60" s="562"/>
      <c r="W60" s="562"/>
      <c r="X60" s="562"/>
      <c r="Y60" s="562"/>
      <c r="Z60" s="560"/>
      <c r="AA60" s="560"/>
      <c r="AB60" s="415"/>
      <c r="AC60" s="591"/>
      <c r="AD60" s="581"/>
    </row>
    <row r="61" spans="2:30" s="286" customFormat="1" ht="15.6">
      <c r="B61" s="560"/>
      <c r="C61" s="440"/>
      <c r="D61" s="561"/>
      <c r="E61" s="562"/>
      <c r="F61" s="562"/>
      <c r="G61" s="562"/>
      <c r="H61" s="562"/>
      <c r="I61" s="562"/>
      <c r="J61" s="562"/>
      <c r="K61" s="562"/>
      <c r="L61" s="562"/>
      <c r="M61" s="562"/>
      <c r="N61" s="562"/>
      <c r="O61" s="562"/>
      <c r="P61" s="562"/>
      <c r="Q61" s="562"/>
      <c r="R61" s="562"/>
      <c r="S61" s="562"/>
      <c r="T61" s="562"/>
      <c r="U61" s="563"/>
      <c r="V61" s="562"/>
      <c r="W61" s="562"/>
      <c r="X61" s="562"/>
      <c r="Y61" s="562"/>
      <c r="Z61" s="560"/>
      <c r="AA61" s="560"/>
      <c r="AB61" s="415"/>
      <c r="AC61" s="591"/>
      <c r="AD61" s="581"/>
    </row>
    <row r="62" spans="2:30" ht="12.75" customHeight="1">
      <c r="B62" s="552"/>
      <c r="C62" s="552"/>
      <c r="D62" s="552"/>
      <c r="E62" s="552"/>
      <c r="F62" s="552"/>
      <c r="G62" s="552"/>
      <c r="H62" s="552"/>
      <c r="I62" s="552"/>
      <c r="J62" s="552"/>
      <c r="K62" s="552"/>
      <c r="L62" s="552"/>
      <c r="M62" s="552"/>
      <c r="N62" s="552"/>
      <c r="O62" s="552"/>
      <c r="P62" s="552"/>
      <c r="Q62" s="552"/>
      <c r="R62" s="552"/>
      <c r="S62" s="552"/>
      <c r="T62" s="552"/>
      <c r="U62" s="552"/>
      <c r="V62" s="552"/>
      <c r="W62" s="552"/>
      <c r="X62" s="552"/>
      <c r="Y62" s="552"/>
      <c r="Z62" s="552"/>
      <c r="AA62" s="552"/>
      <c r="AC62" s="591"/>
      <c r="AD62" s="581"/>
    </row>
    <row r="63" spans="2:30" ht="20.100000000000001" customHeight="1">
      <c r="AC63" s="591"/>
      <c r="AD63" s="581"/>
    </row>
    <row r="64" spans="2:30" ht="20.100000000000001" customHeight="1">
      <c r="AC64" s="591"/>
      <c r="AD64" s="581"/>
    </row>
    <row r="65" spans="29:31" ht="20.100000000000001" customHeight="1">
      <c r="AC65" s="591"/>
      <c r="AD65" s="581"/>
    </row>
    <row r="66" spans="29:31" ht="20.100000000000001" customHeight="1">
      <c r="AC66" s="591"/>
      <c r="AD66" s="581"/>
    </row>
    <row r="67" spans="29:31" ht="20.100000000000001" customHeight="1">
      <c r="AC67" s="591"/>
      <c r="AD67" s="581"/>
      <c r="AE67" s="582"/>
    </row>
    <row r="68" spans="29:31" ht="20.100000000000001" customHeight="1">
      <c r="AC68" s="591"/>
      <c r="AD68" s="581"/>
    </row>
    <row r="69" spans="29:31" ht="20.100000000000001" customHeight="1">
      <c r="AC69" s="591"/>
      <c r="AD69" s="581"/>
    </row>
    <row r="70" spans="29:31" ht="20.100000000000001" customHeight="1">
      <c r="AC70" s="591"/>
      <c r="AD70" s="581"/>
    </row>
    <row r="71" spans="29:31" ht="20.100000000000001" customHeight="1">
      <c r="AC71" s="591"/>
      <c r="AD71" s="581"/>
    </row>
    <row r="72" spans="29:31" ht="20.100000000000001" customHeight="1">
      <c r="AC72" s="591"/>
      <c r="AD72" s="581"/>
    </row>
    <row r="73" spans="29:31" ht="20.100000000000001" customHeight="1">
      <c r="AC73" s="591"/>
      <c r="AD73" s="581"/>
    </row>
    <row r="74" spans="29:31" ht="20.100000000000001" customHeight="1">
      <c r="AC74" s="591"/>
      <c r="AD74" s="581"/>
    </row>
    <row r="75" spans="29:31" ht="20.100000000000001" customHeight="1">
      <c r="AC75" s="591"/>
      <c r="AD75" s="581"/>
    </row>
    <row r="76" spans="29:31" ht="20.100000000000001" customHeight="1">
      <c r="AC76" s="591"/>
      <c r="AD76" s="581"/>
    </row>
    <row r="77" spans="29:31" ht="20.100000000000001" customHeight="1">
      <c r="AC77" s="591"/>
      <c r="AD77" s="581"/>
    </row>
    <row r="78" spans="29:31" ht="20.100000000000001" customHeight="1">
      <c r="AC78" s="591"/>
      <c r="AD78" s="581"/>
    </row>
    <row r="79" spans="29:31" ht="20.100000000000001" customHeight="1">
      <c r="AC79" s="592"/>
      <c r="AD79" s="583"/>
    </row>
    <row r="80" spans="29:31" ht="20.100000000000001" customHeight="1">
      <c r="AC80" s="591"/>
      <c r="AD80" s="581"/>
    </row>
    <row r="81" spans="29:30" ht="20.100000000000001" customHeight="1">
      <c r="AC81" s="591"/>
      <c r="AD81" s="581"/>
    </row>
    <row r="82" spans="29:30" ht="20.100000000000001" customHeight="1">
      <c r="AC82" s="591"/>
      <c r="AD82" s="581"/>
    </row>
    <row r="83" spans="29:30" ht="20.100000000000001" customHeight="1">
      <c r="AC83" s="591"/>
      <c r="AD83" s="581"/>
    </row>
    <row r="84" spans="29:30" ht="20.100000000000001" customHeight="1">
      <c r="AC84" s="591"/>
      <c r="AD84" s="581"/>
    </row>
    <row r="85" spans="29:30" ht="20.100000000000001" customHeight="1">
      <c r="AC85" s="591"/>
      <c r="AD85" s="581"/>
    </row>
    <row r="86" spans="29:30" ht="20.100000000000001" customHeight="1">
      <c r="AC86" s="591"/>
      <c r="AD86" s="581"/>
    </row>
    <row r="87" spans="29:30" ht="20.100000000000001" customHeight="1">
      <c r="AC87" s="591"/>
      <c r="AD87" s="581"/>
    </row>
    <row r="88" spans="29:30" ht="20.100000000000001" customHeight="1">
      <c r="AC88" s="591"/>
      <c r="AD88" s="581"/>
    </row>
    <row r="96" spans="29:30" ht="20.100000000000001" customHeight="1">
      <c r="AD96" s="584"/>
    </row>
    <row r="97" spans="30:30" ht="20.100000000000001" customHeight="1">
      <c r="AD97" s="585"/>
    </row>
    <row r="161" spans="29:30" ht="20.100000000000001" customHeight="1">
      <c r="AC161" s="593"/>
      <c r="AD161" s="586"/>
    </row>
    <row r="162" spans="29:30" ht="20.100000000000001" customHeight="1">
      <c r="AC162" s="593"/>
      <c r="AD162" s="586"/>
    </row>
    <row r="163" spans="29:30" ht="20.100000000000001" customHeight="1">
      <c r="AC163" s="593"/>
      <c r="AD163" s="586"/>
    </row>
    <row r="164" spans="29:30" ht="20.100000000000001" customHeight="1">
      <c r="AC164" s="593"/>
      <c r="AD164" s="586"/>
    </row>
    <row r="165" spans="29:30" ht="20.100000000000001" customHeight="1">
      <c r="AC165" s="593"/>
      <c r="AD165" s="586"/>
    </row>
    <row r="166" spans="29:30" ht="20.100000000000001" customHeight="1">
      <c r="AC166" s="593"/>
      <c r="AD166" s="586"/>
    </row>
    <row r="167" spans="29:30" ht="20.100000000000001" customHeight="1">
      <c r="AC167" s="593"/>
      <c r="AD167" s="586"/>
    </row>
    <row r="168" spans="29:30" ht="20.100000000000001" customHeight="1">
      <c r="AC168" s="593"/>
      <c r="AD168" s="586"/>
    </row>
    <row r="169" spans="29:30" ht="20.100000000000001" customHeight="1">
      <c r="AC169" s="593"/>
      <c r="AD169" s="586"/>
    </row>
    <row r="170" spans="29:30" ht="20.100000000000001" customHeight="1">
      <c r="AC170" s="593"/>
      <c r="AD170" s="586"/>
    </row>
    <row r="171" spans="29:30" ht="20.100000000000001" customHeight="1">
      <c r="AC171" s="593"/>
      <c r="AD171" s="586"/>
    </row>
    <row r="172" spans="29:30" ht="20.100000000000001" customHeight="1">
      <c r="AC172" s="593"/>
      <c r="AD172" s="586"/>
    </row>
    <row r="173" spans="29:30" ht="20.100000000000001" customHeight="1">
      <c r="AC173" s="593"/>
      <c r="AD173" s="586"/>
    </row>
    <row r="174" spans="29:30" ht="20.100000000000001" customHeight="1">
      <c r="AC174" s="593"/>
      <c r="AD174" s="586"/>
    </row>
    <row r="175" spans="29:30" ht="20.100000000000001" customHeight="1">
      <c r="AC175" s="593"/>
      <c r="AD175" s="586"/>
    </row>
    <row r="176" spans="29:30" ht="20.100000000000001" customHeight="1">
      <c r="AC176" s="593"/>
      <c r="AD176" s="586"/>
    </row>
    <row r="177" spans="29:30" ht="20.100000000000001" customHeight="1">
      <c r="AC177" s="593"/>
      <c r="AD177" s="586"/>
    </row>
    <row r="178" spans="29:30" ht="20.100000000000001" customHeight="1">
      <c r="AC178" s="593"/>
      <c r="AD178" s="586"/>
    </row>
    <row r="179" spans="29:30" ht="20.100000000000001" customHeight="1">
      <c r="AC179" s="593"/>
      <c r="AD179" s="586"/>
    </row>
    <row r="180" spans="29:30" ht="20.100000000000001" customHeight="1">
      <c r="AC180" s="593"/>
      <c r="AD180" s="586"/>
    </row>
    <row r="181" spans="29:30" ht="20.100000000000001" customHeight="1">
      <c r="AC181" s="593"/>
      <c r="AD181" s="586"/>
    </row>
    <row r="182" spans="29:30" ht="20.100000000000001" customHeight="1">
      <c r="AC182" s="593"/>
      <c r="AD182" s="586"/>
    </row>
    <row r="183" spans="29:30" ht="20.100000000000001" customHeight="1">
      <c r="AC183" s="593"/>
      <c r="AD183" s="586"/>
    </row>
    <row r="184" spans="29:30" ht="20.100000000000001" customHeight="1">
      <c r="AC184" s="593"/>
      <c r="AD184" s="586"/>
    </row>
    <row r="185" spans="29:30" ht="20.100000000000001" customHeight="1">
      <c r="AC185" s="593"/>
      <c r="AD185" s="586"/>
    </row>
    <row r="186" spans="29:30" ht="20.100000000000001" customHeight="1">
      <c r="AC186" s="593"/>
      <c r="AD186" s="586"/>
    </row>
    <row r="187" spans="29:30" ht="20.100000000000001" customHeight="1">
      <c r="AC187" s="593"/>
      <c r="AD187" s="586"/>
    </row>
    <row r="188" spans="29:30" ht="20.100000000000001" customHeight="1">
      <c r="AC188" s="593"/>
      <c r="AD188" s="586"/>
    </row>
    <row r="189" spans="29:30" ht="20.100000000000001" customHeight="1">
      <c r="AC189" s="593"/>
      <c r="AD189" s="586"/>
    </row>
    <row r="190" spans="29:30" ht="20.100000000000001" customHeight="1">
      <c r="AC190" s="593"/>
      <c r="AD190" s="586"/>
    </row>
    <row r="191" spans="29:30" ht="20.100000000000001" customHeight="1">
      <c r="AC191" s="593"/>
      <c r="AD191" s="586"/>
    </row>
    <row r="192" spans="29:30" ht="20.100000000000001" customHeight="1">
      <c r="AC192" s="593"/>
      <c r="AD192" s="586"/>
    </row>
    <row r="193" spans="29:30" ht="20.100000000000001" customHeight="1">
      <c r="AC193" s="593"/>
      <c r="AD193" s="586"/>
    </row>
    <row r="194" spans="29:30" ht="20.100000000000001" customHeight="1">
      <c r="AC194" s="593"/>
      <c r="AD194" s="586"/>
    </row>
    <row r="195" spans="29:30" ht="20.100000000000001" customHeight="1">
      <c r="AC195" s="593"/>
      <c r="AD195" s="586"/>
    </row>
    <row r="196" spans="29:30" ht="20.100000000000001" customHeight="1">
      <c r="AC196" s="593"/>
      <c r="AD196" s="586"/>
    </row>
    <row r="197" spans="29:30" ht="20.100000000000001" customHeight="1">
      <c r="AC197" s="593"/>
      <c r="AD197" s="586"/>
    </row>
    <row r="198" spans="29:30" ht="20.100000000000001" customHeight="1">
      <c r="AC198" s="593"/>
      <c r="AD198" s="586"/>
    </row>
    <row r="199" spans="29:30" ht="20.100000000000001" customHeight="1">
      <c r="AC199" s="593"/>
      <c r="AD199" s="586"/>
    </row>
    <row r="200" spans="29:30" ht="20.100000000000001" customHeight="1">
      <c r="AC200" s="593"/>
      <c r="AD200" s="586"/>
    </row>
    <row r="201" spans="29:30" ht="20.100000000000001" customHeight="1">
      <c r="AC201" s="593"/>
      <c r="AD201" s="586"/>
    </row>
    <row r="202" spans="29:30" ht="20.100000000000001" customHeight="1">
      <c r="AC202" s="594"/>
      <c r="AD202" s="505"/>
    </row>
    <row r="203" spans="29:30" ht="20.100000000000001" customHeight="1">
      <c r="AC203" s="594"/>
      <c r="AD203" s="505"/>
    </row>
    <row r="204" spans="29:30" ht="20.100000000000001" customHeight="1">
      <c r="AC204" s="595"/>
      <c r="AD204" s="507"/>
    </row>
    <row r="205" spans="29:30" ht="20.100000000000001" customHeight="1">
      <c r="AC205" s="595"/>
      <c r="AD205" s="507"/>
    </row>
    <row r="206" spans="29:30" ht="20.100000000000001" customHeight="1">
      <c r="AC206" s="595"/>
      <c r="AD206" s="507"/>
    </row>
    <row r="207" spans="29:30" ht="20.100000000000001" customHeight="1">
      <c r="AC207" s="595"/>
      <c r="AD207" s="507"/>
    </row>
  </sheetData>
  <sheetProtection sheet="1" selectLockedCells="1"/>
  <mergeCells count="36">
    <mergeCell ref="D13:I13"/>
    <mergeCell ref="J13:V13"/>
    <mergeCell ref="D8:I8"/>
    <mergeCell ref="J8:V8"/>
    <mergeCell ref="D9:I9"/>
    <mergeCell ref="J9:V9"/>
    <mergeCell ref="D12:I12"/>
    <mergeCell ref="D25:I25"/>
    <mergeCell ref="J25:R25"/>
    <mergeCell ref="D16:I16"/>
    <mergeCell ref="J16:V16"/>
    <mergeCell ref="D17:I17"/>
    <mergeCell ref="J17:V17"/>
    <mergeCell ref="D19:I19"/>
    <mergeCell ref="J19:R19"/>
    <mergeCell ref="D22:I22"/>
    <mergeCell ref="J22:R22"/>
    <mergeCell ref="T22:Y22"/>
    <mergeCell ref="D24:I24"/>
    <mergeCell ref="J24:R24"/>
    <mergeCell ref="E26:R26"/>
    <mergeCell ref="E27:R27"/>
    <mergeCell ref="E28:R28"/>
    <mergeCell ref="E29:R29"/>
    <mergeCell ref="D31:I31"/>
    <mergeCell ref="J31:R31"/>
    <mergeCell ref="D39:I39"/>
    <mergeCell ref="J39:R39"/>
    <mergeCell ref="T39:Y39"/>
    <mergeCell ref="T31:Y31"/>
    <mergeCell ref="D34:I34"/>
    <mergeCell ref="J34:R34"/>
    <mergeCell ref="T34:Y34"/>
    <mergeCell ref="D37:I37"/>
    <mergeCell ref="J37:R37"/>
    <mergeCell ref="T37:Z37"/>
  </mergeCells>
  <phoneticPr fontId="3"/>
  <conditionalFormatting sqref="AD96:AD97 AC161:AD207">
    <cfRule type="expression" priority="10">
      <formula>CELL("protect",AC96)=0</formula>
    </cfRule>
  </conditionalFormatting>
  <conditionalFormatting sqref="J16:V17 J24:R25">
    <cfRule type="containsBlanks" dxfId="22" priority="9">
      <formula>LEN(TRIM(J16))=0</formula>
    </cfRule>
  </conditionalFormatting>
  <conditionalFormatting sqref="B1:B3">
    <cfRule type="expression" dxfId="21" priority="8">
      <formula>_xlfn.ISFORMULA(B1)=TRUE</formula>
    </cfRule>
  </conditionalFormatting>
  <conditionalFormatting sqref="J12">
    <cfRule type="expression" dxfId="20" priority="6">
      <formula>$J$12="■"</formula>
    </cfRule>
    <cfRule type="expression" dxfId="19" priority="7">
      <formula>$Q$12="■"</formula>
    </cfRule>
  </conditionalFormatting>
  <conditionalFormatting sqref="Q12">
    <cfRule type="expression" dxfId="18" priority="4">
      <formula>$Q$12="■"</formula>
    </cfRule>
    <cfRule type="expression" dxfId="17" priority="5">
      <formula>$J$12="■"</formula>
    </cfRule>
  </conditionalFormatting>
  <conditionalFormatting sqref="J13:V13">
    <cfRule type="containsBlanks" dxfId="16" priority="11">
      <formula>LEN(TRIM(J13))=0</formula>
    </cfRule>
    <cfRule type="expression" dxfId="15" priority="12">
      <formula>#REF!="■"</formula>
    </cfRule>
    <cfRule type="expression" dxfId="14" priority="13">
      <formula>#REF!="■"</formula>
    </cfRule>
  </conditionalFormatting>
  <conditionalFormatting sqref="J9:V9">
    <cfRule type="containsBlanks" dxfId="13" priority="3">
      <formula>LEN(TRIM(J9))=0</formula>
    </cfRule>
  </conditionalFormatting>
  <conditionalFormatting sqref="J19:R19">
    <cfRule type="containsBlanks" dxfId="12" priority="2">
      <formula>LEN(TRIM(J19))=0</formula>
    </cfRule>
  </conditionalFormatting>
  <conditionalFormatting sqref="AB24:AB25">
    <cfRule type="expression" dxfId="11" priority="1">
      <formula>_xlfn.ISFORMULA(AB24)=TRUE</formula>
    </cfRule>
  </conditionalFormatting>
  <dataValidations count="6">
    <dataValidation imeMode="disabled" allowBlank="1" showInputMessage="1" showErrorMessage="1" error="小数点以下は第一位まで、二位以下切り捨てで入力して下さい。" sqref="J31 J22" xr:uid="{44AB6696-D4C3-4CE4-B2AB-A3560DE8BD36}"/>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7E557316-BD66-4AFD-8655-1C4521D89578}">
      <formula1>L65501-ROUNDDOWN(L65501,1)=0</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EF91226C-5B55-4373-B079-632D29BAFE33}">
      <formula1>"無,有"</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4C147DBF-80C2-4C99-8A4F-1F22E67846C5}">
      <formula1>"専用,ハイブリット"</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12 Q12" xr:uid="{A2EDF07F-787D-4D47-9210-1D421026A0ED}">
      <formula1>"□,■"</formula1>
    </dataValidation>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WUE24:WUK29 WKI24:WKO29 WAM24:WAS29 VQQ24:VQW29 VGU24:VHA29 UWY24:UXE29 UNC24:UNI29 UDG24:UDM29 TTK24:TTQ29 TJO24:TJU29 SZS24:SZY29 SPW24:SQC29 SGA24:SGG29 RWE24:RWK29 RMI24:RMO29 RCM24:RCS29 QSQ24:QSW29 QIU24:QJA29 PYY24:PZE29 PPC24:PPI29 PFG24:PFM29 OVK24:OVQ29 OLO24:OLU29 OBS24:OBY29 NRW24:NSC29 NIA24:NIG29 MYE24:MYK29 MOI24:MOO29 MEM24:MES29 LUQ24:LUW29 LKU24:LLA29 LAY24:LBE29 KRC24:KRI29 KHG24:KHM29 JXK24:JXQ29 JNO24:JNU29 JDS24:JDY29 ITW24:IUC29 IKA24:IKG29 IAE24:IAK29 HQI24:HQO29 HGM24:HGS29 GWQ24:GWW29 GMU24:GNA29 GCY24:GDE29 FTC24:FTI29 FJG24:FJM29 EZK24:EZQ29 EPO24:EPU29 EFS24:EFY29 DVW24:DWC29 DMA24:DMG29 DCE24:DCK29 CSI24:CSO29 CIM24:CIS29 BYQ24:BYW29 BOU24:BPA29 BEY24:BFE29 AVC24:AVI29 ALG24:ALM29 ABK24:ABQ29 RO24:RU29 ALG35:ALM35 ABK35:ABQ35 RO35:RU35 HS35:HY35 WUE35:WUK35 WKI35:WKO35 WAM35:WAS35 VQQ35:VQW35 VGU35:VHA35 UWY35:UXE35 UNC35:UNI35 UDG35:UDM35 TTK35:TTQ35 TJO35:TJU35 SZS35:SZY35 SPW35:SQC35 SGA35:SGG35 RWE35:RWK35 RMI35:RMO35 RCM35:RCS35 QSQ35:QSW35 QIU35:QJA35 PYY35:PZE35 PPC35:PPI35 PFG35:PFM35 OVK35:OVQ35 OLO35:OLU35 OBS35:OBY35 NRW35:NSC35 NIA35:NIG35 MYE35:MYK35 MOI35:MOO35 MEM35:MES35 LUQ35:LUW35 LKU35:LLA35 LAY35:LBE35 KRC35:KRI35 KHG35:KHM35 JXK35:JXQ35 JNO35:JNU35 JDS35:JDY35 ITW35:IUC35 IKA35:IKG35 IAE35:IAK35 HQI35:HQO35 HGM35:HGS35 GWQ35:GWW35 GMU35:GNA35 GCY35:GDE35 FTC35:FTI35 FJG35:FJM35 EZK35:EZQ35 EPO35:EPU35 EFS35:EFY35 DVW35:DWC35 DMA35:DMG35 DCE35:DCK35 CSI35:CSO35 CIM35:CIS35 BYQ35:BYW35 BOU35:BPA35 BEY35:BFE35 AVC35:AVI35 HS24:HY29 RO19:RU19 HS19:HY19 WUE19:WUK19 WKI19:WKO19 WAM19:WAS19 VQQ19:VQW19 VGU19:VHA19 UWY19:UXE19 UNC19:UNI19 UDG19:UDM19 TTK19:TTQ19 TJO19:TJU19 SZS19:SZY19 SPW19:SQC19 SGA19:SGG19 RWE19:RWK19 RMI19:RMO19 RCM19:RCS19 QSQ19:QSW19 QIU19:QJA19 PYY19:PZE19 PPC19:PPI19 PFG19:PFM19 OVK19:OVQ19 OLO19:OLU19 OBS19:OBY19 NRW19:NSC19 NIA19:NIG19 MYE19:MYK19 MOI19:MOO19 MEM19:MES19 LUQ19:LUW19 LKU19:LLA19 LAY19:LBE19 KRC19:KRI19 KHG19:KHM19 JXK19:JXQ19 JNO19:JNU19 JDS19:JDY19 ITW19:IUC19 IKA19:IKG19 IAE19:IAK19 HQI19:HQO19 HGM19:HGS19 GWQ19:GWW19 GMU19:GNA19 GCY19:GDE19 FTC19:FTI19 FJG19:FJM19 EZK19:EZQ19 EPO19:EPU19 EFS19:EFY19 DVW19:DWC19 DMA19:DMG19 DCE19:DCK19 CSI19:CSO19 CIM19:CIS19 BYQ19:BYW19 BOU19:BPA19 BEY19:BFE19 AVC19:AVI19 ALG19:ALM19 ABK19:ABQ19 ALG32:ALM32 AVC32:AVI32 BEY32:BFE32 BOU32:BPA32 BYQ32:BYW32 CIM32:CIS32 CSI32:CSO32 DCE32:DCK32 DMA32:DMG32 DVW32:DWC32 EFS32:EFY32 EPO32:EPU32 EZK32:EZQ32 FJG32:FJM32 FTC32:FTI32 GCY32:GDE32 GMU32:GNA32 GWQ32:GWW32 HGM32:HGS32 HQI32:HQO32 IAE32:IAK32 IKA32:IKG32 ITW32:IUC32 JDS32:JDY32 JNO32:JNU32 JXK32:JXQ32 KHG32:KHM32 KRC32:KRI32 LAY32:LBE32 LKU32:LLA32 LUQ32:LUW32 MEM32:MES32 MOI32:MOO32 MYE32:MYK32 NIA32:NIG32 NRW32:NSC32 OBS32:OBY32 OLO32:OLU32 OVK32:OVQ32 PFG32:PFM32 PPC32:PPI32 PYY32:PZE32 QIU32:QJA32 QSQ32:QSW32 RCM32:RCS32 RMI32:RMO32 RWE32:RWK32 SGA32:SGG32 SPW32:SQC32 SZS32:SZY32 TJO32:TJU32 TTK32:TTQ32 UDG32:UDM32 UNC32:UNI32 UWY32:UXE32 VGU32:VHA32 VQQ32:VQW32 WAM32:WAS32 WKI32:WKO32 WUE32:WUK32 HS32:HY32 RO32:RU32 ABK32:ABQ32" xr:uid="{C87ED225-0EC5-4597-B0D0-CC34FDD2FAAD}">
      <formula1>L19-ROUNDDOWN(L19,0)=0</formula1>
    </dataValidation>
  </dataValidations>
  <printOptions horizontalCentered="1"/>
  <pageMargins left="0.9055118110236221" right="0.47244094488188981" top="0.51181102362204722" bottom="0.19685039370078741" header="0.31496062992125984" footer="0.31496062992125984"/>
  <pageSetup paperSize="9" scale="86"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A84DDB82-2D80-4974-A5FF-A186181D9366}">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 imeMode="hiragana" allowBlank="1" showInputMessage="1" showErrorMessage="1" xr:uid="{07DFF362-C018-4327-A65D-6339F89F40F2}">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65094-935B-4E08-8FD3-51E75A0A97FF}">
  <sheetPr>
    <pageSetUpPr fitToPage="1"/>
  </sheetPr>
  <dimension ref="B1:AS206"/>
  <sheetViews>
    <sheetView showGridLines="0" view="pageBreakPreview" zoomScale="115" zoomScaleNormal="100" zoomScaleSheetLayoutView="115" workbookViewId="0">
      <selection activeCell="J11" sqref="J11"/>
    </sheetView>
  </sheetViews>
  <sheetFormatPr defaultRowHeight="20.100000000000001" customHeight="1"/>
  <cols>
    <col min="1" max="1" width="1.09765625" style="283" customWidth="1"/>
    <col min="2" max="2" width="1.5" style="283" customWidth="1"/>
    <col min="3" max="3" width="2.5" style="283" customWidth="1"/>
    <col min="4" max="23" width="3.8984375" style="283" customWidth="1"/>
    <col min="24" max="24" width="3.09765625" style="283" customWidth="1"/>
    <col min="25" max="25" width="3.8984375" style="283" customWidth="1"/>
    <col min="26" max="26" width="3.69921875" style="283" customWidth="1"/>
    <col min="27" max="27" width="1.8984375" style="283" customWidth="1"/>
    <col min="28" max="28" width="9" style="414" customWidth="1"/>
    <col min="29" max="29" width="9" style="459" customWidth="1"/>
    <col min="30" max="30" width="9" style="551" customWidth="1"/>
    <col min="31" max="32" width="9" style="283" customWidth="1"/>
    <col min="33" max="43" width="8.796875" style="283"/>
    <col min="44" max="44" width="16.8984375" style="283" bestFit="1" customWidth="1"/>
    <col min="45" max="45" width="13.3984375" style="283" customWidth="1"/>
    <col min="46" max="217" width="8.796875" style="283"/>
    <col min="218" max="241" width="3.69921875" style="283" customWidth="1"/>
    <col min="242" max="250" width="9" style="283" customWidth="1"/>
    <col min="251" max="251" width="2" style="283" customWidth="1"/>
    <col min="252" max="473" width="8.796875" style="283"/>
    <col min="474" max="497" width="3.69921875" style="283" customWidth="1"/>
    <col min="498" max="506" width="9" style="283" customWidth="1"/>
    <col min="507" max="507" width="2" style="283" customWidth="1"/>
    <col min="508" max="729" width="8.796875" style="283"/>
    <col min="730" max="753" width="3.69921875" style="283" customWidth="1"/>
    <col min="754" max="762" width="9" style="283" customWidth="1"/>
    <col min="763" max="763" width="2" style="283" customWidth="1"/>
    <col min="764" max="985" width="8.796875" style="283"/>
    <col min="986" max="1009" width="3.69921875" style="283" customWidth="1"/>
    <col min="1010" max="1018" width="9" style="283" customWidth="1"/>
    <col min="1019" max="1019" width="2" style="283" customWidth="1"/>
    <col min="1020" max="1241" width="8.796875" style="283"/>
    <col min="1242" max="1265" width="3.69921875" style="283" customWidth="1"/>
    <col min="1266" max="1274" width="9" style="283" customWidth="1"/>
    <col min="1275" max="1275" width="2" style="283" customWidth="1"/>
    <col min="1276" max="1497" width="8.796875" style="283"/>
    <col min="1498" max="1521" width="3.69921875" style="283" customWidth="1"/>
    <col min="1522" max="1530" width="9" style="283" customWidth="1"/>
    <col min="1531" max="1531" width="2" style="283" customWidth="1"/>
    <col min="1532" max="1753" width="8.796875" style="283"/>
    <col min="1754" max="1777" width="3.69921875" style="283" customWidth="1"/>
    <col min="1778" max="1786" width="9" style="283" customWidth="1"/>
    <col min="1787" max="1787" width="2" style="283" customWidth="1"/>
    <col min="1788" max="2009" width="8.796875" style="283"/>
    <col min="2010" max="2033" width="3.69921875" style="283" customWidth="1"/>
    <col min="2034" max="2042" width="9" style="283" customWidth="1"/>
    <col min="2043" max="2043" width="2" style="283" customWidth="1"/>
    <col min="2044" max="2265" width="8.796875" style="283"/>
    <col min="2266" max="2289" width="3.69921875" style="283" customWidth="1"/>
    <col min="2290" max="2298" width="9" style="283" customWidth="1"/>
    <col min="2299" max="2299" width="2" style="283" customWidth="1"/>
    <col min="2300" max="2521" width="8.796875" style="283"/>
    <col min="2522" max="2545" width="3.69921875" style="283" customWidth="1"/>
    <col min="2546" max="2554" width="9" style="283" customWidth="1"/>
    <col min="2555" max="2555" width="2" style="283" customWidth="1"/>
    <col min="2556" max="2777" width="8.796875" style="283"/>
    <col min="2778" max="2801" width="3.69921875" style="283" customWidth="1"/>
    <col min="2802" max="2810" width="9" style="283" customWidth="1"/>
    <col min="2811" max="2811" width="2" style="283" customWidth="1"/>
    <col min="2812" max="3033" width="8.796875" style="283"/>
    <col min="3034" max="3057" width="3.69921875" style="283" customWidth="1"/>
    <col min="3058" max="3066" width="9" style="283" customWidth="1"/>
    <col min="3067" max="3067" width="2" style="283" customWidth="1"/>
    <col min="3068" max="3289" width="8.796875" style="283"/>
    <col min="3290" max="3313" width="3.69921875" style="283" customWidth="1"/>
    <col min="3314" max="3322" width="9" style="283" customWidth="1"/>
    <col min="3323" max="3323" width="2" style="283" customWidth="1"/>
    <col min="3324" max="3545" width="8.796875" style="283"/>
    <col min="3546" max="3569" width="3.69921875" style="283" customWidth="1"/>
    <col min="3570" max="3578" width="9" style="283" customWidth="1"/>
    <col min="3579" max="3579" width="2" style="283" customWidth="1"/>
    <col min="3580" max="3801" width="8.796875" style="283"/>
    <col min="3802" max="3825" width="3.69921875" style="283" customWidth="1"/>
    <col min="3826" max="3834" width="9" style="283" customWidth="1"/>
    <col min="3835" max="3835" width="2" style="283" customWidth="1"/>
    <col min="3836" max="4057" width="8.796875" style="283"/>
    <col min="4058" max="4081" width="3.69921875" style="283" customWidth="1"/>
    <col min="4082" max="4090" width="9" style="283" customWidth="1"/>
    <col min="4091" max="4091" width="2" style="283" customWidth="1"/>
    <col min="4092" max="4313" width="8.796875" style="283"/>
    <col min="4314" max="4337" width="3.69921875" style="283" customWidth="1"/>
    <col min="4338" max="4346" width="9" style="283" customWidth="1"/>
    <col min="4347" max="4347" width="2" style="283" customWidth="1"/>
    <col min="4348" max="4569" width="8.796875" style="283"/>
    <col min="4570" max="4593" width="3.69921875" style="283" customWidth="1"/>
    <col min="4594" max="4602" width="9" style="283" customWidth="1"/>
    <col min="4603" max="4603" width="2" style="283" customWidth="1"/>
    <col min="4604" max="4825" width="8.796875" style="283"/>
    <col min="4826" max="4849" width="3.69921875" style="283" customWidth="1"/>
    <col min="4850" max="4858" width="9" style="283" customWidth="1"/>
    <col min="4859" max="4859" width="2" style="283" customWidth="1"/>
    <col min="4860" max="5081" width="8.796875" style="283"/>
    <col min="5082" max="5105" width="3.69921875" style="283" customWidth="1"/>
    <col min="5106" max="5114" width="9" style="283" customWidth="1"/>
    <col min="5115" max="5115" width="2" style="283" customWidth="1"/>
    <col min="5116" max="5337" width="8.796875" style="283"/>
    <col min="5338" max="5361" width="3.69921875" style="283" customWidth="1"/>
    <col min="5362" max="5370" width="9" style="283" customWidth="1"/>
    <col min="5371" max="5371" width="2" style="283" customWidth="1"/>
    <col min="5372" max="5593" width="8.796875" style="283"/>
    <col min="5594" max="5617" width="3.69921875" style="283" customWidth="1"/>
    <col min="5618" max="5626" width="9" style="283" customWidth="1"/>
    <col min="5627" max="5627" width="2" style="283" customWidth="1"/>
    <col min="5628" max="5849" width="8.796875" style="283"/>
    <col min="5850" max="5873" width="3.69921875" style="283" customWidth="1"/>
    <col min="5874" max="5882" width="9" style="283" customWidth="1"/>
    <col min="5883" max="5883" width="2" style="283" customWidth="1"/>
    <col min="5884" max="6105" width="8.796875" style="283"/>
    <col min="6106" max="6129" width="3.69921875" style="283" customWidth="1"/>
    <col min="6130" max="6138" width="9" style="283" customWidth="1"/>
    <col min="6139" max="6139" width="2" style="283" customWidth="1"/>
    <col min="6140" max="6361" width="8.796875" style="283"/>
    <col min="6362" max="6385" width="3.69921875" style="283" customWidth="1"/>
    <col min="6386" max="6394" width="9" style="283" customWidth="1"/>
    <col min="6395" max="6395" width="2" style="283" customWidth="1"/>
    <col min="6396" max="6617" width="8.796875" style="283"/>
    <col min="6618" max="6641" width="3.69921875" style="283" customWidth="1"/>
    <col min="6642" max="6650" width="9" style="283" customWidth="1"/>
    <col min="6651" max="6651" width="2" style="283" customWidth="1"/>
    <col min="6652" max="6873" width="8.796875" style="283"/>
    <col min="6874" max="6897" width="3.69921875" style="283" customWidth="1"/>
    <col min="6898" max="6906" width="9" style="283" customWidth="1"/>
    <col min="6907" max="6907" width="2" style="283" customWidth="1"/>
    <col min="6908" max="7129" width="8.796875" style="283"/>
    <col min="7130" max="7153" width="3.69921875" style="283" customWidth="1"/>
    <col min="7154" max="7162" width="9" style="283" customWidth="1"/>
    <col min="7163" max="7163" width="2" style="283" customWidth="1"/>
    <col min="7164" max="7385" width="8.796875" style="283"/>
    <col min="7386" max="7409" width="3.69921875" style="283" customWidth="1"/>
    <col min="7410" max="7418" width="9" style="283" customWidth="1"/>
    <col min="7419" max="7419" width="2" style="283" customWidth="1"/>
    <col min="7420" max="7641" width="8.796875" style="283"/>
    <col min="7642" max="7665" width="3.69921875" style="283" customWidth="1"/>
    <col min="7666" max="7674" width="9" style="283" customWidth="1"/>
    <col min="7675" max="7675" width="2" style="283" customWidth="1"/>
    <col min="7676" max="7897" width="8.796875" style="283"/>
    <col min="7898" max="7921" width="3.69921875" style="283" customWidth="1"/>
    <col min="7922" max="7930" width="9" style="283" customWidth="1"/>
    <col min="7931" max="7931" width="2" style="283" customWidth="1"/>
    <col min="7932" max="8153" width="8.796875" style="283"/>
    <col min="8154" max="8177" width="3.69921875" style="283" customWidth="1"/>
    <col min="8178" max="8186" width="9" style="283" customWidth="1"/>
    <col min="8187" max="8187" width="2" style="283" customWidth="1"/>
    <col min="8188" max="8409" width="8.796875" style="283"/>
    <col min="8410" max="8433" width="3.69921875" style="283" customWidth="1"/>
    <col min="8434" max="8442" width="9" style="283" customWidth="1"/>
    <col min="8443" max="8443" width="2" style="283" customWidth="1"/>
    <col min="8444" max="8665" width="8.796875" style="283"/>
    <col min="8666" max="8689" width="3.69921875" style="283" customWidth="1"/>
    <col min="8690" max="8698" width="9" style="283" customWidth="1"/>
    <col min="8699" max="8699" width="2" style="283" customWidth="1"/>
    <col min="8700" max="8921" width="8.796875" style="283"/>
    <col min="8922" max="8945" width="3.69921875" style="283" customWidth="1"/>
    <col min="8946" max="8954" width="9" style="283" customWidth="1"/>
    <col min="8955" max="8955" width="2" style="283" customWidth="1"/>
    <col min="8956" max="9177" width="8.796875" style="283"/>
    <col min="9178" max="9201" width="3.69921875" style="283" customWidth="1"/>
    <col min="9202" max="9210" width="9" style="283" customWidth="1"/>
    <col min="9211" max="9211" width="2" style="283" customWidth="1"/>
    <col min="9212" max="9433" width="8.796875" style="283"/>
    <col min="9434" max="9457" width="3.69921875" style="283" customWidth="1"/>
    <col min="9458" max="9466" width="9" style="283" customWidth="1"/>
    <col min="9467" max="9467" width="2" style="283" customWidth="1"/>
    <col min="9468" max="9689" width="8.796875" style="283"/>
    <col min="9690" max="9713" width="3.69921875" style="283" customWidth="1"/>
    <col min="9714" max="9722" width="9" style="283" customWidth="1"/>
    <col min="9723" max="9723" width="2" style="283" customWidth="1"/>
    <col min="9724" max="9945" width="8.796875" style="283"/>
    <col min="9946" max="9969" width="3.69921875" style="283" customWidth="1"/>
    <col min="9970" max="9978" width="9" style="283" customWidth="1"/>
    <col min="9979" max="9979" width="2" style="283" customWidth="1"/>
    <col min="9980" max="10201" width="8.796875" style="283"/>
    <col min="10202" max="10225" width="3.69921875" style="283" customWidth="1"/>
    <col min="10226" max="10234" width="9" style="283" customWidth="1"/>
    <col min="10235" max="10235" width="2" style="283" customWidth="1"/>
    <col min="10236" max="10457" width="8.796875" style="283"/>
    <col min="10458" max="10481" width="3.69921875" style="283" customWidth="1"/>
    <col min="10482" max="10490" width="9" style="283" customWidth="1"/>
    <col min="10491" max="10491" width="2" style="283" customWidth="1"/>
    <col min="10492" max="10713" width="8.796875" style="283"/>
    <col min="10714" max="10737" width="3.69921875" style="283" customWidth="1"/>
    <col min="10738" max="10746" width="9" style="283" customWidth="1"/>
    <col min="10747" max="10747" width="2" style="283" customWidth="1"/>
    <col min="10748" max="10969" width="8.796875" style="283"/>
    <col min="10970" max="10993" width="3.69921875" style="283" customWidth="1"/>
    <col min="10994" max="11002" width="9" style="283" customWidth="1"/>
    <col min="11003" max="11003" width="2" style="283" customWidth="1"/>
    <col min="11004" max="11225" width="8.796875" style="283"/>
    <col min="11226" max="11249" width="3.69921875" style="283" customWidth="1"/>
    <col min="11250" max="11258" width="9" style="283" customWidth="1"/>
    <col min="11259" max="11259" width="2" style="283" customWidth="1"/>
    <col min="11260" max="11481" width="8.796875" style="283"/>
    <col min="11482" max="11505" width="3.69921875" style="283" customWidth="1"/>
    <col min="11506" max="11514" width="9" style="283" customWidth="1"/>
    <col min="11515" max="11515" width="2" style="283" customWidth="1"/>
    <col min="11516" max="11737" width="8.796875" style="283"/>
    <col min="11738" max="11761" width="3.69921875" style="283" customWidth="1"/>
    <col min="11762" max="11770" width="9" style="283" customWidth="1"/>
    <col min="11771" max="11771" width="2" style="283" customWidth="1"/>
    <col min="11772" max="11993" width="8.796875" style="283"/>
    <col min="11994" max="12017" width="3.69921875" style="283" customWidth="1"/>
    <col min="12018" max="12026" width="9" style="283" customWidth="1"/>
    <col min="12027" max="12027" width="2" style="283" customWidth="1"/>
    <col min="12028" max="12249" width="8.796875" style="283"/>
    <col min="12250" max="12273" width="3.69921875" style="283" customWidth="1"/>
    <col min="12274" max="12282" width="9" style="283" customWidth="1"/>
    <col min="12283" max="12283" width="2" style="283" customWidth="1"/>
    <col min="12284" max="12505" width="8.796875" style="283"/>
    <col min="12506" max="12529" width="3.69921875" style="283" customWidth="1"/>
    <col min="12530" max="12538" width="9" style="283" customWidth="1"/>
    <col min="12539" max="12539" width="2" style="283" customWidth="1"/>
    <col min="12540" max="12761" width="8.796875" style="283"/>
    <col min="12762" max="12785" width="3.69921875" style="283" customWidth="1"/>
    <col min="12786" max="12794" width="9" style="283" customWidth="1"/>
    <col min="12795" max="12795" width="2" style="283" customWidth="1"/>
    <col min="12796" max="13017" width="8.796875" style="283"/>
    <col min="13018" max="13041" width="3.69921875" style="283" customWidth="1"/>
    <col min="13042" max="13050" width="9" style="283" customWidth="1"/>
    <col min="13051" max="13051" width="2" style="283" customWidth="1"/>
    <col min="13052" max="13273" width="8.796875" style="283"/>
    <col min="13274" max="13297" width="3.69921875" style="283" customWidth="1"/>
    <col min="13298" max="13306" width="9" style="283" customWidth="1"/>
    <col min="13307" max="13307" width="2" style="283" customWidth="1"/>
    <col min="13308" max="13529" width="8.796875" style="283"/>
    <col min="13530" max="13553" width="3.69921875" style="283" customWidth="1"/>
    <col min="13554" max="13562" width="9" style="283" customWidth="1"/>
    <col min="13563" max="13563" width="2" style="283" customWidth="1"/>
    <col min="13564" max="13785" width="8.796875" style="283"/>
    <col min="13786" max="13809" width="3.69921875" style="283" customWidth="1"/>
    <col min="13810" max="13818" width="9" style="283" customWidth="1"/>
    <col min="13819" max="13819" width="2" style="283" customWidth="1"/>
    <col min="13820" max="14041" width="8.796875" style="283"/>
    <col min="14042" max="14065" width="3.69921875" style="283" customWidth="1"/>
    <col min="14066" max="14074" width="9" style="283" customWidth="1"/>
    <col min="14075" max="14075" width="2" style="283" customWidth="1"/>
    <col min="14076" max="14297" width="8.796875" style="283"/>
    <col min="14298" max="14321" width="3.69921875" style="283" customWidth="1"/>
    <col min="14322" max="14330" width="9" style="283" customWidth="1"/>
    <col min="14331" max="14331" width="2" style="283" customWidth="1"/>
    <col min="14332" max="14553" width="8.796875" style="283"/>
    <col min="14554" max="14577" width="3.69921875" style="283" customWidth="1"/>
    <col min="14578" max="14586" width="9" style="283" customWidth="1"/>
    <col min="14587" max="14587" width="2" style="283" customWidth="1"/>
    <col min="14588" max="14809" width="8.796875" style="283"/>
    <col min="14810" max="14833" width="3.69921875" style="283" customWidth="1"/>
    <col min="14834" max="14842" width="9" style="283" customWidth="1"/>
    <col min="14843" max="14843" width="2" style="283" customWidth="1"/>
    <col min="14844" max="15065" width="8.796875" style="283"/>
    <col min="15066" max="15089" width="3.69921875" style="283" customWidth="1"/>
    <col min="15090" max="15098" width="9" style="283" customWidth="1"/>
    <col min="15099" max="15099" width="2" style="283" customWidth="1"/>
    <col min="15100" max="15321" width="8.796875" style="283"/>
    <col min="15322" max="15345" width="3.69921875" style="283" customWidth="1"/>
    <col min="15346" max="15354" width="9" style="283" customWidth="1"/>
    <col min="15355" max="15355" width="2" style="283" customWidth="1"/>
    <col min="15356" max="15577" width="8.796875" style="283"/>
    <col min="15578" max="15601" width="3.69921875" style="283" customWidth="1"/>
    <col min="15602" max="15610" width="9" style="283" customWidth="1"/>
    <col min="15611" max="15611" width="2" style="283" customWidth="1"/>
    <col min="15612" max="15833" width="8.796875" style="283"/>
    <col min="15834" max="15857" width="3.69921875" style="283" customWidth="1"/>
    <col min="15858" max="15866" width="9" style="283" customWidth="1"/>
    <col min="15867" max="15867" width="2" style="283" customWidth="1"/>
    <col min="15868" max="16089" width="8.796875" style="283"/>
    <col min="16090" max="16113" width="3.69921875" style="283" customWidth="1"/>
    <col min="16114" max="16122" width="9" style="283" customWidth="1"/>
    <col min="16123" max="16123" width="2" style="283" customWidth="1"/>
    <col min="16124" max="16384" width="8.796875" style="283"/>
  </cols>
  <sheetData>
    <row r="1" spans="2:45" ht="20.100000000000001" customHeight="1">
      <c r="B1" s="29" t="s">
        <v>488</v>
      </c>
    </row>
    <row r="2" spans="2:45" ht="20.100000000000001" customHeight="1">
      <c r="B2" s="29" t="s">
        <v>813</v>
      </c>
    </row>
    <row r="3" spans="2:45" ht="20.100000000000001" customHeight="1">
      <c r="B3" s="29" t="s">
        <v>817</v>
      </c>
    </row>
    <row r="4" spans="2:45" ht="7.5" customHeight="1">
      <c r="B4" s="552"/>
      <c r="C4" s="552"/>
      <c r="D4" s="552"/>
      <c r="E4" s="552"/>
      <c r="F4" s="552"/>
      <c r="G4" s="552"/>
      <c r="H4" s="552"/>
      <c r="I4" s="552"/>
      <c r="J4" s="552"/>
      <c r="K4" s="552"/>
      <c r="L4" s="552"/>
      <c r="M4" s="552"/>
      <c r="N4" s="552"/>
      <c r="O4" s="552"/>
      <c r="P4" s="552"/>
      <c r="Q4" s="553"/>
      <c r="R4" s="552"/>
      <c r="S4" s="552"/>
      <c r="T4" s="552"/>
      <c r="U4" s="552"/>
      <c r="V4" s="552"/>
      <c r="W4" s="552"/>
      <c r="X4" s="552"/>
      <c r="Y4" s="553"/>
      <c r="Z4" s="554"/>
      <c r="AA4" s="554"/>
    </row>
    <row r="5" spans="2:45" ht="19.5" customHeight="1">
      <c r="B5" s="555" t="s">
        <v>727</v>
      </c>
      <c r="C5" s="552"/>
      <c r="D5" s="556"/>
      <c r="E5" s="556"/>
      <c r="F5" s="556"/>
      <c r="G5" s="556"/>
      <c r="H5" s="556"/>
      <c r="I5" s="556"/>
      <c r="J5" s="556"/>
      <c r="K5" s="556"/>
      <c r="L5" s="556"/>
      <c r="M5" s="556"/>
      <c r="N5" s="556"/>
      <c r="O5" s="556"/>
      <c r="P5" s="556"/>
      <c r="Q5" s="556"/>
      <c r="R5" s="556"/>
      <c r="S5" s="556"/>
      <c r="T5" s="556"/>
      <c r="U5" s="556"/>
      <c r="V5" s="556"/>
      <c r="W5" s="556"/>
      <c r="X5" s="556"/>
      <c r="Y5" s="556"/>
      <c r="Z5" s="557" t="str">
        <f>IF('[1]様式第1_ZEH+_交付申請書'!$U$11="","",'[1]様式第1_ZEH+_交付申請書'!$U$11&amp;"邸"&amp;'[1]様式第1_ZEH+_交付申請書'!$V$8&amp;'[1]様式第1_ZEH+_交付申請書'!$Y$8)</f>
        <v/>
      </c>
      <c r="AA5" s="557"/>
    </row>
    <row r="6" spans="2:45" ht="15.75" customHeight="1">
      <c r="B6" s="552"/>
      <c r="C6" s="558"/>
      <c r="D6" s="559"/>
      <c r="E6" s="559"/>
      <c r="F6" s="559"/>
      <c r="G6" s="559"/>
      <c r="H6" s="559"/>
      <c r="I6" s="556"/>
      <c r="J6" s="556"/>
      <c r="K6" s="556"/>
      <c r="L6" s="556"/>
      <c r="M6" s="556"/>
      <c r="N6" s="556"/>
      <c r="O6" s="556"/>
      <c r="P6" s="556"/>
      <c r="Q6" s="556"/>
      <c r="R6" s="556"/>
      <c r="S6" s="556"/>
      <c r="T6" s="556"/>
      <c r="U6" s="556"/>
      <c r="V6" s="556"/>
      <c r="W6" s="556"/>
      <c r="X6" s="556"/>
      <c r="Y6" s="556"/>
      <c r="Z6" s="552"/>
      <c r="AA6" s="552"/>
    </row>
    <row r="7" spans="2:45" s="286" customFormat="1" ht="15" customHeight="1">
      <c r="B7" s="560"/>
      <c r="C7" s="440" t="s">
        <v>599</v>
      </c>
      <c r="D7" s="561"/>
      <c r="E7" s="562"/>
      <c r="F7" s="562"/>
      <c r="G7" s="562"/>
      <c r="H7" s="562"/>
      <c r="I7" s="562"/>
      <c r="J7" s="562"/>
      <c r="K7" s="562"/>
      <c r="L7" s="562"/>
      <c r="M7" s="562"/>
      <c r="N7" s="562"/>
      <c r="O7" s="562"/>
      <c r="P7" s="562"/>
      <c r="Q7" s="562"/>
      <c r="R7" s="562"/>
      <c r="S7" s="562"/>
      <c r="T7" s="562"/>
      <c r="U7" s="563"/>
      <c r="V7" s="562"/>
      <c r="W7" s="562"/>
      <c r="X7" s="562"/>
      <c r="Y7" s="562"/>
      <c r="Z7" s="560"/>
      <c r="AA7" s="560"/>
      <c r="AB7" s="415"/>
      <c r="AC7" s="459"/>
      <c r="AD7" s="551"/>
      <c r="AR7" s="551"/>
      <c r="AS7" s="564"/>
    </row>
    <row r="8" spans="2:45" s="289" customFormat="1" ht="21.75" customHeight="1">
      <c r="B8" s="565"/>
      <c r="C8" s="558"/>
      <c r="D8" s="1668" t="s">
        <v>598</v>
      </c>
      <c r="E8" s="1669"/>
      <c r="F8" s="1669"/>
      <c r="G8" s="1669"/>
      <c r="H8" s="1669"/>
      <c r="I8" s="1670"/>
      <c r="J8" s="1671" t="str">
        <f>IF(入力シート!M11="","",入力シート!M11)&amp;"低層ＺＥＨ－Ｍ促進事業"</f>
        <v>低層ＺＥＨ－Ｍ促進事業</v>
      </c>
      <c r="K8" s="1671"/>
      <c r="L8" s="1671"/>
      <c r="M8" s="1671"/>
      <c r="N8" s="1671"/>
      <c r="O8" s="1671"/>
      <c r="P8" s="1671"/>
      <c r="Q8" s="1671"/>
      <c r="R8" s="1671"/>
      <c r="S8" s="1671"/>
      <c r="T8" s="1671"/>
      <c r="U8" s="1671"/>
      <c r="V8" s="1672"/>
      <c r="W8" s="443"/>
      <c r="X8" s="443"/>
      <c r="Y8" s="443"/>
      <c r="Z8" s="565"/>
      <c r="AA8" s="565"/>
      <c r="AB8" s="389"/>
      <c r="AC8" s="459"/>
      <c r="AD8" s="551"/>
    </row>
    <row r="9" spans="2:45" s="289" customFormat="1" ht="15" customHeight="1">
      <c r="B9" s="565"/>
      <c r="C9" s="558"/>
      <c r="D9" s="566"/>
      <c r="E9" s="566"/>
      <c r="F9" s="566"/>
      <c r="G9" s="566"/>
      <c r="H9" s="566"/>
      <c r="I9" s="566"/>
      <c r="J9" s="566"/>
      <c r="K9" s="566"/>
      <c r="L9" s="566"/>
      <c r="M9" s="566"/>
      <c r="N9" s="566"/>
      <c r="O9" s="566"/>
      <c r="P9" s="566"/>
      <c r="Q9" s="566"/>
      <c r="R9" s="566"/>
      <c r="S9" s="566"/>
      <c r="T9" s="566"/>
      <c r="U9" s="566"/>
      <c r="V9" s="566"/>
      <c r="W9" s="443"/>
      <c r="X9" s="443"/>
      <c r="Y9" s="443"/>
      <c r="Z9" s="565"/>
      <c r="AA9" s="565"/>
      <c r="AB9" s="389"/>
      <c r="AC9" s="459"/>
      <c r="AD9" s="551"/>
    </row>
    <row r="10" spans="2:45" s="286" customFormat="1" ht="15.6">
      <c r="B10" s="560"/>
      <c r="C10" s="440" t="s">
        <v>680</v>
      </c>
      <c r="D10" s="561"/>
      <c r="E10" s="562"/>
      <c r="F10" s="562"/>
      <c r="G10" s="562"/>
      <c r="H10" s="562"/>
      <c r="I10" s="562"/>
      <c r="J10" s="562"/>
      <c r="K10" s="562"/>
      <c r="L10" s="562"/>
      <c r="M10" s="562"/>
      <c r="N10" s="562"/>
      <c r="O10" s="562"/>
      <c r="P10" s="562"/>
      <c r="Q10" s="562"/>
      <c r="R10" s="562"/>
      <c r="S10" s="562"/>
      <c r="T10" s="562"/>
      <c r="U10" s="563"/>
      <c r="V10" s="562"/>
      <c r="W10" s="562"/>
      <c r="X10" s="562"/>
      <c r="Y10" s="562"/>
      <c r="Z10" s="560"/>
      <c r="AA10" s="560"/>
      <c r="AB10" s="415"/>
      <c r="AC10" s="459"/>
      <c r="AD10" s="551"/>
    </row>
    <row r="11" spans="2:45" s="289" customFormat="1" ht="18" customHeight="1">
      <c r="B11" s="565"/>
      <c r="C11" s="558"/>
      <c r="D11" s="1668" t="s">
        <v>571</v>
      </c>
      <c r="E11" s="1669"/>
      <c r="F11" s="1669"/>
      <c r="G11" s="1669"/>
      <c r="H11" s="1669"/>
      <c r="I11" s="1670"/>
      <c r="J11" s="605" t="s">
        <v>50</v>
      </c>
      <c r="K11" s="587" t="s">
        <v>572</v>
      </c>
      <c r="L11" s="567"/>
      <c r="M11" s="567"/>
      <c r="N11" s="567"/>
      <c r="O11" s="567"/>
      <c r="P11" s="567"/>
      <c r="Q11" s="606" t="s">
        <v>50</v>
      </c>
      <c r="R11" s="587" t="s">
        <v>629</v>
      </c>
      <c r="S11" s="587"/>
      <c r="T11" s="567"/>
      <c r="U11" s="567"/>
      <c r="V11" s="568"/>
      <c r="W11" s="443"/>
      <c r="X11" s="443"/>
      <c r="Y11" s="443"/>
      <c r="Z11" s="565"/>
      <c r="AA11" s="565"/>
      <c r="AB11" s="389"/>
      <c r="AC11" s="590"/>
      <c r="AD11" s="551"/>
    </row>
    <row r="12" spans="2:45" s="289" customFormat="1" ht="18" customHeight="1">
      <c r="B12" s="565"/>
      <c r="C12" s="558"/>
      <c r="D12" s="1668" t="s">
        <v>600</v>
      </c>
      <c r="E12" s="1669"/>
      <c r="F12" s="1669"/>
      <c r="G12" s="1669"/>
      <c r="H12" s="1669"/>
      <c r="I12" s="1670"/>
      <c r="J12" s="1698"/>
      <c r="K12" s="1699"/>
      <c r="L12" s="1699"/>
      <c r="M12" s="1699"/>
      <c r="N12" s="1699"/>
      <c r="O12" s="1699"/>
      <c r="P12" s="1699"/>
      <c r="Q12" s="1699"/>
      <c r="R12" s="1699"/>
      <c r="S12" s="1699"/>
      <c r="T12" s="1699"/>
      <c r="U12" s="1699"/>
      <c r="V12" s="1739"/>
      <c r="W12" s="569" t="s">
        <v>592</v>
      </c>
      <c r="X12" s="443" t="s">
        <v>570</v>
      </c>
      <c r="Y12" s="443"/>
      <c r="Z12" s="565"/>
      <c r="AA12" s="565"/>
      <c r="AB12" s="389"/>
      <c r="AC12" s="459"/>
      <c r="AD12" s="551"/>
    </row>
    <row r="13" spans="2:45" s="289" customFormat="1" ht="15" customHeight="1">
      <c r="B13" s="565"/>
      <c r="C13" s="558"/>
      <c r="D13" s="570"/>
      <c r="E13" s="570"/>
      <c r="F13" s="571"/>
      <c r="G13" s="572"/>
      <c r="H13" s="572"/>
      <c r="I13" s="572"/>
      <c r="J13" s="572"/>
      <c r="K13" s="572"/>
      <c r="L13" s="514"/>
      <c r="M13" s="514"/>
      <c r="N13" s="514"/>
      <c r="O13" s="514"/>
      <c r="P13" s="514"/>
      <c r="Q13" s="514"/>
      <c r="R13" s="514"/>
      <c r="S13" s="514"/>
      <c r="T13" s="514"/>
      <c r="U13" s="514"/>
      <c r="V13" s="514"/>
      <c r="W13" s="514"/>
      <c r="X13" s="514"/>
      <c r="Y13" s="514"/>
      <c r="Z13" s="565"/>
      <c r="AA13" s="565"/>
      <c r="AB13" s="389"/>
      <c r="AC13" s="459"/>
      <c r="AD13" s="551"/>
    </row>
    <row r="14" spans="2:45" s="286" customFormat="1" ht="15.6">
      <c r="B14" s="560"/>
      <c r="C14" s="440" t="s">
        <v>679</v>
      </c>
      <c r="D14" s="561"/>
      <c r="E14" s="562"/>
      <c r="F14" s="562"/>
      <c r="G14" s="562"/>
      <c r="H14" s="562"/>
      <c r="I14" s="562"/>
      <c r="J14" s="562"/>
      <c r="K14" s="562"/>
      <c r="L14" s="562"/>
      <c r="M14" s="562"/>
      <c r="N14" s="562"/>
      <c r="O14" s="562"/>
      <c r="P14" s="562"/>
      <c r="Q14" s="562"/>
      <c r="R14" s="562"/>
      <c r="S14" s="562"/>
      <c r="T14" s="562"/>
      <c r="U14" s="563"/>
      <c r="V14" s="562"/>
      <c r="W14" s="562"/>
      <c r="X14" s="562"/>
      <c r="Y14" s="562"/>
      <c r="Z14" s="560"/>
      <c r="AA14" s="560"/>
      <c r="AB14" s="415"/>
      <c r="AC14" s="459"/>
      <c r="AD14" s="551"/>
    </row>
    <row r="15" spans="2:45" s="289" customFormat="1" ht="18" customHeight="1">
      <c r="B15" s="565"/>
      <c r="C15" s="558"/>
      <c r="D15" s="1668" t="s">
        <v>263</v>
      </c>
      <c r="E15" s="1669"/>
      <c r="F15" s="1669"/>
      <c r="G15" s="1669"/>
      <c r="H15" s="1669"/>
      <c r="I15" s="1670"/>
      <c r="J15" s="1680"/>
      <c r="K15" s="1681"/>
      <c r="L15" s="1681"/>
      <c r="M15" s="1681"/>
      <c r="N15" s="1681"/>
      <c r="O15" s="1681"/>
      <c r="P15" s="1681"/>
      <c r="Q15" s="1681"/>
      <c r="R15" s="1681"/>
      <c r="S15" s="1681"/>
      <c r="T15" s="1681"/>
      <c r="U15" s="1681"/>
      <c r="V15" s="1682"/>
      <c r="W15" s="443"/>
      <c r="X15" s="443"/>
      <c r="Y15" s="443"/>
      <c r="Z15" s="565"/>
      <c r="AA15" s="565"/>
      <c r="AB15" s="389"/>
      <c r="AC15" s="590"/>
      <c r="AD15" s="551"/>
    </row>
    <row r="16" spans="2:45" s="289" customFormat="1" ht="18" customHeight="1">
      <c r="B16" s="565"/>
      <c r="C16" s="558"/>
      <c r="D16" s="1668" t="s">
        <v>569</v>
      </c>
      <c r="E16" s="1669"/>
      <c r="F16" s="1669"/>
      <c r="G16" s="1669"/>
      <c r="H16" s="1669"/>
      <c r="I16" s="1670"/>
      <c r="J16" s="1680"/>
      <c r="K16" s="1681"/>
      <c r="L16" s="1681"/>
      <c r="M16" s="1681"/>
      <c r="N16" s="1681"/>
      <c r="O16" s="1681"/>
      <c r="P16" s="1681"/>
      <c r="Q16" s="1681"/>
      <c r="R16" s="1681"/>
      <c r="S16" s="1681"/>
      <c r="T16" s="1681"/>
      <c r="U16" s="1681"/>
      <c r="V16" s="1682"/>
      <c r="W16" s="443"/>
      <c r="X16" s="443"/>
      <c r="Y16" s="443"/>
      <c r="Z16" s="565"/>
      <c r="AA16" s="565"/>
      <c r="AB16" s="389"/>
      <c r="AC16" s="459"/>
      <c r="AD16" s="551"/>
    </row>
    <row r="17" spans="2:30" s="289" customFormat="1" ht="15" customHeight="1">
      <c r="B17" s="565"/>
      <c r="C17" s="558"/>
      <c r="D17" s="570"/>
      <c r="E17" s="570"/>
      <c r="F17" s="571"/>
      <c r="G17" s="572"/>
      <c r="H17" s="572"/>
      <c r="I17" s="572"/>
      <c r="J17" s="572"/>
      <c r="K17" s="572"/>
      <c r="L17" s="514"/>
      <c r="M17" s="514"/>
      <c r="N17" s="514"/>
      <c r="O17" s="514"/>
      <c r="P17" s="514"/>
      <c r="Q17" s="514"/>
      <c r="R17" s="514"/>
      <c r="S17" s="514"/>
      <c r="T17" s="514"/>
      <c r="U17" s="514"/>
      <c r="V17" s="514"/>
      <c r="W17" s="514"/>
      <c r="X17" s="514"/>
      <c r="Y17" s="514"/>
      <c r="Z17" s="565"/>
      <c r="AA17" s="565"/>
      <c r="AB17" s="389"/>
      <c r="AC17" s="459"/>
      <c r="AD17" s="551"/>
    </row>
    <row r="18" spans="2:30" s="289" customFormat="1" ht="39.9" customHeight="1">
      <c r="B18" s="565"/>
      <c r="C18" s="558"/>
      <c r="D18" s="1733" t="s">
        <v>787</v>
      </c>
      <c r="E18" s="1734"/>
      <c r="F18" s="1734"/>
      <c r="G18" s="1734"/>
      <c r="H18" s="1734"/>
      <c r="I18" s="1735"/>
      <c r="J18" s="1736"/>
      <c r="K18" s="1737"/>
      <c r="L18" s="1737"/>
      <c r="M18" s="1737"/>
      <c r="N18" s="1737"/>
      <c r="O18" s="1737"/>
      <c r="P18" s="1737"/>
      <c r="Q18" s="1737"/>
      <c r="R18" s="1738"/>
      <c r="S18" s="573" t="s">
        <v>114</v>
      </c>
      <c r="T18" s="440" t="s">
        <v>601</v>
      </c>
      <c r="U18" s="440"/>
      <c r="V18" s="440"/>
      <c r="W18" s="440"/>
      <c r="X18" s="440"/>
      <c r="Y18" s="440"/>
      <c r="Z18" s="565"/>
      <c r="AA18" s="565"/>
      <c r="AB18" s="389"/>
      <c r="AC18" s="459"/>
      <c r="AD18" s="551"/>
    </row>
    <row r="19" spans="2:30" s="289" customFormat="1" ht="15" customHeight="1">
      <c r="B19" s="565"/>
      <c r="C19" s="558"/>
      <c r="D19" s="576" t="s">
        <v>790</v>
      </c>
      <c r="E19" s="570"/>
      <c r="F19" s="571"/>
      <c r="G19" s="572"/>
      <c r="H19" s="572"/>
      <c r="I19" s="572"/>
      <c r="J19" s="572"/>
      <c r="K19" s="572"/>
      <c r="L19" s="514"/>
      <c r="M19" s="514"/>
      <c r="N19" s="514"/>
      <c r="O19" s="514"/>
      <c r="P19" s="514"/>
      <c r="Q19" s="514"/>
      <c r="R19" s="514"/>
      <c r="S19" s="514"/>
      <c r="T19" s="514"/>
      <c r="U19" s="514"/>
      <c r="V19" s="514"/>
      <c r="W19" s="514"/>
      <c r="X19" s="514"/>
      <c r="Y19" s="514"/>
      <c r="Z19" s="565"/>
      <c r="AA19" s="565"/>
      <c r="AB19" s="389"/>
      <c r="AC19" s="459"/>
      <c r="AD19" s="551"/>
    </row>
    <row r="20" spans="2:30" s="289" customFormat="1" ht="2.25" customHeight="1">
      <c r="B20" s="565"/>
      <c r="C20" s="558"/>
      <c r="D20" s="570"/>
      <c r="E20" s="570"/>
      <c r="F20" s="571"/>
      <c r="G20" s="572"/>
      <c r="H20" s="572"/>
      <c r="I20" s="572"/>
      <c r="J20" s="572"/>
      <c r="K20" s="572"/>
      <c r="L20" s="514"/>
      <c r="M20" s="514"/>
      <c r="N20" s="514"/>
      <c r="O20" s="514"/>
      <c r="P20" s="514"/>
      <c r="Q20" s="514"/>
      <c r="R20" s="514"/>
      <c r="S20" s="514"/>
      <c r="T20" s="514"/>
      <c r="U20" s="514"/>
      <c r="V20" s="514"/>
      <c r="W20" s="514"/>
      <c r="X20" s="514"/>
      <c r="Y20" s="514"/>
      <c r="Z20" s="565"/>
      <c r="AA20" s="565"/>
      <c r="AB20" s="389"/>
      <c r="AC20" s="459"/>
      <c r="AD20" s="551"/>
    </row>
    <row r="21" spans="2:30" s="289" customFormat="1" ht="24.9" customHeight="1">
      <c r="B21" s="565"/>
      <c r="C21" s="558"/>
      <c r="D21" s="1668" t="s">
        <v>467</v>
      </c>
      <c r="E21" s="1669"/>
      <c r="F21" s="1669"/>
      <c r="G21" s="1669"/>
      <c r="H21" s="1669"/>
      <c r="I21" s="1670"/>
      <c r="J21" s="1730" t="str">
        <f>IF(J18="","",ROUNDDOWN(J18/3,-3))</f>
        <v/>
      </c>
      <c r="K21" s="1731"/>
      <c r="L21" s="1731"/>
      <c r="M21" s="1731"/>
      <c r="N21" s="1731"/>
      <c r="O21" s="1731"/>
      <c r="P21" s="1731"/>
      <c r="Q21" s="1731"/>
      <c r="R21" s="1732"/>
      <c r="S21" s="573" t="s">
        <v>114</v>
      </c>
      <c r="T21" s="1716" t="s">
        <v>678</v>
      </c>
      <c r="U21" s="1716"/>
      <c r="V21" s="1716"/>
      <c r="W21" s="1716"/>
      <c r="X21" s="1716"/>
      <c r="Y21" s="1716"/>
      <c r="Z21" s="558"/>
      <c r="AA21" s="558"/>
      <c r="AB21" s="389"/>
      <c r="AC21" s="459"/>
      <c r="AD21" s="551"/>
    </row>
    <row r="22" spans="2:30" s="289" customFormat="1" ht="15" customHeight="1">
      <c r="B22" s="565"/>
      <c r="C22" s="558"/>
      <c r="D22" s="570"/>
      <c r="E22" s="570"/>
      <c r="F22" s="571"/>
      <c r="G22" s="572"/>
      <c r="H22" s="572"/>
      <c r="I22" s="572"/>
      <c r="J22" s="576"/>
      <c r="K22" s="572"/>
      <c r="L22" s="514"/>
      <c r="M22" s="514"/>
      <c r="N22" s="514"/>
      <c r="O22" s="514"/>
      <c r="P22" s="514"/>
      <c r="Q22" s="514"/>
      <c r="R22" s="514"/>
      <c r="S22" s="514"/>
      <c r="T22" s="514"/>
      <c r="U22" s="514"/>
      <c r="V22" s="514"/>
      <c r="W22" s="514"/>
      <c r="X22" s="514"/>
      <c r="Y22" s="514"/>
      <c r="Z22" s="565"/>
      <c r="AA22" s="565"/>
      <c r="AB22" s="389"/>
      <c r="AC22" s="459"/>
      <c r="AD22" s="551"/>
    </row>
    <row r="23" spans="2:30" s="289" customFormat="1" ht="39.9" customHeight="1">
      <c r="B23" s="565"/>
      <c r="C23" s="558"/>
      <c r="D23" s="1733" t="s">
        <v>788</v>
      </c>
      <c r="E23" s="1734"/>
      <c r="F23" s="1734"/>
      <c r="G23" s="1734"/>
      <c r="H23" s="1734"/>
      <c r="I23" s="1735"/>
      <c r="J23" s="1736"/>
      <c r="K23" s="1737"/>
      <c r="L23" s="1737"/>
      <c r="M23" s="1737"/>
      <c r="N23" s="1737"/>
      <c r="O23" s="1737"/>
      <c r="P23" s="1737"/>
      <c r="Q23" s="1737"/>
      <c r="R23" s="1738"/>
      <c r="S23" s="573" t="s">
        <v>114</v>
      </c>
      <c r="T23" s="440" t="s">
        <v>791</v>
      </c>
      <c r="U23" s="440"/>
      <c r="V23" s="440"/>
      <c r="W23" s="440"/>
      <c r="X23" s="440"/>
      <c r="Y23" s="440"/>
      <c r="Z23" s="565"/>
      <c r="AA23" s="565"/>
      <c r="AB23" s="29" t="s">
        <v>818</v>
      </c>
      <c r="AC23" s="459"/>
      <c r="AD23" s="551"/>
    </row>
    <row r="24" spans="2:30" s="289" customFormat="1" ht="39.9" customHeight="1">
      <c r="B24" s="565"/>
      <c r="C24" s="558"/>
      <c r="D24" s="1733" t="s">
        <v>925</v>
      </c>
      <c r="E24" s="1734"/>
      <c r="F24" s="1734"/>
      <c r="G24" s="1734"/>
      <c r="H24" s="1734"/>
      <c r="I24" s="1735"/>
      <c r="J24" s="1736"/>
      <c r="K24" s="1737"/>
      <c r="L24" s="1737"/>
      <c r="M24" s="1737"/>
      <c r="N24" s="1737"/>
      <c r="O24" s="1737"/>
      <c r="P24" s="1737"/>
      <c r="Q24" s="1737"/>
      <c r="R24" s="1738"/>
      <c r="S24" s="573" t="s">
        <v>114</v>
      </c>
      <c r="T24" s="440" t="s">
        <v>941</v>
      </c>
      <c r="U24" s="440"/>
      <c r="V24" s="440"/>
      <c r="W24" s="440"/>
      <c r="X24" s="440"/>
      <c r="Y24" s="440"/>
      <c r="Z24" s="565"/>
      <c r="AA24" s="565"/>
      <c r="AB24" s="29"/>
      <c r="AC24" s="459"/>
      <c r="AD24" s="551"/>
    </row>
    <row r="25" spans="2:30" s="289" customFormat="1" ht="13.2">
      <c r="B25" s="565"/>
      <c r="C25" s="558"/>
      <c r="D25" s="574" t="s">
        <v>789</v>
      </c>
      <c r="E25" s="1725" t="s">
        <v>926</v>
      </c>
      <c r="F25" s="1725"/>
      <c r="G25" s="1725"/>
      <c r="H25" s="1725"/>
      <c r="I25" s="1725"/>
      <c r="J25" s="1725"/>
      <c r="K25" s="1725"/>
      <c r="L25" s="1725"/>
      <c r="M25" s="1725"/>
      <c r="N25" s="1725"/>
      <c r="O25" s="1725"/>
      <c r="P25" s="1725"/>
      <c r="Q25" s="1725"/>
      <c r="R25" s="1725"/>
      <c r="S25" s="575"/>
      <c r="T25" s="575"/>
      <c r="U25" s="575"/>
      <c r="V25" s="440"/>
      <c r="W25" s="440"/>
      <c r="X25" s="576"/>
      <c r="Y25" s="576"/>
      <c r="Z25" s="565"/>
      <c r="AA25" s="565"/>
      <c r="AB25" s="389"/>
      <c r="AC25" s="459"/>
      <c r="AD25" s="551"/>
    </row>
    <row r="26" spans="2:30" s="289" customFormat="1" ht="56.25" customHeight="1">
      <c r="B26" s="565"/>
      <c r="C26" s="558"/>
      <c r="D26" s="653" t="s">
        <v>785</v>
      </c>
      <c r="E26" s="1726" t="str">
        <f>IF(Q11="■","一般社団法人次世代自動車振興センターが執行する「令和３年度補正予算クリーンエネルギー自動車・インフラ導入促進補助金」で今後登録を予定している機器又は「令和３年度クリーンエネルギー自動車導入促進補助金（車両・充電インフラ等導入事業）」に登録されている機器であること。","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f>
        <v>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v>
      </c>
      <c r="F26" s="1726"/>
      <c r="G26" s="1726"/>
      <c r="H26" s="1726"/>
      <c r="I26" s="1726"/>
      <c r="J26" s="1726"/>
      <c r="K26" s="1726"/>
      <c r="L26" s="1726"/>
      <c r="M26" s="1726"/>
      <c r="N26" s="1726"/>
      <c r="O26" s="1726"/>
      <c r="P26" s="1726"/>
      <c r="Q26" s="1726"/>
      <c r="R26" s="1726"/>
      <c r="S26" s="575"/>
      <c r="T26" s="575"/>
      <c r="U26" s="575"/>
      <c r="V26" s="440"/>
      <c r="W26" s="440"/>
      <c r="X26" s="576"/>
      <c r="Y26" s="576"/>
      <c r="Z26" s="565"/>
      <c r="AA26" s="565"/>
      <c r="AB26" s="389"/>
      <c r="AC26" s="459"/>
      <c r="AD26" s="551"/>
    </row>
    <row r="27" spans="2:30" s="289" customFormat="1" ht="24" customHeight="1">
      <c r="B27" s="565"/>
      <c r="C27" s="558"/>
      <c r="D27" s="690" t="s">
        <v>927</v>
      </c>
      <c r="E27" s="1727" t="s">
        <v>928</v>
      </c>
      <c r="F27" s="1728"/>
      <c r="G27" s="1728"/>
      <c r="H27" s="1728"/>
      <c r="I27" s="1728"/>
      <c r="J27" s="1728"/>
      <c r="K27" s="1728"/>
      <c r="L27" s="1728"/>
      <c r="M27" s="1728"/>
      <c r="N27" s="1728"/>
      <c r="O27" s="1728"/>
      <c r="P27" s="1728"/>
      <c r="Q27" s="1728"/>
      <c r="R27" s="1728"/>
      <c r="S27" s="575"/>
      <c r="T27" s="575"/>
      <c r="U27" s="575"/>
      <c r="V27" s="440"/>
      <c r="W27" s="440"/>
      <c r="X27" s="576"/>
      <c r="Y27" s="576"/>
      <c r="Z27" s="565"/>
      <c r="AA27" s="565"/>
      <c r="AB27" s="389"/>
      <c r="AC27" s="459"/>
      <c r="AD27" s="551"/>
    </row>
    <row r="28" spans="2:30" s="289" customFormat="1" ht="12.75" customHeight="1">
      <c r="B28" s="565"/>
      <c r="C28" s="558"/>
      <c r="D28" s="574" t="s">
        <v>785</v>
      </c>
      <c r="E28" s="1729" t="s">
        <v>786</v>
      </c>
      <c r="F28" s="1729"/>
      <c r="G28" s="1729"/>
      <c r="H28" s="1729"/>
      <c r="I28" s="1729"/>
      <c r="J28" s="1729"/>
      <c r="K28" s="1729"/>
      <c r="L28" s="1729"/>
      <c r="M28" s="1729"/>
      <c r="N28" s="1729"/>
      <c r="O28" s="1729"/>
      <c r="P28" s="1729"/>
      <c r="Q28" s="1729"/>
      <c r="R28" s="1729"/>
      <c r="S28" s="575"/>
      <c r="T28" s="575"/>
      <c r="U28" s="575"/>
      <c r="V28" s="440"/>
      <c r="W28" s="440"/>
      <c r="X28" s="576"/>
      <c r="Y28" s="576"/>
      <c r="Z28" s="565"/>
      <c r="AA28" s="565"/>
      <c r="AB28" s="389"/>
      <c r="AC28" s="459"/>
      <c r="AD28" s="551"/>
    </row>
    <row r="29" spans="2:30" s="289" customFormat="1" ht="2.25" customHeight="1">
      <c r="B29" s="565"/>
      <c r="C29" s="558"/>
      <c r="D29" s="570"/>
      <c r="E29" s="570"/>
      <c r="F29" s="571"/>
      <c r="G29" s="572"/>
      <c r="H29" s="572"/>
      <c r="I29" s="572"/>
      <c r="J29" s="572"/>
      <c r="K29" s="572"/>
      <c r="L29" s="514"/>
      <c r="M29" s="514"/>
      <c r="N29" s="514"/>
      <c r="O29" s="514"/>
      <c r="P29" s="514"/>
      <c r="Q29" s="514"/>
      <c r="R29" s="514"/>
      <c r="S29" s="514"/>
      <c r="T29" s="514"/>
      <c r="U29" s="514"/>
      <c r="V29" s="514"/>
      <c r="W29" s="514"/>
      <c r="X29" s="514"/>
      <c r="Y29" s="514"/>
      <c r="Z29" s="565"/>
      <c r="AA29" s="565"/>
      <c r="AB29" s="389"/>
      <c r="AC29" s="459"/>
      <c r="AD29" s="551"/>
    </row>
    <row r="30" spans="2:30" s="289" customFormat="1" ht="24.9" customHeight="1">
      <c r="B30" s="565"/>
      <c r="C30" s="558"/>
      <c r="D30" s="1668" t="s">
        <v>942</v>
      </c>
      <c r="E30" s="1669"/>
      <c r="F30" s="1669"/>
      <c r="G30" s="1669"/>
      <c r="H30" s="1669"/>
      <c r="I30" s="1670"/>
      <c r="J30" s="1730" t="str">
        <f>IF(J23&amp;J24="","",IF(J24="",ROUNDDOWN(J23/3,-3),J24))</f>
        <v/>
      </c>
      <c r="K30" s="1731"/>
      <c r="L30" s="1731"/>
      <c r="M30" s="1731"/>
      <c r="N30" s="1731"/>
      <c r="O30" s="1731"/>
      <c r="P30" s="1731"/>
      <c r="Q30" s="1731"/>
      <c r="R30" s="1732"/>
      <c r="S30" s="573" t="s">
        <v>114</v>
      </c>
      <c r="T30" s="1716" t="s">
        <v>943</v>
      </c>
      <c r="U30" s="1716"/>
      <c r="V30" s="1716"/>
      <c r="W30" s="1716"/>
      <c r="X30" s="1716"/>
      <c r="Y30" s="1716"/>
      <c r="Z30" s="558"/>
      <c r="AA30" s="558"/>
      <c r="AB30" s="389"/>
      <c r="AC30" s="459"/>
      <c r="AD30" s="551"/>
    </row>
    <row r="31" spans="2:30" s="289" customFormat="1" ht="15" customHeight="1">
      <c r="B31" s="565"/>
      <c r="C31" s="558"/>
      <c r="D31" s="558"/>
      <c r="E31" s="558"/>
      <c r="F31" s="574"/>
      <c r="G31" s="574"/>
      <c r="H31" s="574"/>
      <c r="I31" s="574"/>
      <c r="J31" s="574"/>
      <c r="K31" s="574"/>
      <c r="L31" s="574"/>
      <c r="M31" s="574"/>
      <c r="N31" s="574"/>
      <c r="O31" s="574"/>
      <c r="P31" s="574"/>
      <c r="Q31" s="574"/>
      <c r="R31" s="574"/>
      <c r="S31" s="574"/>
      <c r="T31" s="574"/>
      <c r="U31" s="574"/>
      <c r="V31" s="574"/>
      <c r="W31" s="574"/>
      <c r="X31" s="576"/>
      <c r="Y31" s="576"/>
      <c r="Z31" s="565"/>
      <c r="AA31" s="565"/>
      <c r="AB31" s="389"/>
      <c r="AC31" s="459"/>
      <c r="AD31" s="551"/>
    </row>
    <row r="32" spans="2:30" s="286" customFormat="1" ht="15.6">
      <c r="B32" s="560"/>
      <c r="C32" s="440" t="s">
        <v>681</v>
      </c>
      <c r="D32" s="561"/>
      <c r="E32" s="562"/>
      <c r="F32" s="562"/>
      <c r="G32" s="562"/>
      <c r="H32" s="562"/>
      <c r="I32" s="562"/>
      <c r="J32" s="562"/>
      <c r="K32" s="562"/>
      <c r="L32" s="562"/>
      <c r="M32" s="562"/>
      <c r="N32" s="562"/>
      <c r="O32" s="562"/>
      <c r="P32" s="562"/>
      <c r="Q32" s="562"/>
      <c r="R32" s="562"/>
      <c r="S32" s="562"/>
      <c r="T32" s="562"/>
      <c r="U32" s="563"/>
      <c r="V32" s="562"/>
      <c r="W32" s="562"/>
      <c r="X32" s="562"/>
      <c r="Y32" s="562"/>
      <c r="Z32" s="560"/>
      <c r="AA32" s="560"/>
      <c r="AB32" s="415"/>
      <c r="AC32" s="459"/>
      <c r="AD32" s="551"/>
    </row>
    <row r="33" spans="2:30" s="289" customFormat="1" ht="24.9" customHeight="1">
      <c r="B33" s="565"/>
      <c r="C33" s="558"/>
      <c r="D33" s="1668" t="s">
        <v>318</v>
      </c>
      <c r="E33" s="1669"/>
      <c r="F33" s="1669"/>
      <c r="G33" s="1669"/>
      <c r="H33" s="1669"/>
      <c r="I33" s="1670"/>
      <c r="J33" s="1717">
        <v>800000</v>
      </c>
      <c r="K33" s="1718"/>
      <c r="L33" s="1718"/>
      <c r="M33" s="1718"/>
      <c r="N33" s="1718"/>
      <c r="O33" s="1718"/>
      <c r="P33" s="1718"/>
      <c r="Q33" s="1718"/>
      <c r="R33" s="1719"/>
      <c r="S33" s="573" t="s">
        <v>114</v>
      </c>
      <c r="T33" s="1720" t="s">
        <v>792</v>
      </c>
      <c r="U33" s="1720"/>
      <c r="V33" s="1720"/>
      <c r="W33" s="1720"/>
      <c r="X33" s="1720"/>
      <c r="Y33" s="1720"/>
      <c r="Z33" s="565"/>
      <c r="AA33" s="565"/>
      <c r="AB33" s="389"/>
      <c r="AC33" s="459"/>
      <c r="AD33" s="551"/>
    </row>
    <row r="34" spans="2:30" s="289" customFormat="1" ht="15" customHeight="1">
      <c r="B34" s="565"/>
      <c r="C34" s="558"/>
      <c r="D34" s="558"/>
      <c r="E34" s="558"/>
      <c r="F34" s="574"/>
      <c r="G34" s="574"/>
      <c r="H34" s="574"/>
      <c r="I34" s="574"/>
      <c r="J34" s="574"/>
      <c r="K34" s="574"/>
      <c r="L34" s="574"/>
      <c r="M34" s="574"/>
      <c r="N34" s="574"/>
      <c r="O34" s="574"/>
      <c r="P34" s="574"/>
      <c r="Q34" s="574"/>
      <c r="R34" s="574"/>
      <c r="S34" s="574"/>
      <c r="T34" s="574"/>
      <c r="U34" s="574"/>
      <c r="V34" s="574"/>
      <c r="W34" s="574"/>
      <c r="X34" s="576"/>
      <c r="Y34" s="576"/>
      <c r="Z34" s="565"/>
      <c r="AA34" s="565"/>
      <c r="AB34" s="389"/>
      <c r="AC34" s="459"/>
      <c r="AD34" s="551"/>
    </row>
    <row r="35" spans="2:30" s="286" customFormat="1" ht="15.6">
      <c r="B35" s="560"/>
      <c r="C35" s="440" t="s">
        <v>682</v>
      </c>
      <c r="D35" s="561"/>
      <c r="E35" s="562"/>
      <c r="F35" s="562"/>
      <c r="G35" s="562"/>
      <c r="H35" s="562"/>
      <c r="I35" s="562"/>
      <c r="J35" s="562"/>
      <c r="K35" s="562"/>
      <c r="L35" s="562"/>
      <c r="M35" s="562"/>
      <c r="N35" s="562"/>
      <c r="O35" s="562"/>
      <c r="P35" s="562"/>
      <c r="Q35" s="562"/>
      <c r="R35" s="562"/>
      <c r="S35" s="562"/>
      <c r="T35" s="562"/>
      <c r="U35" s="563"/>
      <c r="V35" s="562"/>
      <c r="W35" s="562"/>
      <c r="X35" s="562"/>
      <c r="Y35" s="562"/>
      <c r="Z35" s="560"/>
      <c r="AA35" s="560"/>
      <c r="AB35" s="415"/>
      <c r="AC35" s="459"/>
      <c r="AD35" s="551"/>
    </row>
    <row r="36" spans="2:30" s="289" customFormat="1" ht="25.5" customHeight="1">
      <c r="B36" s="565"/>
      <c r="C36" s="565"/>
      <c r="D36" s="1700" t="s">
        <v>653</v>
      </c>
      <c r="E36" s="1710"/>
      <c r="F36" s="1710"/>
      <c r="G36" s="1710"/>
      <c r="H36" s="1710"/>
      <c r="I36" s="1711"/>
      <c r="J36" s="1721" t="str">
        <f>IF(J30="","",MIN(J21,J30,J33))</f>
        <v/>
      </c>
      <c r="K36" s="1722"/>
      <c r="L36" s="1722"/>
      <c r="M36" s="1722"/>
      <c r="N36" s="1722"/>
      <c r="O36" s="1722"/>
      <c r="P36" s="1722"/>
      <c r="Q36" s="1722"/>
      <c r="R36" s="1723"/>
      <c r="S36" s="577" t="s">
        <v>114</v>
      </c>
      <c r="T36" s="1724" t="s">
        <v>793</v>
      </c>
      <c r="U36" s="1724"/>
      <c r="V36" s="1724"/>
      <c r="W36" s="1724"/>
      <c r="X36" s="1724"/>
      <c r="Y36" s="1724"/>
      <c r="Z36" s="1724"/>
      <c r="AA36" s="656"/>
      <c r="AB36" s="389"/>
      <c r="AC36" s="459"/>
      <c r="AD36" s="551"/>
    </row>
    <row r="37" spans="2:30" s="289" customFormat="1" ht="9.75" customHeight="1">
      <c r="B37" s="565"/>
      <c r="C37" s="565"/>
      <c r="D37" s="578"/>
      <c r="E37" s="578"/>
      <c r="F37" s="578"/>
      <c r="G37" s="578"/>
      <c r="H37" s="578"/>
      <c r="I37" s="578"/>
      <c r="J37" s="579"/>
      <c r="K37" s="579"/>
      <c r="L37" s="579"/>
      <c r="M37" s="579"/>
      <c r="N37" s="579"/>
      <c r="O37" s="579"/>
      <c r="P37" s="579"/>
      <c r="Q37" s="579"/>
      <c r="R37" s="579"/>
      <c r="S37" s="573"/>
      <c r="T37" s="580"/>
      <c r="U37" s="580"/>
      <c r="V37" s="580"/>
      <c r="W37" s="580"/>
      <c r="X37" s="580"/>
      <c r="Y37" s="580"/>
      <c r="Z37" s="565"/>
      <c r="AA37" s="565"/>
      <c r="AB37" s="389"/>
      <c r="AC37" s="459"/>
      <c r="AD37" s="551"/>
    </row>
    <row r="38" spans="2:30" s="289" customFormat="1" ht="39.9" customHeight="1">
      <c r="B38" s="565"/>
      <c r="C38" s="565"/>
      <c r="D38" s="1700" t="s">
        <v>654</v>
      </c>
      <c r="E38" s="1710"/>
      <c r="F38" s="1710"/>
      <c r="G38" s="1710"/>
      <c r="H38" s="1710"/>
      <c r="I38" s="1711"/>
      <c r="J38" s="1712" t="str">
        <f>IF(J36="","",J36*J12)</f>
        <v/>
      </c>
      <c r="K38" s="1713"/>
      <c r="L38" s="1713"/>
      <c r="M38" s="1713"/>
      <c r="N38" s="1713"/>
      <c r="O38" s="1713"/>
      <c r="P38" s="1713"/>
      <c r="Q38" s="1713"/>
      <c r="R38" s="1714"/>
      <c r="S38" s="577" t="s">
        <v>114</v>
      </c>
      <c r="T38" s="1715" t="s">
        <v>794</v>
      </c>
      <c r="U38" s="1715"/>
      <c r="V38" s="1715"/>
      <c r="W38" s="1715"/>
      <c r="X38" s="1715"/>
      <c r="Y38" s="1715"/>
      <c r="Z38" s="565"/>
      <c r="AA38" s="565"/>
      <c r="AB38" s="389"/>
      <c r="AC38" s="459"/>
      <c r="AD38" s="551"/>
    </row>
    <row r="39" spans="2:30" s="286" customFormat="1" ht="15.6">
      <c r="B39" s="560"/>
      <c r="C39" s="440"/>
      <c r="D39" s="561"/>
      <c r="E39" s="562"/>
      <c r="F39" s="562"/>
      <c r="G39" s="562"/>
      <c r="H39" s="562"/>
      <c r="I39" s="562"/>
      <c r="J39" s="562"/>
      <c r="K39" s="562"/>
      <c r="L39" s="562"/>
      <c r="M39" s="562"/>
      <c r="N39" s="562"/>
      <c r="O39" s="562"/>
      <c r="P39" s="562"/>
      <c r="Q39" s="562"/>
      <c r="R39" s="562"/>
      <c r="S39" s="562"/>
      <c r="T39" s="562"/>
      <c r="U39" s="563"/>
      <c r="V39" s="562"/>
      <c r="W39" s="562"/>
      <c r="X39" s="562"/>
      <c r="Y39" s="562"/>
      <c r="Z39" s="560"/>
      <c r="AA39" s="560"/>
      <c r="AB39" s="415"/>
      <c r="AC39" s="459"/>
      <c r="AD39" s="551"/>
    </row>
    <row r="40" spans="2:30" s="286" customFormat="1" ht="15.6">
      <c r="B40" s="560"/>
      <c r="C40" s="440"/>
      <c r="D40" s="561"/>
      <c r="E40" s="562"/>
      <c r="F40" s="562"/>
      <c r="G40" s="562"/>
      <c r="H40" s="562"/>
      <c r="I40" s="562"/>
      <c r="J40" s="562"/>
      <c r="K40" s="562"/>
      <c r="L40" s="562"/>
      <c r="M40" s="562"/>
      <c r="N40" s="562"/>
      <c r="O40" s="562"/>
      <c r="P40" s="562"/>
      <c r="Q40" s="562"/>
      <c r="R40" s="562"/>
      <c r="S40" s="562"/>
      <c r="T40" s="562"/>
      <c r="U40" s="563"/>
      <c r="V40" s="562"/>
      <c r="W40" s="562"/>
      <c r="X40" s="562"/>
      <c r="Y40" s="562"/>
      <c r="Z40" s="560"/>
      <c r="AA40" s="560"/>
      <c r="AB40" s="415"/>
      <c r="AC40" s="459"/>
      <c r="AD40" s="551"/>
    </row>
    <row r="41" spans="2:30" s="286" customFormat="1" ht="15.6">
      <c r="B41" s="560"/>
      <c r="C41" s="440"/>
      <c r="D41" s="561"/>
      <c r="E41" s="562"/>
      <c r="F41" s="562"/>
      <c r="G41" s="562"/>
      <c r="H41" s="562"/>
      <c r="I41" s="562"/>
      <c r="J41" s="562"/>
      <c r="K41" s="562"/>
      <c r="L41" s="562"/>
      <c r="M41" s="562"/>
      <c r="N41" s="562"/>
      <c r="O41" s="562"/>
      <c r="P41" s="562"/>
      <c r="Q41" s="562"/>
      <c r="R41" s="562"/>
      <c r="S41" s="562"/>
      <c r="T41" s="562"/>
      <c r="U41" s="563"/>
      <c r="V41" s="562"/>
      <c r="W41" s="562"/>
      <c r="X41" s="562"/>
      <c r="Y41" s="562"/>
      <c r="Z41" s="560"/>
      <c r="AA41" s="560"/>
      <c r="AB41" s="415"/>
      <c r="AC41" s="459"/>
      <c r="AD41" s="551"/>
    </row>
    <row r="42" spans="2:30" s="286" customFormat="1" ht="15.6">
      <c r="B42" s="560"/>
      <c r="C42" s="440"/>
      <c r="D42" s="561"/>
      <c r="E42" s="562"/>
      <c r="F42" s="562"/>
      <c r="G42" s="562"/>
      <c r="H42" s="562"/>
      <c r="I42" s="562"/>
      <c r="J42" s="562"/>
      <c r="K42" s="562"/>
      <c r="L42" s="562"/>
      <c r="M42" s="562"/>
      <c r="N42" s="562"/>
      <c r="O42" s="562"/>
      <c r="P42" s="562"/>
      <c r="Q42" s="562"/>
      <c r="R42" s="562"/>
      <c r="S42" s="562"/>
      <c r="T42" s="562"/>
      <c r="U42" s="563"/>
      <c r="V42" s="562"/>
      <c r="W42" s="562"/>
      <c r="X42" s="562"/>
      <c r="Y42" s="562"/>
      <c r="Z42" s="560"/>
      <c r="AA42" s="560"/>
      <c r="AB42" s="415"/>
      <c r="AC42" s="459"/>
      <c r="AD42" s="551"/>
    </row>
    <row r="43" spans="2:30" s="286" customFormat="1" ht="15.6">
      <c r="B43" s="560"/>
      <c r="C43" s="440"/>
      <c r="D43" s="561"/>
      <c r="E43" s="562"/>
      <c r="F43" s="562"/>
      <c r="G43" s="562"/>
      <c r="H43" s="562"/>
      <c r="I43" s="562"/>
      <c r="J43" s="562"/>
      <c r="K43" s="562"/>
      <c r="L43" s="562"/>
      <c r="M43" s="562"/>
      <c r="N43" s="562"/>
      <c r="O43" s="562"/>
      <c r="P43" s="562"/>
      <c r="Q43" s="562"/>
      <c r="R43" s="562"/>
      <c r="S43" s="562"/>
      <c r="T43" s="562"/>
      <c r="U43" s="563"/>
      <c r="V43" s="562"/>
      <c r="W43" s="562"/>
      <c r="X43" s="562"/>
      <c r="Y43" s="562"/>
      <c r="Z43" s="560"/>
      <c r="AA43" s="560"/>
      <c r="AB43" s="415"/>
      <c r="AC43" s="459"/>
      <c r="AD43" s="551"/>
    </row>
    <row r="44" spans="2:30" s="286" customFormat="1" ht="15.6">
      <c r="B44" s="560"/>
      <c r="C44" s="440"/>
      <c r="D44" s="561"/>
      <c r="E44" s="562"/>
      <c r="F44" s="562"/>
      <c r="G44" s="562"/>
      <c r="H44" s="562"/>
      <c r="I44" s="562"/>
      <c r="J44" s="562"/>
      <c r="K44" s="562"/>
      <c r="L44" s="562"/>
      <c r="M44" s="562"/>
      <c r="N44" s="562"/>
      <c r="O44" s="562"/>
      <c r="P44" s="562"/>
      <c r="Q44" s="562"/>
      <c r="R44" s="562"/>
      <c r="S44" s="562"/>
      <c r="T44" s="562"/>
      <c r="U44" s="563"/>
      <c r="V44" s="562"/>
      <c r="W44" s="562"/>
      <c r="X44" s="562"/>
      <c r="Y44" s="562"/>
      <c r="Z44" s="560"/>
      <c r="AA44" s="560"/>
      <c r="AB44" s="415"/>
      <c r="AC44" s="459"/>
      <c r="AD44" s="551"/>
    </row>
    <row r="45" spans="2:30" s="286" customFormat="1" ht="15.6">
      <c r="B45" s="560"/>
      <c r="C45" s="440"/>
      <c r="D45" s="561"/>
      <c r="E45" s="562"/>
      <c r="F45" s="562"/>
      <c r="G45" s="562"/>
      <c r="H45" s="562"/>
      <c r="I45" s="562"/>
      <c r="J45" s="562"/>
      <c r="K45" s="562"/>
      <c r="L45" s="562"/>
      <c r="M45" s="562"/>
      <c r="N45" s="562"/>
      <c r="O45" s="562"/>
      <c r="P45" s="562"/>
      <c r="Q45" s="562"/>
      <c r="R45" s="562"/>
      <c r="S45" s="562"/>
      <c r="T45" s="562"/>
      <c r="U45" s="563"/>
      <c r="V45" s="562"/>
      <c r="W45" s="562"/>
      <c r="X45" s="562"/>
      <c r="Y45" s="562"/>
      <c r="Z45" s="560"/>
      <c r="AA45" s="560"/>
      <c r="AB45" s="415"/>
      <c r="AC45" s="459"/>
      <c r="AD45" s="551"/>
    </row>
    <row r="46" spans="2:30" s="286" customFormat="1" ht="15.6">
      <c r="B46" s="560"/>
      <c r="C46" s="440"/>
      <c r="D46" s="561"/>
      <c r="E46" s="562"/>
      <c r="F46" s="562"/>
      <c r="G46" s="562"/>
      <c r="H46" s="562"/>
      <c r="I46" s="562"/>
      <c r="J46" s="562"/>
      <c r="K46" s="562"/>
      <c r="L46" s="562"/>
      <c r="M46" s="562"/>
      <c r="N46" s="562"/>
      <c r="O46" s="562"/>
      <c r="P46" s="562"/>
      <c r="Q46" s="562"/>
      <c r="R46" s="562"/>
      <c r="S46" s="562"/>
      <c r="T46" s="562"/>
      <c r="U46" s="563"/>
      <c r="V46" s="562"/>
      <c r="W46" s="562"/>
      <c r="X46" s="562"/>
      <c r="Y46" s="562"/>
      <c r="Z46" s="560"/>
      <c r="AA46" s="560"/>
      <c r="AB46" s="415"/>
      <c r="AC46" s="459"/>
      <c r="AD46" s="551"/>
    </row>
    <row r="47" spans="2:30" s="286" customFormat="1" ht="15.6">
      <c r="B47" s="560"/>
      <c r="C47" s="440"/>
      <c r="D47" s="561"/>
      <c r="E47" s="562"/>
      <c r="F47" s="562"/>
      <c r="G47" s="562"/>
      <c r="H47" s="562"/>
      <c r="I47" s="562"/>
      <c r="J47" s="562"/>
      <c r="K47" s="562"/>
      <c r="L47" s="562"/>
      <c r="M47" s="562"/>
      <c r="N47" s="562"/>
      <c r="O47" s="562"/>
      <c r="P47" s="562"/>
      <c r="Q47" s="562"/>
      <c r="R47" s="562"/>
      <c r="S47" s="562"/>
      <c r="T47" s="562"/>
      <c r="U47" s="563"/>
      <c r="V47" s="562"/>
      <c r="W47" s="562"/>
      <c r="X47" s="562"/>
      <c r="Y47" s="562"/>
      <c r="Z47" s="560"/>
      <c r="AA47" s="560"/>
      <c r="AB47" s="415"/>
      <c r="AC47" s="459"/>
      <c r="AD47" s="551"/>
    </row>
    <row r="48" spans="2:30" s="286" customFormat="1" ht="15.6">
      <c r="B48" s="560"/>
      <c r="C48" s="440"/>
      <c r="D48" s="561"/>
      <c r="E48" s="562"/>
      <c r="F48" s="562"/>
      <c r="G48" s="562"/>
      <c r="H48" s="562"/>
      <c r="I48" s="562"/>
      <c r="J48" s="562"/>
      <c r="K48" s="562"/>
      <c r="L48" s="562"/>
      <c r="M48" s="562"/>
      <c r="N48" s="562"/>
      <c r="O48" s="562"/>
      <c r="P48" s="562"/>
      <c r="Q48" s="562"/>
      <c r="R48" s="562"/>
      <c r="S48" s="562"/>
      <c r="T48" s="562"/>
      <c r="U48" s="563"/>
      <c r="V48" s="562"/>
      <c r="W48" s="562"/>
      <c r="X48" s="562"/>
      <c r="Y48" s="562"/>
      <c r="Z48" s="560"/>
      <c r="AA48" s="560"/>
      <c r="AB48" s="415"/>
      <c r="AC48" s="459"/>
      <c r="AD48" s="551"/>
    </row>
    <row r="49" spans="2:30" s="286" customFormat="1" ht="15.6">
      <c r="B49" s="560"/>
      <c r="C49" s="440"/>
      <c r="D49" s="561"/>
      <c r="E49" s="562"/>
      <c r="F49" s="562"/>
      <c r="G49" s="562"/>
      <c r="H49" s="562"/>
      <c r="I49" s="562"/>
      <c r="J49" s="562"/>
      <c r="K49" s="562"/>
      <c r="L49" s="562"/>
      <c r="M49" s="562"/>
      <c r="N49" s="562"/>
      <c r="O49" s="562"/>
      <c r="P49" s="562"/>
      <c r="Q49" s="562"/>
      <c r="R49" s="562"/>
      <c r="S49" s="562"/>
      <c r="T49" s="562"/>
      <c r="U49" s="563"/>
      <c r="V49" s="562"/>
      <c r="W49" s="562"/>
      <c r="X49" s="562"/>
      <c r="Y49" s="562"/>
      <c r="Z49" s="560"/>
      <c r="AA49" s="560"/>
      <c r="AB49" s="415"/>
      <c r="AC49" s="459"/>
      <c r="AD49" s="551"/>
    </row>
    <row r="50" spans="2:30" s="286" customFormat="1" ht="15.6">
      <c r="B50" s="560"/>
      <c r="C50" s="440"/>
      <c r="D50" s="561"/>
      <c r="E50" s="562"/>
      <c r="F50" s="562"/>
      <c r="G50" s="562"/>
      <c r="H50" s="562"/>
      <c r="I50" s="562"/>
      <c r="J50" s="562"/>
      <c r="K50" s="562"/>
      <c r="L50" s="562"/>
      <c r="M50" s="562"/>
      <c r="N50" s="562"/>
      <c r="O50" s="562"/>
      <c r="P50" s="562"/>
      <c r="Q50" s="562"/>
      <c r="R50" s="562"/>
      <c r="S50" s="562"/>
      <c r="T50" s="562"/>
      <c r="U50" s="563"/>
      <c r="V50" s="562"/>
      <c r="W50" s="562"/>
      <c r="X50" s="562"/>
      <c r="Y50" s="562"/>
      <c r="Z50" s="560"/>
      <c r="AA50" s="560"/>
      <c r="AB50" s="415"/>
      <c r="AC50" s="459"/>
      <c r="AD50" s="551"/>
    </row>
    <row r="51" spans="2:30" s="286" customFormat="1" ht="15.6">
      <c r="B51" s="560"/>
      <c r="C51" s="440"/>
      <c r="D51" s="561"/>
      <c r="E51" s="562"/>
      <c r="F51" s="562"/>
      <c r="G51" s="562"/>
      <c r="H51" s="562"/>
      <c r="I51" s="562"/>
      <c r="J51" s="562"/>
      <c r="K51" s="562"/>
      <c r="L51" s="562"/>
      <c r="M51" s="562"/>
      <c r="N51" s="562"/>
      <c r="O51" s="562"/>
      <c r="P51" s="562"/>
      <c r="Q51" s="562"/>
      <c r="R51" s="562"/>
      <c r="S51" s="562"/>
      <c r="T51" s="562"/>
      <c r="U51" s="563"/>
      <c r="V51" s="562"/>
      <c r="W51" s="562"/>
      <c r="X51" s="562"/>
      <c r="Y51" s="562"/>
      <c r="Z51" s="560"/>
      <c r="AA51" s="560"/>
      <c r="AB51" s="415"/>
      <c r="AC51" s="459"/>
      <c r="AD51" s="551"/>
    </row>
    <row r="52" spans="2:30" s="286" customFormat="1" ht="15.6">
      <c r="B52" s="560"/>
      <c r="C52" s="440"/>
      <c r="D52" s="561"/>
      <c r="E52" s="562"/>
      <c r="F52" s="562"/>
      <c r="G52" s="562"/>
      <c r="H52" s="562"/>
      <c r="I52" s="562"/>
      <c r="J52" s="562"/>
      <c r="K52" s="562"/>
      <c r="L52" s="562"/>
      <c r="M52" s="562"/>
      <c r="N52" s="562"/>
      <c r="O52" s="562"/>
      <c r="P52" s="562"/>
      <c r="Q52" s="562"/>
      <c r="R52" s="562"/>
      <c r="S52" s="562"/>
      <c r="T52" s="562"/>
      <c r="U52" s="563"/>
      <c r="V52" s="562"/>
      <c r="W52" s="562"/>
      <c r="X52" s="562"/>
      <c r="Y52" s="562"/>
      <c r="Z52" s="560"/>
      <c r="AA52" s="560"/>
      <c r="AB52" s="415"/>
      <c r="AC52" s="459"/>
      <c r="AD52" s="551"/>
    </row>
    <row r="53" spans="2:30" s="286" customFormat="1" ht="15.6">
      <c r="B53" s="560"/>
      <c r="C53" s="440"/>
      <c r="D53" s="561"/>
      <c r="E53" s="562"/>
      <c r="F53" s="562"/>
      <c r="G53" s="562"/>
      <c r="H53" s="562"/>
      <c r="I53" s="562"/>
      <c r="J53" s="562"/>
      <c r="K53" s="562"/>
      <c r="L53" s="562"/>
      <c r="M53" s="562"/>
      <c r="N53" s="562"/>
      <c r="O53" s="562"/>
      <c r="P53" s="562"/>
      <c r="Q53" s="562"/>
      <c r="R53" s="562"/>
      <c r="S53" s="562"/>
      <c r="T53" s="562"/>
      <c r="U53" s="563"/>
      <c r="V53" s="562"/>
      <c r="W53" s="562"/>
      <c r="X53" s="562"/>
      <c r="Y53" s="562"/>
      <c r="Z53" s="560"/>
      <c r="AA53" s="560"/>
      <c r="AB53" s="415"/>
      <c r="AC53" s="591"/>
      <c r="AD53" s="581"/>
    </row>
    <row r="54" spans="2:30" s="286" customFormat="1" ht="15.6">
      <c r="B54" s="560"/>
      <c r="C54" s="440"/>
      <c r="D54" s="561"/>
      <c r="E54" s="562"/>
      <c r="F54" s="562"/>
      <c r="G54" s="562"/>
      <c r="H54" s="562"/>
      <c r="I54" s="562"/>
      <c r="J54" s="562"/>
      <c r="K54" s="562"/>
      <c r="L54" s="562"/>
      <c r="M54" s="562"/>
      <c r="N54" s="562"/>
      <c r="O54" s="562"/>
      <c r="P54" s="562"/>
      <c r="Q54" s="562"/>
      <c r="R54" s="562"/>
      <c r="S54" s="562"/>
      <c r="T54" s="562"/>
      <c r="U54" s="563"/>
      <c r="V54" s="562"/>
      <c r="W54" s="562"/>
      <c r="X54" s="562"/>
      <c r="Y54" s="562"/>
      <c r="Z54" s="560"/>
      <c r="AA54" s="560"/>
      <c r="AB54" s="415"/>
      <c r="AC54" s="591"/>
      <c r="AD54" s="581"/>
    </row>
    <row r="55" spans="2:30" s="286" customFormat="1" ht="15.6">
      <c r="B55" s="560"/>
      <c r="C55" s="440"/>
      <c r="D55" s="561"/>
      <c r="E55" s="562"/>
      <c r="F55" s="562"/>
      <c r="G55" s="562"/>
      <c r="H55" s="562"/>
      <c r="I55" s="562"/>
      <c r="J55" s="562"/>
      <c r="K55" s="562"/>
      <c r="L55" s="562"/>
      <c r="M55" s="562"/>
      <c r="N55" s="562"/>
      <c r="O55" s="562"/>
      <c r="P55" s="562"/>
      <c r="Q55" s="562"/>
      <c r="R55" s="562"/>
      <c r="S55" s="562"/>
      <c r="T55" s="562"/>
      <c r="U55" s="563"/>
      <c r="V55" s="562"/>
      <c r="W55" s="562"/>
      <c r="X55" s="562"/>
      <c r="Y55" s="562"/>
      <c r="Z55" s="560"/>
      <c r="AA55" s="560"/>
      <c r="AB55" s="415"/>
      <c r="AC55" s="591"/>
      <c r="AD55" s="581"/>
    </row>
    <row r="56" spans="2:30" s="286" customFormat="1" ht="15.6">
      <c r="B56" s="560"/>
      <c r="C56" s="440"/>
      <c r="D56" s="561"/>
      <c r="E56" s="562"/>
      <c r="F56" s="562"/>
      <c r="G56" s="562"/>
      <c r="H56" s="562"/>
      <c r="I56" s="562"/>
      <c r="J56" s="562"/>
      <c r="K56" s="562"/>
      <c r="L56" s="562"/>
      <c r="M56" s="562"/>
      <c r="N56" s="562"/>
      <c r="O56" s="562"/>
      <c r="P56" s="562"/>
      <c r="Q56" s="562"/>
      <c r="R56" s="562"/>
      <c r="S56" s="562"/>
      <c r="T56" s="562"/>
      <c r="U56" s="563"/>
      <c r="V56" s="562"/>
      <c r="W56" s="562"/>
      <c r="X56" s="562"/>
      <c r="Y56" s="562"/>
      <c r="Z56" s="560"/>
      <c r="AA56" s="560"/>
      <c r="AB56" s="415"/>
      <c r="AC56" s="591"/>
      <c r="AD56" s="581"/>
    </row>
    <row r="57" spans="2:30" s="286" customFormat="1" ht="15.6">
      <c r="B57" s="560"/>
      <c r="C57" s="440"/>
      <c r="D57" s="561"/>
      <c r="E57" s="562"/>
      <c r="F57" s="562"/>
      <c r="G57" s="562"/>
      <c r="H57" s="562"/>
      <c r="I57" s="562"/>
      <c r="J57" s="562"/>
      <c r="K57" s="562"/>
      <c r="L57" s="562"/>
      <c r="M57" s="562"/>
      <c r="N57" s="562"/>
      <c r="O57" s="562"/>
      <c r="P57" s="562"/>
      <c r="Q57" s="562"/>
      <c r="R57" s="562"/>
      <c r="S57" s="562"/>
      <c r="T57" s="562"/>
      <c r="U57" s="563"/>
      <c r="V57" s="562"/>
      <c r="W57" s="562"/>
      <c r="X57" s="562"/>
      <c r="Y57" s="562"/>
      <c r="Z57" s="560"/>
      <c r="AA57" s="560"/>
      <c r="AB57" s="415"/>
      <c r="AC57" s="591"/>
      <c r="AD57" s="581"/>
    </row>
    <row r="58" spans="2:30" s="286" customFormat="1" ht="15.6">
      <c r="B58" s="560"/>
      <c r="C58" s="440"/>
      <c r="D58" s="561"/>
      <c r="E58" s="562"/>
      <c r="F58" s="562"/>
      <c r="G58" s="562"/>
      <c r="H58" s="562"/>
      <c r="I58" s="562"/>
      <c r="J58" s="562"/>
      <c r="K58" s="562"/>
      <c r="L58" s="562"/>
      <c r="M58" s="562"/>
      <c r="N58" s="562"/>
      <c r="O58" s="562"/>
      <c r="P58" s="562"/>
      <c r="Q58" s="562"/>
      <c r="R58" s="562"/>
      <c r="S58" s="562"/>
      <c r="T58" s="562"/>
      <c r="U58" s="563"/>
      <c r="V58" s="562"/>
      <c r="W58" s="562"/>
      <c r="X58" s="562"/>
      <c r="Y58" s="562"/>
      <c r="Z58" s="560"/>
      <c r="AA58" s="560"/>
      <c r="AB58" s="415"/>
      <c r="AC58" s="591"/>
      <c r="AD58" s="581"/>
    </row>
    <row r="59" spans="2:30" s="286" customFormat="1" ht="15.6">
      <c r="B59" s="560"/>
      <c r="C59" s="440"/>
      <c r="D59" s="561"/>
      <c r="E59" s="562"/>
      <c r="F59" s="562"/>
      <c r="G59" s="562"/>
      <c r="H59" s="562"/>
      <c r="I59" s="562"/>
      <c r="J59" s="562"/>
      <c r="K59" s="562"/>
      <c r="L59" s="562"/>
      <c r="M59" s="562"/>
      <c r="N59" s="562"/>
      <c r="O59" s="562"/>
      <c r="P59" s="562"/>
      <c r="Q59" s="562"/>
      <c r="R59" s="562"/>
      <c r="S59" s="562"/>
      <c r="T59" s="562"/>
      <c r="U59" s="563"/>
      <c r="V59" s="562"/>
      <c r="W59" s="562"/>
      <c r="X59" s="562"/>
      <c r="Y59" s="562"/>
      <c r="Z59" s="560"/>
      <c r="AA59" s="560"/>
      <c r="AB59" s="415"/>
      <c r="AC59" s="591"/>
      <c r="AD59" s="581"/>
    </row>
    <row r="60" spans="2:30" s="286" customFormat="1" ht="15.6">
      <c r="B60" s="560"/>
      <c r="C60" s="440"/>
      <c r="D60" s="561"/>
      <c r="E60" s="562"/>
      <c r="F60" s="562"/>
      <c r="G60" s="562"/>
      <c r="H60" s="562"/>
      <c r="I60" s="562"/>
      <c r="J60" s="562"/>
      <c r="K60" s="562"/>
      <c r="L60" s="562"/>
      <c r="M60" s="562"/>
      <c r="N60" s="562"/>
      <c r="O60" s="562"/>
      <c r="P60" s="562"/>
      <c r="Q60" s="562"/>
      <c r="R60" s="562"/>
      <c r="S60" s="562"/>
      <c r="T60" s="562"/>
      <c r="U60" s="563"/>
      <c r="V60" s="562"/>
      <c r="W60" s="562"/>
      <c r="X60" s="562"/>
      <c r="Y60" s="562"/>
      <c r="Z60" s="560"/>
      <c r="AA60" s="560"/>
      <c r="AB60" s="415"/>
      <c r="AC60" s="591"/>
      <c r="AD60" s="581"/>
    </row>
    <row r="61" spans="2:30" ht="12.75" customHeight="1">
      <c r="B61" s="552"/>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552"/>
      <c r="AC61" s="591"/>
      <c r="AD61" s="581"/>
    </row>
    <row r="62" spans="2:30" ht="20.100000000000001" customHeight="1">
      <c r="AC62" s="591"/>
      <c r="AD62" s="581"/>
    </row>
    <row r="63" spans="2:30" ht="20.100000000000001" customHeight="1">
      <c r="AC63" s="591"/>
      <c r="AD63" s="581"/>
    </row>
    <row r="64" spans="2:30" ht="20.100000000000001" customHeight="1">
      <c r="AC64" s="591"/>
      <c r="AD64" s="581"/>
    </row>
    <row r="65" spans="29:31" ht="20.100000000000001" customHeight="1">
      <c r="AC65" s="591"/>
      <c r="AD65" s="581"/>
    </row>
    <row r="66" spans="29:31" ht="20.100000000000001" customHeight="1">
      <c r="AC66" s="591"/>
      <c r="AD66" s="581"/>
      <c r="AE66" s="582"/>
    </row>
    <row r="67" spans="29:31" ht="20.100000000000001" customHeight="1">
      <c r="AC67" s="591"/>
      <c r="AD67" s="581"/>
    </row>
    <row r="68" spans="29:31" ht="20.100000000000001" customHeight="1">
      <c r="AC68" s="591"/>
      <c r="AD68" s="581"/>
    </row>
    <row r="69" spans="29:31" ht="20.100000000000001" customHeight="1">
      <c r="AC69" s="591"/>
      <c r="AD69" s="581"/>
    </row>
    <row r="70" spans="29:31" ht="20.100000000000001" customHeight="1">
      <c r="AC70" s="591"/>
      <c r="AD70" s="581"/>
    </row>
    <row r="71" spans="29:31" ht="20.100000000000001" customHeight="1">
      <c r="AC71" s="591"/>
      <c r="AD71" s="581"/>
    </row>
    <row r="72" spans="29:31" ht="20.100000000000001" customHeight="1">
      <c r="AC72" s="591"/>
      <c r="AD72" s="581"/>
    </row>
    <row r="73" spans="29:31" ht="20.100000000000001" customHeight="1">
      <c r="AC73" s="591"/>
      <c r="AD73" s="581"/>
    </row>
    <row r="74" spans="29:31" ht="20.100000000000001" customHeight="1">
      <c r="AC74" s="591"/>
      <c r="AD74" s="581"/>
    </row>
    <row r="75" spans="29:31" ht="20.100000000000001" customHeight="1">
      <c r="AC75" s="591"/>
      <c r="AD75" s="581"/>
    </row>
    <row r="76" spans="29:31" ht="20.100000000000001" customHeight="1">
      <c r="AC76" s="591"/>
      <c r="AD76" s="581"/>
    </row>
    <row r="77" spans="29:31" ht="20.100000000000001" customHeight="1">
      <c r="AC77" s="591"/>
      <c r="AD77" s="581"/>
    </row>
    <row r="78" spans="29:31" ht="20.100000000000001" customHeight="1">
      <c r="AC78" s="592"/>
      <c r="AD78" s="583"/>
    </row>
    <row r="79" spans="29:31" ht="20.100000000000001" customHeight="1">
      <c r="AC79" s="591"/>
      <c r="AD79" s="581"/>
    </row>
    <row r="80" spans="29:31" ht="20.100000000000001" customHeight="1">
      <c r="AC80" s="591"/>
      <c r="AD80" s="581"/>
    </row>
    <row r="81" spans="29:30" ht="20.100000000000001" customHeight="1">
      <c r="AC81" s="591"/>
      <c r="AD81" s="581"/>
    </row>
    <row r="82" spans="29:30" ht="20.100000000000001" customHeight="1">
      <c r="AC82" s="591"/>
      <c r="AD82" s="581"/>
    </row>
    <row r="83" spans="29:30" ht="20.100000000000001" customHeight="1">
      <c r="AC83" s="591"/>
      <c r="AD83" s="581"/>
    </row>
    <row r="84" spans="29:30" ht="20.100000000000001" customHeight="1">
      <c r="AC84" s="591"/>
      <c r="AD84" s="581"/>
    </row>
    <row r="85" spans="29:30" ht="20.100000000000001" customHeight="1">
      <c r="AC85" s="591"/>
      <c r="AD85" s="581"/>
    </row>
    <row r="86" spans="29:30" ht="20.100000000000001" customHeight="1">
      <c r="AC86" s="591"/>
      <c r="AD86" s="581"/>
    </row>
    <row r="87" spans="29:30" ht="20.100000000000001" customHeight="1">
      <c r="AC87" s="591"/>
      <c r="AD87" s="581"/>
    </row>
    <row r="95" spans="29:30" ht="20.100000000000001" customHeight="1">
      <c r="AD95" s="584"/>
    </row>
    <row r="96" spans="29:30" ht="20.100000000000001" customHeight="1">
      <c r="AD96" s="585"/>
    </row>
    <row r="160" spans="29:30" ht="20.100000000000001" customHeight="1">
      <c r="AC160" s="593"/>
      <c r="AD160" s="586"/>
    </row>
    <row r="161" spans="29:30" ht="20.100000000000001" customHeight="1">
      <c r="AC161" s="593"/>
      <c r="AD161" s="586"/>
    </row>
    <row r="162" spans="29:30" ht="20.100000000000001" customHeight="1">
      <c r="AC162" s="593"/>
      <c r="AD162" s="586"/>
    </row>
    <row r="163" spans="29:30" ht="20.100000000000001" customHeight="1">
      <c r="AC163" s="593"/>
      <c r="AD163" s="586"/>
    </row>
    <row r="164" spans="29:30" ht="20.100000000000001" customHeight="1">
      <c r="AC164" s="593"/>
      <c r="AD164" s="586"/>
    </row>
    <row r="165" spans="29:30" ht="20.100000000000001" customHeight="1">
      <c r="AC165" s="593"/>
      <c r="AD165" s="586"/>
    </row>
    <row r="166" spans="29:30" ht="20.100000000000001" customHeight="1">
      <c r="AC166" s="593"/>
      <c r="AD166" s="586"/>
    </row>
    <row r="167" spans="29:30" ht="20.100000000000001" customHeight="1">
      <c r="AC167" s="593"/>
      <c r="AD167" s="586"/>
    </row>
    <row r="168" spans="29:30" ht="20.100000000000001" customHeight="1">
      <c r="AC168" s="593"/>
      <c r="AD168" s="586"/>
    </row>
    <row r="169" spans="29:30" ht="20.100000000000001" customHeight="1">
      <c r="AC169" s="593"/>
      <c r="AD169" s="586"/>
    </row>
    <row r="170" spans="29:30" ht="20.100000000000001" customHeight="1">
      <c r="AC170" s="593"/>
      <c r="AD170" s="586"/>
    </row>
    <row r="171" spans="29:30" ht="20.100000000000001" customHeight="1">
      <c r="AC171" s="593"/>
      <c r="AD171" s="586"/>
    </row>
    <row r="172" spans="29:30" ht="20.100000000000001" customHeight="1">
      <c r="AC172" s="593"/>
      <c r="AD172" s="586"/>
    </row>
    <row r="173" spans="29:30" ht="20.100000000000001" customHeight="1">
      <c r="AC173" s="593"/>
      <c r="AD173" s="586"/>
    </row>
    <row r="174" spans="29:30" ht="20.100000000000001" customHeight="1">
      <c r="AC174" s="593"/>
      <c r="AD174" s="586"/>
    </row>
    <row r="175" spans="29:30" ht="20.100000000000001" customHeight="1">
      <c r="AC175" s="593"/>
      <c r="AD175" s="586"/>
    </row>
    <row r="176" spans="29:30" ht="20.100000000000001" customHeight="1">
      <c r="AC176" s="593"/>
      <c r="AD176" s="586"/>
    </row>
    <row r="177" spans="29:30" ht="20.100000000000001" customHeight="1">
      <c r="AC177" s="593"/>
      <c r="AD177" s="586"/>
    </row>
    <row r="178" spans="29:30" ht="20.100000000000001" customHeight="1">
      <c r="AC178" s="593"/>
      <c r="AD178" s="586"/>
    </row>
    <row r="179" spans="29:30" ht="20.100000000000001" customHeight="1">
      <c r="AC179" s="593"/>
      <c r="AD179" s="586"/>
    </row>
    <row r="180" spans="29:30" ht="20.100000000000001" customHeight="1">
      <c r="AC180" s="593"/>
      <c r="AD180" s="586"/>
    </row>
    <row r="181" spans="29:30" ht="20.100000000000001" customHeight="1">
      <c r="AC181" s="593"/>
      <c r="AD181" s="586"/>
    </row>
    <row r="182" spans="29:30" ht="20.100000000000001" customHeight="1">
      <c r="AC182" s="593"/>
      <c r="AD182" s="586"/>
    </row>
    <row r="183" spans="29:30" ht="20.100000000000001" customHeight="1">
      <c r="AC183" s="593"/>
      <c r="AD183" s="586"/>
    </row>
    <row r="184" spans="29:30" ht="20.100000000000001" customHeight="1">
      <c r="AC184" s="593"/>
      <c r="AD184" s="586"/>
    </row>
    <row r="185" spans="29:30" ht="20.100000000000001" customHeight="1">
      <c r="AC185" s="593"/>
      <c r="AD185" s="586"/>
    </row>
    <row r="186" spans="29:30" ht="20.100000000000001" customHeight="1">
      <c r="AC186" s="593"/>
      <c r="AD186" s="586"/>
    </row>
    <row r="187" spans="29:30" ht="20.100000000000001" customHeight="1">
      <c r="AC187" s="593"/>
      <c r="AD187" s="586"/>
    </row>
    <row r="188" spans="29:30" ht="20.100000000000001" customHeight="1">
      <c r="AC188" s="593"/>
      <c r="AD188" s="586"/>
    </row>
    <row r="189" spans="29:30" ht="20.100000000000001" customHeight="1">
      <c r="AC189" s="593"/>
      <c r="AD189" s="586"/>
    </row>
    <row r="190" spans="29:30" ht="20.100000000000001" customHeight="1">
      <c r="AC190" s="593"/>
      <c r="AD190" s="586"/>
    </row>
    <row r="191" spans="29:30" ht="20.100000000000001" customHeight="1">
      <c r="AC191" s="593"/>
      <c r="AD191" s="586"/>
    </row>
    <row r="192" spans="29:30" ht="20.100000000000001" customHeight="1">
      <c r="AC192" s="593"/>
      <c r="AD192" s="586"/>
    </row>
    <row r="193" spans="29:30" ht="20.100000000000001" customHeight="1">
      <c r="AC193" s="593"/>
      <c r="AD193" s="586"/>
    </row>
    <row r="194" spans="29:30" ht="20.100000000000001" customHeight="1">
      <c r="AC194" s="593"/>
      <c r="AD194" s="586"/>
    </row>
    <row r="195" spans="29:30" ht="20.100000000000001" customHeight="1">
      <c r="AC195" s="593"/>
      <c r="AD195" s="586"/>
    </row>
    <row r="196" spans="29:30" ht="20.100000000000001" customHeight="1">
      <c r="AC196" s="593"/>
      <c r="AD196" s="586"/>
    </row>
    <row r="197" spans="29:30" ht="20.100000000000001" customHeight="1">
      <c r="AC197" s="593"/>
      <c r="AD197" s="586"/>
    </row>
    <row r="198" spans="29:30" ht="20.100000000000001" customHeight="1">
      <c r="AC198" s="593"/>
      <c r="AD198" s="586"/>
    </row>
    <row r="199" spans="29:30" ht="20.100000000000001" customHeight="1">
      <c r="AC199" s="593"/>
      <c r="AD199" s="586"/>
    </row>
    <row r="200" spans="29:30" ht="20.100000000000001" customHeight="1">
      <c r="AC200" s="593"/>
      <c r="AD200" s="586"/>
    </row>
    <row r="201" spans="29:30" ht="20.100000000000001" customHeight="1">
      <c r="AC201" s="594"/>
      <c r="AD201" s="505"/>
    </row>
    <row r="202" spans="29:30" ht="20.100000000000001" customHeight="1">
      <c r="AC202" s="594"/>
      <c r="AD202" s="505"/>
    </row>
    <row r="203" spans="29:30" ht="20.100000000000001" customHeight="1">
      <c r="AC203" s="595"/>
      <c r="AD203" s="507"/>
    </row>
    <row r="204" spans="29:30" ht="20.100000000000001" customHeight="1">
      <c r="AC204" s="595"/>
      <c r="AD204" s="507"/>
    </row>
    <row r="205" spans="29:30" ht="20.100000000000001" customHeight="1">
      <c r="AC205" s="595"/>
      <c r="AD205" s="507"/>
    </row>
    <row r="206" spans="29:30" ht="20.100000000000001" customHeight="1">
      <c r="AC206" s="595"/>
      <c r="AD206" s="507"/>
    </row>
  </sheetData>
  <sheetProtection sheet="1" selectLockedCells="1"/>
  <mergeCells count="34">
    <mergeCell ref="D12:I12"/>
    <mergeCell ref="J12:V12"/>
    <mergeCell ref="D8:I8"/>
    <mergeCell ref="J8:V8"/>
    <mergeCell ref="D11:I11"/>
    <mergeCell ref="D15:I15"/>
    <mergeCell ref="J15:V15"/>
    <mergeCell ref="D16:I16"/>
    <mergeCell ref="J16:V16"/>
    <mergeCell ref="D18:I18"/>
    <mergeCell ref="J18:R18"/>
    <mergeCell ref="D21:I21"/>
    <mergeCell ref="J21:R21"/>
    <mergeCell ref="T21:Y21"/>
    <mergeCell ref="D23:I23"/>
    <mergeCell ref="J23:R23"/>
    <mergeCell ref="D24:I24"/>
    <mergeCell ref="J24:R24"/>
    <mergeCell ref="E25:R25"/>
    <mergeCell ref="E26:R26"/>
    <mergeCell ref="E27:R27"/>
    <mergeCell ref="E28:R28"/>
    <mergeCell ref="D30:I30"/>
    <mergeCell ref="J30:R30"/>
    <mergeCell ref="D38:I38"/>
    <mergeCell ref="J38:R38"/>
    <mergeCell ref="T38:Y38"/>
    <mergeCell ref="T30:Y30"/>
    <mergeCell ref="D33:I33"/>
    <mergeCell ref="J33:R33"/>
    <mergeCell ref="T33:Y33"/>
    <mergeCell ref="D36:I36"/>
    <mergeCell ref="J36:R36"/>
    <mergeCell ref="T36:Z36"/>
  </mergeCells>
  <phoneticPr fontId="3"/>
  <conditionalFormatting sqref="AD95:AD96 AC160:AD206">
    <cfRule type="expression" priority="10">
      <formula>CELL("protect",AC95)=0</formula>
    </cfRule>
  </conditionalFormatting>
  <conditionalFormatting sqref="J15:V16 J23:R24">
    <cfRule type="containsBlanks" dxfId="10" priority="9">
      <formula>LEN(TRIM(J15))=0</formula>
    </cfRule>
  </conditionalFormatting>
  <conditionalFormatting sqref="B1:B3">
    <cfRule type="expression" dxfId="9" priority="8">
      <formula>_xlfn.ISFORMULA(B1)=TRUE</formula>
    </cfRule>
  </conditionalFormatting>
  <conditionalFormatting sqref="J11">
    <cfRule type="expression" dxfId="8" priority="6">
      <formula>$J$11="■"</formula>
    </cfRule>
    <cfRule type="expression" dxfId="7" priority="7">
      <formula>$Q$11="■"</formula>
    </cfRule>
  </conditionalFormatting>
  <conditionalFormatting sqref="Q11">
    <cfRule type="expression" dxfId="6" priority="4">
      <formula>$Q$11="■"</formula>
    </cfRule>
    <cfRule type="expression" dxfId="5" priority="5">
      <formula>$J$11="■"</formula>
    </cfRule>
  </conditionalFormatting>
  <conditionalFormatting sqref="J12:V12">
    <cfRule type="containsBlanks" dxfId="4" priority="11">
      <formula>LEN(TRIM(J12))=0</formula>
    </cfRule>
    <cfRule type="expression" dxfId="3" priority="12">
      <formula>#REF!="■"</formula>
    </cfRule>
    <cfRule type="expression" dxfId="2" priority="13">
      <formula>#REF!="■"</formula>
    </cfRule>
  </conditionalFormatting>
  <conditionalFormatting sqref="J18:R18">
    <cfRule type="containsBlanks" dxfId="1" priority="2">
      <formula>LEN(TRIM(J18))=0</formula>
    </cfRule>
  </conditionalFormatting>
  <conditionalFormatting sqref="AB23:AB24">
    <cfRule type="expression" dxfId="0" priority="1">
      <formula>_xlfn.ISFORMULA(AB23)=TRUE</formula>
    </cfRule>
  </conditionalFormatting>
  <dataValidations count="6">
    <dataValidation imeMode="disabled" allowBlank="1" showInputMessage="1" showErrorMessage="1" error="小数点以下は第一位まで、二位以下切り捨てで入力して下さい。" sqref="J30 J21" xr:uid="{55510D5F-DF14-4189-A97C-09BA6842F058}"/>
    <dataValidation type="custom" imeMode="disabled" allowBlank="1" showInputMessage="1" showErrorMessage="1" error="小数点以下は第一位まで、二位以下切り捨てで入力して下さい。" sqref="L65502:R65502 HS65500:HY65500 RO65500:RU65500 ABK65500:ABQ65500 ALG65500:ALM65500 AVC65500:AVI65500 BEY65500:BFE65500 BOU65500:BPA65500 BYQ65500:BYW65500 CIM65500:CIS65500 CSI65500:CSO65500 DCE65500:DCK65500 DMA65500:DMG65500 DVW65500:DWC65500 EFS65500:EFY65500 EPO65500:EPU65500 EZK65500:EZQ65500 FJG65500:FJM65500 FTC65500:FTI65500 GCY65500:GDE65500 GMU65500:GNA65500 GWQ65500:GWW65500 HGM65500:HGS65500 HQI65500:HQO65500 IAE65500:IAK65500 IKA65500:IKG65500 ITW65500:IUC65500 JDS65500:JDY65500 JNO65500:JNU65500 JXK65500:JXQ65500 KHG65500:KHM65500 KRC65500:KRI65500 LAY65500:LBE65500 LKU65500:LLA65500 LUQ65500:LUW65500 MEM65500:MES65500 MOI65500:MOO65500 MYE65500:MYK65500 NIA65500:NIG65500 NRW65500:NSC65500 OBS65500:OBY65500 OLO65500:OLU65500 OVK65500:OVQ65500 PFG65500:PFM65500 PPC65500:PPI65500 PYY65500:PZE65500 QIU65500:QJA65500 QSQ65500:QSW65500 RCM65500:RCS65500 RMI65500:RMO65500 RWE65500:RWK65500 SGA65500:SGG65500 SPW65500:SQC65500 SZS65500:SZY65500 TJO65500:TJU65500 TTK65500:TTQ65500 UDG65500:UDM65500 UNC65500:UNI65500 UWY65500:UXE65500 VGU65500:VHA65500 VQQ65500:VQW65500 WAM65500:WAS65500 WKI65500:WKO65500 WUE65500:WUK65500 L131038:R131038 HS131036:HY131036 RO131036:RU131036 ABK131036:ABQ131036 ALG131036:ALM131036 AVC131036:AVI131036 BEY131036:BFE131036 BOU131036:BPA131036 BYQ131036:BYW131036 CIM131036:CIS131036 CSI131036:CSO131036 DCE131036:DCK131036 DMA131036:DMG131036 DVW131036:DWC131036 EFS131036:EFY131036 EPO131036:EPU131036 EZK131036:EZQ131036 FJG131036:FJM131036 FTC131036:FTI131036 GCY131036:GDE131036 GMU131036:GNA131036 GWQ131036:GWW131036 HGM131036:HGS131036 HQI131036:HQO131036 IAE131036:IAK131036 IKA131036:IKG131036 ITW131036:IUC131036 JDS131036:JDY131036 JNO131036:JNU131036 JXK131036:JXQ131036 KHG131036:KHM131036 KRC131036:KRI131036 LAY131036:LBE131036 LKU131036:LLA131036 LUQ131036:LUW131036 MEM131036:MES131036 MOI131036:MOO131036 MYE131036:MYK131036 NIA131036:NIG131036 NRW131036:NSC131036 OBS131036:OBY131036 OLO131036:OLU131036 OVK131036:OVQ131036 PFG131036:PFM131036 PPC131036:PPI131036 PYY131036:PZE131036 QIU131036:QJA131036 QSQ131036:QSW131036 RCM131036:RCS131036 RMI131036:RMO131036 RWE131036:RWK131036 SGA131036:SGG131036 SPW131036:SQC131036 SZS131036:SZY131036 TJO131036:TJU131036 TTK131036:TTQ131036 UDG131036:UDM131036 UNC131036:UNI131036 UWY131036:UXE131036 VGU131036:VHA131036 VQQ131036:VQW131036 WAM131036:WAS131036 WKI131036:WKO131036 WUE131036:WUK131036 L196574:R196574 HS196572:HY196572 RO196572:RU196572 ABK196572:ABQ196572 ALG196572:ALM196572 AVC196572:AVI196572 BEY196572:BFE196572 BOU196572:BPA196572 BYQ196572:BYW196572 CIM196572:CIS196572 CSI196572:CSO196572 DCE196572:DCK196572 DMA196572:DMG196572 DVW196572:DWC196572 EFS196572:EFY196572 EPO196572:EPU196572 EZK196572:EZQ196572 FJG196572:FJM196572 FTC196572:FTI196572 GCY196572:GDE196572 GMU196572:GNA196572 GWQ196572:GWW196572 HGM196572:HGS196572 HQI196572:HQO196572 IAE196572:IAK196572 IKA196572:IKG196572 ITW196572:IUC196572 JDS196572:JDY196572 JNO196572:JNU196572 JXK196572:JXQ196572 KHG196572:KHM196572 KRC196572:KRI196572 LAY196572:LBE196572 LKU196572:LLA196572 LUQ196572:LUW196572 MEM196572:MES196572 MOI196572:MOO196572 MYE196572:MYK196572 NIA196572:NIG196572 NRW196572:NSC196572 OBS196572:OBY196572 OLO196572:OLU196572 OVK196572:OVQ196572 PFG196572:PFM196572 PPC196572:PPI196572 PYY196572:PZE196572 QIU196572:QJA196572 QSQ196572:QSW196572 RCM196572:RCS196572 RMI196572:RMO196572 RWE196572:RWK196572 SGA196572:SGG196572 SPW196572:SQC196572 SZS196572:SZY196572 TJO196572:TJU196572 TTK196572:TTQ196572 UDG196572:UDM196572 UNC196572:UNI196572 UWY196572:UXE196572 VGU196572:VHA196572 VQQ196572:VQW196572 WAM196572:WAS196572 WKI196572:WKO196572 WUE196572:WUK196572 L262110:R262110 HS262108:HY262108 RO262108:RU262108 ABK262108:ABQ262108 ALG262108:ALM262108 AVC262108:AVI262108 BEY262108:BFE262108 BOU262108:BPA262108 BYQ262108:BYW262108 CIM262108:CIS262108 CSI262108:CSO262108 DCE262108:DCK262108 DMA262108:DMG262108 DVW262108:DWC262108 EFS262108:EFY262108 EPO262108:EPU262108 EZK262108:EZQ262108 FJG262108:FJM262108 FTC262108:FTI262108 GCY262108:GDE262108 GMU262108:GNA262108 GWQ262108:GWW262108 HGM262108:HGS262108 HQI262108:HQO262108 IAE262108:IAK262108 IKA262108:IKG262108 ITW262108:IUC262108 JDS262108:JDY262108 JNO262108:JNU262108 JXK262108:JXQ262108 KHG262108:KHM262108 KRC262108:KRI262108 LAY262108:LBE262108 LKU262108:LLA262108 LUQ262108:LUW262108 MEM262108:MES262108 MOI262108:MOO262108 MYE262108:MYK262108 NIA262108:NIG262108 NRW262108:NSC262108 OBS262108:OBY262108 OLO262108:OLU262108 OVK262108:OVQ262108 PFG262108:PFM262108 PPC262108:PPI262108 PYY262108:PZE262108 QIU262108:QJA262108 QSQ262108:QSW262108 RCM262108:RCS262108 RMI262108:RMO262108 RWE262108:RWK262108 SGA262108:SGG262108 SPW262108:SQC262108 SZS262108:SZY262108 TJO262108:TJU262108 TTK262108:TTQ262108 UDG262108:UDM262108 UNC262108:UNI262108 UWY262108:UXE262108 VGU262108:VHA262108 VQQ262108:VQW262108 WAM262108:WAS262108 WKI262108:WKO262108 WUE262108:WUK262108 L327646:R327646 HS327644:HY327644 RO327644:RU327644 ABK327644:ABQ327644 ALG327644:ALM327644 AVC327644:AVI327644 BEY327644:BFE327644 BOU327644:BPA327644 BYQ327644:BYW327644 CIM327644:CIS327644 CSI327644:CSO327644 DCE327644:DCK327644 DMA327644:DMG327644 DVW327644:DWC327644 EFS327644:EFY327644 EPO327644:EPU327644 EZK327644:EZQ327644 FJG327644:FJM327644 FTC327644:FTI327644 GCY327644:GDE327644 GMU327644:GNA327644 GWQ327644:GWW327644 HGM327644:HGS327644 HQI327644:HQO327644 IAE327644:IAK327644 IKA327644:IKG327644 ITW327644:IUC327644 JDS327644:JDY327644 JNO327644:JNU327644 JXK327644:JXQ327644 KHG327644:KHM327644 KRC327644:KRI327644 LAY327644:LBE327644 LKU327644:LLA327644 LUQ327644:LUW327644 MEM327644:MES327644 MOI327644:MOO327644 MYE327644:MYK327644 NIA327644:NIG327644 NRW327644:NSC327644 OBS327644:OBY327644 OLO327644:OLU327644 OVK327644:OVQ327644 PFG327644:PFM327644 PPC327644:PPI327644 PYY327644:PZE327644 QIU327644:QJA327644 QSQ327644:QSW327644 RCM327644:RCS327644 RMI327644:RMO327644 RWE327644:RWK327644 SGA327644:SGG327644 SPW327644:SQC327644 SZS327644:SZY327644 TJO327644:TJU327644 TTK327644:TTQ327644 UDG327644:UDM327644 UNC327644:UNI327644 UWY327644:UXE327644 VGU327644:VHA327644 VQQ327644:VQW327644 WAM327644:WAS327644 WKI327644:WKO327644 WUE327644:WUK327644 L393182:R393182 HS393180:HY393180 RO393180:RU393180 ABK393180:ABQ393180 ALG393180:ALM393180 AVC393180:AVI393180 BEY393180:BFE393180 BOU393180:BPA393180 BYQ393180:BYW393180 CIM393180:CIS393180 CSI393180:CSO393180 DCE393180:DCK393180 DMA393180:DMG393180 DVW393180:DWC393180 EFS393180:EFY393180 EPO393180:EPU393180 EZK393180:EZQ393180 FJG393180:FJM393180 FTC393180:FTI393180 GCY393180:GDE393180 GMU393180:GNA393180 GWQ393180:GWW393180 HGM393180:HGS393180 HQI393180:HQO393180 IAE393180:IAK393180 IKA393180:IKG393180 ITW393180:IUC393180 JDS393180:JDY393180 JNO393180:JNU393180 JXK393180:JXQ393180 KHG393180:KHM393180 KRC393180:KRI393180 LAY393180:LBE393180 LKU393180:LLA393180 LUQ393180:LUW393180 MEM393180:MES393180 MOI393180:MOO393180 MYE393180:MYK393180 NIA393180:NIG393180 NRW393180:NSC393180 OBS393180:OBY393180 OLO393180:OLU393180 OVK393180:OVQ393180 PFG393180:PFM393180 PPC393180:PPI393180 PYY393180:PZE393180 QIU393180:QJA393180 QSQ393180:QSW393180 RCM393180:RCS393180 RMI393180:RMO393180 RWE393180:RWK393180 SGA393180:SGG393180 SPW393180:SQC393180 SZS393180:SZY393180 TJO393180:TJU393180 TTK393180:TTQ393180 UDG393180:UDM393180 UNC393180:UNI393180 UWY393180:UXE393180 VGU393180:VHA393180 VQQ393180:VQW393180 WAM393180:WAS393180 WKI393180:WKO393180 WUE393180:WUK393180 L458718:R458718 HS458716:HY458716 RO458716:RU458716 ABK458716:ABQ458716 ALG458716:ALM458716 AVC458716:AVI458716 BEY458716:BFE458716 BOU458716:BPA458716 BYQ458716:BYW458716 CIM458716:CIS458716 CSI458716:CSO458716 DCE458716:DCK458716 DMA458716:DMG458716 DVW458716:DWC458716 EFS458716:EFY458716 EPO458716:EPU458716 EZK458716:EZQ458716 FJG458716:FJM458716 FTC458716:FTI458716 GCY458716:GDE458716 GMU458716:GNA458716 GWQ458716:GWW458716 HGM458716:HGS458716 HQI458716:HQO458716 IAE458716:IAK458716 IKA458716:IKG458716 ITW458716:IUC458716 JDS458716:JDY458716 JNO458716:JNU458716 JXK458716:JXQ458716 KHG458716:KHM458716 KRC458716:KRI458716 LAY458716:LBE458716 LKU458716:LLA458716 LUQ458716:LUW458716 MEM458716:MES458716 MOI458716:MOO458716 MYE458716:MYK458716 NIA458716:NIG458716 NRW458716:NSC458716 OBS458716:OBY458716 OLO458716:OLU458716 OVK458716:OVQ458716 PFG458716:PFM458716 PPC458716:PPI458716 PYY458716:PZE458716 QIU458716:QJA458716 QSQ458716:QSW458716 RCM458716:RCS458716 RMI458716:RMO458716 RWE458716:RWK458716 SGA458716:SGG458716 SPW458716:SQC458716 SZS458716:SZY458716 TJO458716:TJU458716 TTK458716:TTQ458716 UDG458716:UDM458716 UNC458716:UNI458716 UWY458716:UXE458716 VGU458716:VHA458716 VQQ458716:VQW458716 WAM458716:WAS458716 WKI458716:WKO458716 WUE458716:WUK458716 L524254:R524254 HS524252:HY524252 RO524252:RU524252 ABK524252:ABQ524252 ALG524252:ALM524252 AVC524252:AVI524252 BEY524252:BFE524252 BOU524252:BPA524252 BYQ524252:BYW524252 CIM524252:CIS524252 CSI524252:CSO524252 DCE524252:DCK524252 DMA524252:DMG524252 DVW524252:DWC524252 EFS524252:EFY524252 EPO524252:EPU524252 EZK524252:EZQ524252 FJG524252:FJM524252 FTC524252:FTI524252 GCY524252:GDE524252 GMU524252:GNA524252 GWQ524252:GWW524252 HGM524252:HGS524252 HQI524252:HQO524252 IAE524252:IAK524252 IKA524252:IKG524252 ITW524252:IUC524252 JDS524252:JDY524252 JNO524252:JNU524252 JXK524252:JXQ524252 KHG524252:KHM524252 KRC524252:KRI524252 LAY524252:LBE524252 LKU524252:LLA524252 LUQ524252:LUW524252 MEM524252:MES524252 MOI524252:MOO524252 MYE524252:MYK524252 NIA524252:NIG524252 NRW524252:NSC524252 OBS524252:OBY524252 OLO524252:OLU524252 OVK524252:OVQ524252 PFG524252:PFM524252 PPC524252:PPI524252 PYY524252:PZE524252 QIU524252:QJA524252 QSQ524252:QSW524252 RCM524252:RCS524252 RMI524252:RMO524252 RWE524252:RWK524252 SGA524252:SGG524252 SPW524252:SQC524252 SZS524252:SZY524252 TJO524252:TJU524252 TTK524252:TTQ524252 UDG524252:UDM524252 UNC524252:UNI524252 UWY524252:UXE524252 VGU524252:VHA524252 VQQ524252:VQW524252 WAM524252:WAS524252 WKI524252:WKO524252 WUE524252:WUK524252 L589790:R589790 HS589788:HY589788 RO589788:RU589788 ABK589788:ABQ589788 ALG589788:ALM589788 AVC589788:AVI589788 BEY589788:BFE589788 BOU589788:BPA589788 BYQ589788:BYW589788 CIM589788:CIS589788 CSI589788:CSO589788 DCE589788:DCK589788 DMA589788:DMG589788 DVW589788:DWC589788 EFS589788:EFY589788 EPO589788:EPU589788 EZK589788:EZQ589788 FJG589788:FJM589788 FTC589788:FTI589788 GCY589788:GDE589788 GMU589788:GNA589788 GWQ589788:GWW589788 HGM589788:HGS589788 HQI589788:HQO589788 IAE589788:IAK589788 IKA589788:IKG589788 ITW589788:IUC589788 JDS589788:JDY589788 JNO589788:JNU589788 JXK589788:JXQ589788 KHG589788:KHM589788 KRC589788:KRI589788 LAY589788:LBE589788 LKU589788:LLA589788 LUQ589788:LUW589788 MEM589788:MES589788 MOI589788:MOO589788 MYE589788:MYK589788 NIA589788:NIG589788 NRW589788:NSC589788 OBS589788:OBY589788 OLO589788:OLU589788 OVK589788:OVQ589788 PFG589788:PFM589788 PPC589788:PPI589788 PYY589788:PZE589788 QIU589788:QJA589788 QSQ589788:QSW589788 RCM589788:RCS589788 RMI589788:RMO589788 RWE589788:RWK589788 SGA589788:SGG589788 SPW589788:SQC589788 SZS589788:SZY589788 TJO589788:TJU589788 TTK589788:TTQ589788 UDG589788:UDM589788 UNC589788:UNI589788 UWY589788:UXE589788 VGU589788:VHA589788 VQQ589788:VQW589788 WAM589788:WAS589788 WKI589788:WKO589788 WUE589788:WUK589788 L655326:R655326 HS655324:HY655324 RO655324:RU655324 ABK655324:ABQ655324 ALG655324:ALM655324 AVC655324:AVI655324 BEY655324:BFE655324 BOU655324:BPA655324 BYQ655324:BYW655324 CIM655324:CIS655324 CSI655324:CSO655324 DCE655324:DCK655324 DMA655324:DMG655324 DVW655324:DWC655324 EFS655324:EFY655324 EPO655324:EPU655324 EZK655324:EZQ655324 FJG655324:FJM655324 FTC655324:FTI655324 GCY655324:GDE655324 GMU655324:GNA655324 GWQ655324:GWW655324 HGM655324:HGS655324 HQI655324:HQO655324 IAE655324:IAK655324 IKA655324:IKG655324 ITW655324:IUC655324 JDS655324:JDY655324 JNO655324:JNU655324 JXK655324:JXQ655324 KHG655324:KHM655324 KRC655324:KRI655324 LAY655324:LBE655324 LKU655324:LLA655324 LUQ655324:LUW655324 MEM655324:MES655324 MOI655324:MOO655324 MYE655324:MYK655324 NIA655324:NIG655324 NRW655324:NSC655324 OBS655324:OBY655324 OLO655324:OLU655324 OVK655324:OVQ655324 PFG655324:PFM655324 PPC655324:PPI655324 PYY655324:PZE655324 QIU655324:QJA655324 QSQ655324:QSW655324 RCM655324:RCS655324 RMI655324:RMO655324 RWE655324:RWK655324 SGA655324:SGG655324 SPW655324:SQC655324 SZS655324:SZY655324 TJO655324:TJU655324 TTK655324:TTQ655324 UDG655324:UDM655324 UNC655324:UNI655324 UWY655324:UXE655324 VGU655324:VHA655324 VQQ655324:VQW655324 WAM655324:WAS655324 WKI655324:WKO655324 WUE655324:WUK655324 L720862:R720862 HS720860:HY720860 RO720860:RU720860 ABK720860:ABQ720860 ALG720860:ALM720860 AVC720860:AVI720860 BEY720860:BFE720860 BOU720860:BPA720860 BYQ720860:BYW720860 CIM720860:CIS720860 CSI720860:CSO720860 DCE720860:DCK720860 DMA720860:DMG720860 DVW720860:DWC720860 EFS720860:EFY720860 EPO720860:EPU720860 EZK720860:EZQ720860 FJG720860:FJM720860 FTC720860:FTI720860 GCY720860:GDE720860 GMU720860:GNA720860 GWQ720860:GWW720860 HGM720860:HGS720860 HQI720860:HQO720860 IAE720860:IAK720860 IKA720860:IKG720860 ITW720860:IUC720860 JDS720860:JDY720860 JNO720860:JNU720860 JXK720860:JXQ720860 KHG720860:KHM720860 KRC720860:KRI720860 LAY720860:LBE720860 LKU720860:LLA720860 LUQ720860:LUW720860 MEM720860:MES720860 MOI720860:MOO720860 MYE720860:MYK720860 NIA720860:NIG720860 NRW720860:NSC720860 OBS720860:OBY720860 OLO720860:OLU720860 OVK720860:OVQ720860 PFG720860:PFM720860 PPC720860:PPI720860 PYY720860:PZE720860 QIU720860:QJA720860 QSQ720860:QSW720860 RCM720860:RCS720860 RMI720860:RMO720860 RWE720860:RWK720860 SGA720860:SGG720860 SPW720860:SQC720860 SZS720860:SZY720860 TJO720860:TJU720860 TTK720860:TTQ720860 UDG720860:UDM720860 UNC720860:UNI720860 UWY720860:UXE720860 VGU720860:VHA720860 VQQ720860:VQW720860 WAM720860:WAS720860 WKI720860:WKO720860 WUE720860:WUK720860 L786398:R786398 HS786396:HY786396 RO786396:RU786396 ABK786396:ABQ786396 ALG786396:ALM786396 AVC786396:AVI786396 BEY786396:BFE786396 BOU786396:BPA786396 BYQ786396:BYW786396 CIM786396:CIS786396 CSI786396:CSO786396 DCE786396:DCK786396 DMA786396:DMG786396 DVW786396:DWC786396 EFS786396:EFY786396 EPO786396:EPU786396 EZK786396:EZQ786396 FJG786396:FJM786396 FTC786396:FTI786396 GCY786396:GDE786396 GMU786396:GNA786396 GWQ786396:GWW786396 HGM786396:HGS786396 HQI786396:HQO786396 IAE786396:IAK786396 IKA786396:IKG786396 ITW786396:IUC786396 JDS786396:JDY786396 JNO786396:JNU786396 JXK786396:JXQ786396 KHG786396:KHM786396 KRC786396:KRI786396 LAY786396:LBE786396 LKU786396:LLA786396 LUQ786396:LUW786396 MEM786396:MES786396 MOI786396:MOO786396 MYE786396:MYK786396 NIA786396:NIG786396 NRW786396:NSC786396 OBS786396:OBY786396 OLO786396:OLU786396 OVK786396:OVQ786396 PFG786396:PFM786396 PPC786396:PPI786396 PYY786396:PZE786396 QIU786396:QJA786396 QSQ786396:QSW786396 RCM786396:RCS786396 RMI786396:RMO786396 RWE786396:RWK786396 SGA786396:SGG786396 SPW786396:SQC786396 SZS786396:SZY786396 TJO786396:TJU786396 TTK786396:TTQ786396 UDG786396:UDM786396 UNC786396:UNI786396 UWY786396:UXE786396 VGU786396:VHA786396 VQQ786396:VQW786396 WAM786396:WAS786396 WKI786396:WKO786396 WUE786396:WUK786396 L851934:R851934 HS851932:HY851932 RO851932:RU851932 ABK851932:ABQ851932 ALG851932:ALM851932 AVC851932:AVI851932 BEY851932:BFE851932 BOU851932:BPA851932 BYQ851932:BYW851932 CIM851932:CIS851932 CSI851932:CSO851932 DCE851932:DCK851932 DMA851932:DMG851932 DVW851932:DWC851932 EFS851932:EFY851932 EPO851932:EPU851932 EZK851932:EZQ851932 FJG851932:FJM851932 FTC851932:FTI851932 GCY851932:GDE851932 GMU851932:GNA851932 GWQ851932:GWW851932 HGM851932:HGS851932 HQI851932:HQO851932 IAE851932:IAK851932 IKA851932:IKG851932 ITW851932:IUC851932 JDS851932:JDY851932 JNO851932:JNU851932 JXK851932:JXQ851932 KHG851932:KHM851932 KRC851932:KRI851932 LAY851932:LBE851932 LKU851932:LLA851932 LUQ851932:LUW851932 MEM851932:MES851932 MOI851932:MOO851932 MYE851932:MYK851932 NIA851932:NIG851932 NRW851932:NSC851932 OBS851932:OBY851932 OLO851932:OLU851932 OVK851932:OVQ851932 PFG851932:PFM851932 PPC851932:PPI851932 PYY851932:PZE851932 QIU851932:QJA851932 QSQ851932:QSW851932 RCM851932:RCS851932 RMI851932:RMO851932 RWE851932:RWK851932 SGA851932:SGG851932 SPW851932:SQC851932 SZS851932:SZY851932 TJO851932:TJU851932 TTK851932:TTQ851932 UDG851932:UDM851932 UNC851932:UNI851932 UWY851932:UXE851932 VGU851932:VHA851932 VQQ851932:VQW851932 WAM851932:WAS851932 WKI851932:WKO851932 WUE851932:WUK851932 L917470:R917470 HS917468:HY917468 RO917468:RU917468 ABK917468:ABQ917468 ALG917468:ALM917468 AVC917468:AVI917468 BEY917468:BFE917468 BOU917468:BPA917468 BYQ917468:BYW917468 CIM917468:CIS917468 CSI917468:CSO917468 DCE917468:DCK917468 DMA917468:DMG917468 DVW917468:DWC917468 EFS917468:EFY917468 EPO917468:EPU917468 EZK917468:EZQ917468 FJG917468:FJM917468 FTC917468:FTI917468 GCY917468:GDE917468 GMU917468:GNA917468 GWQ917468:GWW917468 HGM917468:HGS917468 HQI917468:HQO917468 IAE917468:IAK917468 IKA917468:IKG917468 ITW917468:IUC917468 JDS917468:JDY917468 JNO917468:JNU917468 JXK917468:JXQ917468 KHG917468:KHM917468 KRC917468:KRI917468 LAY917468:LBE917468 LKU917468:LLA917468 LUQ917468:LUW917468 MEM917468:MES917468 MOI917468:MOO917468 MYE917468:MYK917468 NIA917468:NIG917468 NRW917468:NSC917468 OBS917468:OBY917468 OLO917468:OLU917468 OVK917468:OVQ917468 PFG917468:PFM917468 PPC917468:PPI917468 PYY917468:PZE917468 QIU917468:QJA917468 QSQ917468:QSW917468 RCM917468:RCS917468 RMI917468:RMO917468 RWE917468:RWK917468 SGA917468:SGG917468 SPW917468:SQC917468 SZS917468:SZY917468 TJO917468:TJU917468 TTK917468:TTQ917468 UDG917468:UDM917468 UNC917468:UNI917468 UWY917468:UXE917468 VGU917468:VHA917468 VQQ917468:VQW917468 WAM917468:WAS917468 WKI917468:WKO917468 WUE917468:WUK917468 L983006:R983006 HS983004:HY983004 RO983004:RU983004 ABK983004:ABQ983004 ALG983004:ALM983004 AVC983004:AVI983004 BEY983004:BFE983004 BOU983004:BPA983004 BYQ983004:BYW983004 CIM983004:CIS983004 CSI983004:CSO983004 DCE983004:DCK983004 DMA983004:DMG983004 DVW983004:DWC983004 EFS983004:EFY983004 EPO983004:EPU983004 EZK983004:EZQ983004 FJG983004:FJM983004 FTC983004:FTI983004 GCY983004:GDE983004 GMU983004:GNA983004 GWQ983004:GWW983004 HGM983004:HGS983004 HQI983004:HQO983004 IAE983004:IAK983004 IKA983004:IKG983004 ITW983004:IUC983004 JDS983004:JDY983004 JNO983004:JNU983004 JXK983004:JXQ983004 KHG983004:KHM983004 KRC983004:KRI983004 LAY983004:LBE983004 LKU983004:LLA983004 LUQ983004:LUW983004 MEM983004:MES983004 MOI983004:MOO983004 MYE983004:MYK983004 NIA983004:NIG983004 NRW983004:NSC983004 OBS983004:OBY983004 OLO983004:OLU983004 OVK983004:OVQ983004 PFG983004:PFM983004 PPC983004:PPI983004 PYY983004:PZE983004 QIU983004:QJA983004 QSQ983004:QSW983004 RCM983004:RCS983004 RMI983004:RMO983004 RWE983004:RWK983004 SGA983004:SGG983004 SPW983004:SQC983004 SZS983004:SZY983004 TJO983004:TJU983004 TTK983004:TTQ983004 UDG983004:UDM983004 UNC983004:UNI983004 UWY983004:UXE983004 VGU983004:VHA983004 VQQ983004:VQW983004 WAM983004:WAS983004 WKI983004:WKO983004 WUE983004:WUK983004" xr:uid="{B9F18AB4-7F85-4DA0-8BDA-2DC90F195AF2}">
      <formula1>L65500-ROUNDDOWN(L65500,1)=0</formula1>
    </dataValidation>
    <dataValidation type="list" allowBlank="1" showInputMessage="1" showErrorMessage="1" sqref="Z65587:AA65587 IG65585 SC65585 ABY65585 ALU65585 AVQ65585 BFM65585 BPI65585 BZE65585 CJA65585 CSW65585 DCS65585 DMO65585 DWK65585 EGG65585 EQC65585 EZY65585 FJU65585 FTQ65585 GDM65585 GNI65585 GXE65585 HHA65585 HQW65585 IAS65585 IKO65585 IUK65585 JEG65585 JOC65585 JXY65585 KHU65585 KRQ65585 LBM65585 LLI65585 LVE65585 MFA65585 MOW65585 MYS65585 NIO65585 NSK65585 OCG65585 OMC65585 OVY65585 PFU65585 PPQ65585 PZM65585 QJI65585 QTE65585 RDA65585 RMW65585 RWS65585 SGO65585 SQK65585 TAG65585 TKC65585 TTY65585 UDU65585 UNQ65585 UXM65585 VHI65585 VRE65585 WBA65585 WKW65585 WUS65585 Z131123:AA131123 IG131121 SC131121 ABY131121 ALU131121 AVQ131121 BFM131121 BPI131121 BZE131121 CJA131121 CSW131121 DCS131121 DMO131121 DWK131121 EGG131121 EQC131121 EZY131121 FJU131121 FTQ131121 GDM131121 GNI131121 GXE131121 HHA131121 HQW131121 IAS131121 IKO131121 IUK131121 JEG131121 JOC131121 JXY131121 KHU131121 KRQ131121 LBM131121 LLI131121 LVE131121 MFA131121 MOW131121 MYS131121 NIO131121 NSK131121 OCG131121 OMC131121 OVY131121 PFU131121 PPQ131121 PZM131121 QJI131121 QTE131121 RDA131121 RMW131121 RWS131121 SGO131121 SQK131121 TAG131121 TKC131121 TTY131121 UDU131121 UNQ131121 UXM131121 VHI131121 VRE131121 WBA131121 WKW131121 WUS131121 Z196659:AA196659 IG196657 SC196657 ABY196657 ALU196657 AVQ196657 BFM196657 BPI196657 BZE196657 CJA196657 CSW196657 DCS196657 DMO196657 DWK196657 EGG196657 EQC196657 EZY196657 FJU196657 FTQ196657 GDM196657 GNI196657 GXE196657 HHA196657 HQW196657 IAS196657 IKO196657 IUK196657 JEG196657 JOC196657 JXY196657 KHU196657 KRQ196657 LBM196657 LLI196657 LVE196657 MFA196657 MOW196657 MYS196657 NIO196657 NSK196657 OCG196657 OMC196657 OVY196657 PFU196657 PPQ196657 PZM196657 QJI196657 QTE196657 RDA196657 RMW196657 RWS196657 SGO196657 SQK196657 TAG196657 TKC196657 TTY196657 UDU196657 UNQ196657 UXM196657 VHI196657 VRE196657 WBA196657 WKW196657 WUS196657 Z262195:AA262195 IG262193 SC262193 ABY262193 ALU262193 AVQ262193 BFM262193 BPI262193 BZE262193 CJA262193 CSW262193 DCS262193 DMO262193 DWK262193 EGG262193 EQC262193 EZY262193 FJU262193 FTQ262193 GDM262193 GNI262193 GXE262193 HHA262193 HQW262193 IAS262193 IKO262193 IUK262193 JEG262193 JOC262193 JXY262193 KHU262193 KRQ262193 LBM262193 LLI262193 LVE262193 MFA262193 MOW262193 MYS262193 NIO262193 NSK262193 OCG262193 OMC262193 OVY262193 PFU262193 PPQ262193 PZM262193 QJI262193 QTE262193 RDA262193 RMW262193 RWS262193 SGO262193 SQK262193 TAG262193 TKC262193 TTY262193 UDU262193 UNQ262193 UXM262193 VHI262193 VRE262193 WBA262193 WKW262193 WUS262193 Z327731:AA327731 IG327729 SC327729 ABY327729 ALU327729 AVQ327729 BFM327729 BPI327729 BZE327729 CJA327729 CSW327729 DCS327729 DMO327729 DWK327729 EGG327729 EQC327729 EZY327729 FJU327729 FTQ327729 GDM327729 GNI327729 GXE327729 HHA327729 HQW327729 IAS327729 IKO327729 IUK327729 JEG327729 JOC327729 JXY327729 KHU327729 KRQ327729 LBM327729 LLI327729 LVE327729 MFA327729 MOW327729 MYS327729 NIO327729 NSK327729 OCG327729 OMC327729 OVY327729 PFU327729 PPQ327729 PZM327729 QJI327729 QTE327729 RDA327729 RMW327729 RWS327729 SGO327729 SQK327729 TAG327729 TKC327729 TTY327729 UDU327729 UNQ327729 UXM327729 VHI327729 VRE327729 WBA327729 WKW327729 WUS327729 Z393267:AA393267 IG393265 SC393265 ABY393265 ALU393265 AVQ393265 BFM393265 BPI393265 BZE393265 CJA393265 CSW393265 DCS393265 DMO393265 DWK393265 EGG393265 EQC393265 EZY393265 FJU393265 FTQ393265 GDM393265 GNI393265 GXE393265 HHA393265 HQW393265 IAS393265 IKO393265 IUK393265 JEG393265 JOC393265 JXY393265 KHU393265 KRQ393265 LBM393265 LLI393265 LVE393265 MFA393265 MOW393265 MYS393265 NIO393265 NSK393265 OCG393265 OMC393265 OVY393265 PFU393265 PPQ393265 PZM393265 QJI393265 QTE393265 RDA393265 RMW393265 RWS393265 SGO393265 SQK393265 TAG393265 TKC393265 TTY393265 UDU393265 UNQ393265 UXM393265 VHI393265 VRE393265 WBA393265 WKW393265 WUS393265 Z458803:AA458803 IG458801 SC458801 ABY458801 ALU458801 AVQ458801 BFM458801 BPI458801 BZE458801 CJA458801 CSW458801 DCS458801 DMO458801 DWK458801 EGG458801 EQC458801 EZY458801 FJU458801 FTQ458801 GDM458801 GNI458801 GXE458801 HHA458801 HQW458801 IAS458801 IKO458801 IUK458801 JEG458801 JOC458801 JXY458801 KHU458801 KRQ458801 LBM458801 LLI458801 LVE458801 MFA458801 MOW458801 MYS458801 NIO458801 NSK458801 OCG458801 OMC458801 OVY458801 PFU458801 PPQ458801 PZM458801 QJI458801 QTE458801 RDA458801 RMW458801 RWS458801 SGO458801 SQK458801 TAG458801 TKC458801 TTY458801 UDU458801 UNQ458801 UXM458801 VHI458801 VRE458801 WBA458801 WKW458801 WUS458801 Z524339:AA524339 IG524337 SC524337 ABY524337 ALU524337 AVQ524337 BFM524337 BPI524337 BZE524337 CJA524337 CSW524337 DCS524337 DMO524337 DWK524337 EGG524337 EQC524337 EZY524337 FJU524337 FTQ524337 GDM524337 GNI524337 GXE524337 HHA524337 HQW524337 IAS524337 IKO524337 IUK524337 JEG524337 JOC524337 JXY524337 KHU524337 KRQ524337 LBM524337 LLI524337 LVE524337 MFA524337 MOW524337 MYS524337 NIO524337 NSK524337 OCG524337 OMC524337 OVY524337 PFU524337 PPQ524337 PZM524337 QJI524337 QTE524337 RDA524337 RMW524337 RWS524337 SGO524337 SQK524337 TAG524337 TKC524337 TTY524337 UDU524337 UNQ524337 UXM524337 VHI524337 VRE524337 WBA524337 WKW524337 WUS524337 Z589875:AA589875 IG589873 SC589873 ABY589873 ALU589873 AVQ589873 BFM589873 BPI589873 BZE589873 CJA589873 CSW589873 DCS589873 DMO589873 DWK589873 EGG589873 EQC589873 EZY589873 FJU589873 FTQ589873 GDM589873 GNI589873 GXE589873 HHA589873 HQW589873 IAS589873 IKO589873 IUK589873 JEG589873 JOC589873 JXY589873 KHU589873 KRQ589873 LBM589873 LLI589873 LVE589873 MFA589873 MOW589873 MYS589873 NIO589873 NSK589873 OCG589873 OMC589873 OVY589873 PFU589873 PPQ589873 PZM589873 QJI589873 QTE589873 RDA589873 RMW589873 RWS589873 SGO589873 SQK589873 TAG589873 TKC589873 TTY589873 UDU589873 UNQ589873 UXM589873 VHI589873 VRE589873 WBA589873 WKW589873 WUS589873 Z655411:AA655411 IG655409 SC655409 ABY655409 ALU655409 AVQ655409 BFM655409 BPI655409 BZE655409 CJA655409 CSW655409 DCS655409 DMO655409 DWK655409 EGG655409 EQC655409 EZY655409 FJU655409 FTQ655409 GDM655409 GNI655409 GXE655409 HHA655409 HQW655409 IAS655409 IKO655409 IUK655409 JEG655409 JOC655409 JXY655409 KHU655409 KRQ655409 LBM655409 LLI655409 LVE655409 MFA655409 MOW655409 MYS655409 NIO655409 NSK655409 OCG655409 OMC655409 OVY655409 PFU655409 PPQ655409 PZM655409 QJI655409 QTE655409 RDA655409 RMW655409 RWS655409 SGO655409 SQK655409 TAG655409 TKC655409 TTY655409 UDU655409 UNQ655409 UXM655409 VHI655409 VRE655409 WBA655409 WKW655409 WUS655409 Z720947:AA720947 IG720945 SC720945 ABY720945 ALU720945 AVQ720945 BFM720945 BPI720945 BZE720945 CJA720945 CSW720945 DCS720945 DMO720945 DWK720945 EGG720945 EQC720945 EZY720945 FJU720945 FTQ720945 GDM720945 GNI720945 GXE720945 HHA720945 HQW720945 IAS720945 IKO720945 IUK720945 JEG720945 JOC720945 JXY720945 KHU720945 KRQ720945 LBM720945 LLI720945 LVE720945 MFA720945 MOW720945 MYS720945 NIO720945 NSK720945 OCG720945 OMC720945 OVY720945 PFU720945 PPQ720945 PZM720945 QJI720945 QTE720945 RDA720945 RMW720945 RWS720945 SGO720945 SQK720945 TAG720945 TKC720945 TTY720945 UDU720945 UNQ720945 UXM720945 VHI720945 VRE720945 WBA720945 WKW720945 WUS720945 Z786483:AA786483 IG786481 SC786481 ABY786481 ALU786481 AVQ786481 BFM786481 BPI786481 BZE786481 CJA786481 CSW786481 DCS786481 DMO786481 DWK786481 EGG786481 EQC786481 EZY786481 FJU786481 FTQ786481 GDM786481 GNI786481 GXE786481 HHA786481 HQW786481 IAS786481 IKO786481 IUK786481 JEG786481 JOC786481 JXY786481 KHU786481 KRQ786481 LBM786481 LLI786481 LVE786481 MFA786481 MOW786481 MYS786481 NIO786481 NSK786481 OCG786481 OMC786481 OVY786481 PFU786481 PPQ786481 PZM786481 QJI786481 QTE786481 RDA786481 RMW786481 RWS786481 SGO786481 SQK786481 TAG786481 TKC786481 TTY786481 UDU786481 UNQ786481 UXM786481 VHI786481 VRE786481 WBA786481 WKW786481 WUS786481 Z852019:AA852019 IG852017 SC852017 ABY852017 ALU852017 AVQ852017 BFM852017 BPI852017 BZE852017 CJA852017 CSW852017 DCS852017 DMO852017 DWK852017 EGG852017 EQC852017 EZY852017 FJU852017 FTQ852017 GDM852017 GNI852017 GXE852017 HHA852017 HQW852017 IAS852017 IKO852017 IUK852017 JEG852017 JOC852017 JXY852017 KHU852017 KRQ852017 LBM852017 LLI852017 LVE852017 MFA852017 MOW852017 MYS852017 NIO852017 NSK852017 OCG852017 OMC852017 OVY852017 PFU852017 PPQ852017 PZM852017 QJI852017 QTE852017 RDA852017 RMW852017 RWS852017 SGO852017 SQK852017 TAG852017 TKC852017 TTY852017 UDU852017 UNQ852017 UXM852017 VHI852017 VRE852017 WBA852017 WKW852017 WUS852017 Z917555:AA917555 IG917553 SC917553 ABY917553 ALU917553 AVQ917553 BFM917553 BPI917553 BZE917553 CJA917553 CSW917553 DCS917553 DMO917553 DWK917553 EGG917553 EQC917553 EZY917553 FJU917553 FTQ917553 GDM917553 GNI917553 GXE917553 HHA917553 HQW917553 IAS917553 IKO917553 IUK917553 JEG917553 JOC917553 JXY917553 KHU917553 KRQ917553 LBM917553 LLI917553 LVE917553 MFA917553 MOW917553 MYS917553 NIO917553 NSK917553 OCG917553 OMC917553 OVY917553 PFU917553 PPQ917553 PZM917553 QJI917553 QTE917553 RDA917553 RMW917553 RWS917553 SGO917553 SQK917553 TAG917553 TKC917553 TTY917553 UDU917553 UNQ917553 UXM917553 VHI917553 VRE917553 WBA917553 WKW917553 WUS917553 Z983091:AA983091 IG983089 SC983089 ABY983089 ALU983089 AVQ983089 BFM983089 BPI983089 BZE983089 CJA983089 CSW983089 DCS983089 DMO983089 DWK983089 EGG983089 EQC983089 EZY983089 FJU983089 FTQ983089 GDM983089 GNI983089 GXE983089 HHA983089 HQW983089 IAS983089 IKO983089 IUK983089 JEG983089 JOC983089 JXY983089 KHU983089 KRQ983089 LBM983089 LLI983089 LVE983089 MFA983089 MOW983089 MYS983089 NIO983089 NSK983089 OCG983089 OMC983089 OVY983089 PFU983089 PPQ983089 PZM983089 QJI983089 QTE983089 RDA983089 RMW983089 RWS983089 SGO983089 SQK983089 TAG983089 TKC983089 TTY983089 UDU983089 UNQ983089 UXM983089 VHI983089 VRE983089 WBA983089 WKW983089 WUS983089 Z65585:AA65585 IG65583 SC65583 ABY65583 ALU65583 AVQ65583 BFM65583 BPI65583 BZE65583 CJA65583 CSW65583 DCS65583 DMO65583 DWK65583 EGG65583 EQC65583 EZY65583 FJU65583 FTQ65583 GDM65583 GNI65583 GXE65583 HHA65583 HQW65583 IAS65583 IKO65583 IUK65583 JEG65583 JOC65583 JXY65583 KHU65583 KRQ65583 LBM65583 LLI65583 LVE65583 MFA65583 MOW65583 MYS65583 NIO65583 NSK65583 OCG65583 OMC65583 OVY65583 PFU65583 PPQ65583 PZM65583 QJI65583 QTE65583 RDA65583 RMW65583 RWS65583 SGO65583 SQK65583 TAG65583 TKC65583 TTY65583 UDU65583 UNQ65583 UXM65583 VHI65583 VRE65583 WBA65583 WKW65583 WUS65583 Z131121:AA131121 IG131119 SC131119 ABY131119 ALU131119 AVQ131119 BFM131119 BPI131119 BZE131119 CJA131119 CSW131119 DCS131119 DMO131119 DWK131119 EGG131119 EQC131119 EZY131119 FJU131119 FTQ131119 GDM131119 GNI131119 GXE131119 HHA131119 HQW131119 IAS131119 IKO131119 IUK131119 JEG131119 JOC131119 JXY131119 KHU131119 KRQ131119 LBM131119 LLI131119 LVE131119 MFA131119 MOW131119 MYS131119 NIO131119 NSK131119 OCG131119 OMC131119 OVY131119 PFU131119 PPQ131119 PZM131119 QJI131119 QTE131119 RDA131119 RMW131119 RWS131119 SGO131119 SQK131119 TAG131119 TKC131119 TTY131119 UDU131119 UNQ131119 UXM131119 VHI131119 VRE131119 WBA131119 WKW131119 WUS131119 Z196657:AA196657 IG196655 SC196655 ABY196655 ALU196655 AVQ196655 BFM196655 BPI196655 BZE196655 CJA196655 CSW196655 DCS196655 DMO196655 DWK196655 EGG196655 EQC196655 EZY196655 FJU196655 FTQ196655 GDM196655 GNI196655 GXE196655 HHA196655 HQW196655 IAS196655 IKO196655 IUK196655 JEG196655 JOC196655 JXY196655 KHU196655 KRQ196655 LBM196655 LLI196655 LVE196655 MFA196655 MOW196655 MYS196655 NIO196655 NSK196655 OCG196655 OMC196655 OVY196655 PFU196655 PPQ196655 PZM196655 QJI196655 QTE196655 RDA196655 RMW196655 RWS196655 SGO196655 SQK196655 TAG196655 TKC196655 TTY196655 UDU196655 UNQ196655 UXM196655 VHI196655 VRE196655 WBA196655 WKW196655 WUS196655 Z262193:AA262193 IG262191 SC262191 ABY262191 ALU262191 AVQ262191 BFM262191 BPI262191 BZE262191 CJA262191 CSW262191 DCS262191 DMO262191 DWK262191 EGG262191 EQC262191 EZY262191 FJU262191 FTQ262191 GDM262191 GNI262191 GXE262191 HHA262191 HQW262191 IAS262191 IKO262191 IUK262191 JEG262191 JOC262191 JXY262191 KHU262191 KRQ262191 LBM262191 LLI262191 LVE262191 MFA262191 MOW262191 MYS262191 NIO262191 NSK262191 OCG262191 OMC262191 OVY262191 PFU262191 PPQ262191 PZM262191 QJI262191 QTE262191 RDA262191 RMW262191 RWS262191 SGO262191 SQK262191 TAG262191 TKC262191 TTY262191 UDU262191 UNQ262191 UXM262191 VHI262191 VRE262191 WBA262191 WKW262191 WUS262191 Z327729:AA327729 IG327727 SC327727 ABY327727 ALU327727 AVQ327727 BFM327727 BPI327727 BZE327727 CJA327727 CSW327727 DCS327727 DMO327727 DWK327727 EGG327727 EQC327727 EZY327727 FJU327727 FTQ327727 GDM327727 GNI327727 GXE327727 HHA327727 HQW327727 IAS327727 IKO327727 IUK327727 JEG327727 JOC327727 JXY327727 KHU327727 KRQ327727 LBM327727 LLI327727 LVE327727 MFA327727 MOW327727 MYS327727 NIO327727 NSK327727 OCG327727 OMC327727 OVY327727 PFU327727 PPQ327727 PZM327727 QJI327727 QTE327727 RDA327727 RMW327727 RWS327727 SGO327727 SQK327727 TAG327727 TKC327727 TTY327727 UDU327727 UNQ327727 UXM327727 VHI327727 VRE327727 WBA327727 WKW327727 WUS327727 Z393265:AA393265 IG393263 SC393263 ABY393263 ALU393263 AVQ393263 BFM393263 BPI393263 BZE393263 CJA393263 CSW393263 DCS393263 DMO393263 DWK393263 EGG393263 EQC393263 EZY393263 FJU393263 FTQ393263 GDM393263 GNI393263 GXE393263 HHA393263 HQW393263 IAS393263 IKO393263 IUK393263 JEG393263 JOC393263 JXY393263 KHU393263 KRQ393263 LBM393263 LLI393263 LVE393263 MFA393263 MOW393263 MYS393263 NIO393263 NSK393263 OCG393263 OMC393263 OVY393263 PFU393263 PPQ393263 PZM393263 QJI393263 QTE393263 RDA393263 RMW393263 RWS393263 SGO393263 SQK393263 TAG393263 TKC393263 TTY393263 UDU393263 UNQ393263 UXM393263 VHI393263 VRE393263 WBA393263 WKW393263 WUS393263 Z458801:AA458801 IG458799 SC458799 ABY458799 ALU458799 AVQ458799 BFM458799 BPI458799 BZE458799 CJA458799 CSW458799 DCS458799 DMO458799 DWK458799 EGG458799 EQC458799 EZY458799 FJU458799 FTQ458799 GDM458799 GNI458799 GXE458799 HHA458799 HQW458799 IAS458799 IKO458799 IUK458799 JEG458799 JOC458799 JXY458799 KHU458799 KRQ458799 LBM458799 LLI458799 LVE458799 MFA458799 MOW458799 MYS458799 NIO458799 NSK458799 OCG458799 OMC458799 OVY458799 PFU458799 PPQ458799 PZM458799 QJI458799 QTE458799 RDA458799 RMW458799 RWS458799 SGO458799 SQK458799 TAG458799 TKC458799 TTY458799 UDU458799 UNQ458799 UXM458799 VHI458799 VRE458799 WBA458799 WKW458799 WUS458799 Z524337:AA524337 IG524335 SC524335 ABY524335 ALU524335 AVQ524335 BFM524335 BPI524335 BZE524335 CJA524335 CSW524335 DCS524335 DMO524335 DWK524335 EGG524335 EQC524335 EZY524335 FJU524335 FTQ524335 GDM524335 GNI524335 GXE524335 HHA524335 HQW524335 IAS524335 IKO524335 IUK524335 JEG524335 JOC524335 JXY524335 KHU524335 KRQ524335 LBM524335 LLI524335 LVE524335 MFA524335 MOW524335 MYS524335 NIO524335 NSK524335 OCG524335 OMC524335 OVY524335 PFU524335 PPQ524335 PZM524335 QJI524335 QTE524335 RDA524335 RMW524335 RWS524335 SGO524335 SQK524335 TAG524335 TKC524335 TTY524335 UDU524335 UNQ524335 UXM524335 VHI524335 VRE524335 WBA524335 WKW524335 WUS524335 Z589873:AA589873 IG589871 SC589871 ABY589871 ALU589871 AVQ589871 BFM589871 BPI589871 BZE589871 CJA589871 CSW589871 DCS589871 DMO589871 DWK589871 EGG589871 EQC589871 EZY589871 FJU589871 FTQ589871 GDM589871 GNI589871 GXE589871 HHA589871 HQW589871 IAS589871 IKO589871 IUK589871 JEG589871 JOC589871 JXY589871 KHU589871 KRQ589871 LBM589871 LLI589871 LVE589871 MFA589871 MOW589871 MYS589871 NIO589871 NSK589871 OCG589871 OMC589871 OVY589871 PFU589871 PPQ589871 PZM589871 QJI589871 QTE589871 RDA589871 RMW589871 RWS589871 SGO589871 SQK589871 TAG589871 TKC589871 TTY589871 UDU589871 UNQ589871 UXM589871 VHI589871 VRE589871 WBA589871 WKW589871 WUS589871 Z655409:AA655409 IG655407 SC655407 ABY655407 ALU655407 AVQ655407 BFM655407 BPI655407 BZE655407 CJA655407 CSW655407 DCS655407 DMO655407 DWK655407 EGG655407 EQC655407 EZY655407 FJU655407 FTQ655407 GDM655407 GNI655407 GXE655407 HHA655407 HQW655407 IAS655407 IKO655407 IUK655407 JEG655407 JOC655407 JXY655407 KHU655407 KRQ655407 LBM655407 LLI655407 LVE655407 MFA655407 MOW655407 MYS655407 NIO655407 NSK655407 OCG655407 OMC655407 OVY655407 PFU655407 PPQ655407 PZM655407 QJI655407 QTE655407 RDA655407 RMW655407 RWS655407 SGO655407 SQK655407 TAG655407 TKC655407 TTY655407 UDU655407 UNQ655407 UXM655407 VHI655407 VRE655407 WBA655407 WKW655407 WUS655407 Z720945:AA720945 IG720943 SC720943 ABY720943 ALU720943 AVQ720943 BFM720943 BPI720943 BZE720943 CJA720943 CSW720943 DCS720943 DMO720943 DWK720943 EGG720943 EQC720943 EZY720943 FJU720943 FTQ720943 GDM720943 GNI720943 GXE720943 HHA720943 HQW720943 IAS720943 IKO720943 IUK720943 JEG720943 JOC720943 JXY720943 KHU720943 KRQ720943 LBM720943 LLI720943 LVE720943 MFA720943 MOW720943 MYS720943 NIO720943 NSK720943 OCG720943 OMC720943 OVY720943 PFU720943 PPQ720943 PZM720943 QJI720943 QTE720943 RDA720943 RMW720943 RWS720943 SGO720943 SQK720943 TAG720943 TKC720943 TTY720943 UDU720943 UNQ720943 UXM720943 VHI720943 VRE720943 WBA720943 WKW720943 WUS720943 Z786481:AA786481 IG786479 SC786479 ABY786479 ALU786479 AVQ786479 BFM786479 BPI786479 BZE786479 CJA786479 CSW786479 DCS786479 DMO786479 DWK786479 EGG786479 EQC786479 EZY786479 FJU786479 FTQ786479 GDM786479 GNI786479 GXE786479 HHA786479 HQW786479 IAS786479 IKO786479 IUK786479 JEG786479 JOC786479 JXY786479 KHU786479 KRQ786479 LBM786479 LLI786479 LVE786479 MFA786479 MOW786479 MYS786479 NIO786479 NSK786479 OCG786479 OMC786479 OVY786479 PFU786479 PPQ786479 PZM786479 QJI786479 QTE786479 RDA786479 RMW786479 RWS786479 SGO786479 SQK786479 TAG786479 TKC786479 TTY786479 UDU786479 UNQ786479 UXM786479 VHI786479 VRE786479 WBA786479 WKW786479 WUS786479 Z852017:AA852017 IG852015 SC852015 ABY852015 ALU852015 AVQ852015 BFM852015 BPI852015 BZE852015 CJA852015 CSW852015 DCS852015 DMO852015 DWK852015 EGG852015 EQC852015 EZY852015 FJU852015 FTQ852015 GDM852015 GNI852015 GXE852015 HHA852015 HQW852015 IAS852015 IKO852015 IUK852015 JEG852015 JOC852015 JXY852015 KHU852015 KRQ852015 LBM852015 LLI852015 LVE852015 MFA852015 MOW852015 MYS852015 NIO852015 NSK852015 OCG852015 OMC852015 OVY852015 PFU852015 PPQ852015 PZM852015 QJI852015 QTE852015 RDA852015 RMW852015 RWS852015 SGO852015 SQK852015 TAG852015 TKC852015 TTY852015 UDU852015 UNQ852015 UXM852015 VHI852015 VRE852015 WBA852015 WKW852015 WUS852015 Z917553:AA917553 IG917551 SC917551 ABY917551 ALU917551 AVQ917551 BFM917551 BPI917551 BZE917551 CJA917551 CSW917551 DCS917551 DMO917551 DWK917551 EGG917551 EQC917551 EZY917551 FJU917551 FTQ917551 GDM917551 GNI917551 GXE917551 HHA917551 HQW917551 IAS917551 IKO917551 IUK917551 JEG917551 JOC917551 JXY917551 KHU917551 KRQ917551 LBM917551 LLI917551 LVE917551 MFA917551 MOW917551 MYS917551 NIO917551 NSK917551 OCG917551 OMC917551 OVY917551 PFU917551 PPQ917551 PZM917551 QJI917551 QTE917551 RDA917551 RMW917551 RWS917551 SGO917551 SQK917551 TAG917551 TKC917551 TTY917551 UDU917551 UNQ917551 UXM917551 VHI917551 VRE917551 WBA917551 WKW917551 WUS917551 Z983089:AA983089 IG983087 SC983087 ABY983087 ALU983087 AVQ983087 BFM983087 BPI983087 BZE983087 CJA983087 CSW983087 DCS983087 DMO983087 DWK983087 EGG983087 EQC983087 EZY983087 FJU983087 FTQ983087 GDM983087 GNI983087 GXE983087 HHA983087 HQW983087 IAS983087 IKO983087 IUK983087 JEG983087 JOC983087 JXY983087 KHU983087 KRQ983087 LBM983087 LLI983087 LVE983087 MFA983087 MOW983087 MYS983087 NIO983087 NSK983087 OCG983087 OMC983087 OVY983087 PFU983087 PPQ983087 PZM983087 QJI983087 QTE983087 RDA983087 RMW983087 RWS983087 SGO983087 SQK983087 TAG983087 TKC983087 TTY983087 UDU983087 UNQ983087 UXM983087 VHI983087 VRE983087 WBA983087 WKW983087 WUS983087" xr:uid="{7FF43B9F-AA20-47A4-BF70-D47E4AF5EE07}">
      <formula1>"無,有"</formula1>
    </dataValidation>
    <dataValidation type="list" allowBlank="1" showInputMessage="1" showErrorMessage="1" sqref="WUE983007:WUK983007 L65505:R65505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41:R131041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7:R196577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3:R262113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9:R327649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5:R393185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21:R458721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7:R524257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3:R589793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9:R655329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5:R720865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401:R786401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7:R851937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3:R917473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9:R983009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xr:uid="{18F2BC23-FAE7-4753-A562-B463A476CB71}">
      <formula1>"専用,ハイブリット"</formula1>
    </dataValidation>
    <dataValidation type="list" allowBlank="1" showInputMessage="1" showErrorMessage="1" sqref="L65499:M65499 HS65497:HT65497 RO65497:RP65497 ABK65497:ABL65497 ALG65497:ALH65497 AVC65497:AVD65497 BEY65497:BEZ65497 BOU65497:BOV65497 BYQ65497:BYR65497 CIM65497:CIN65497 CSI65497:CSJ65497 DCE65497:DCF65497 DMA65497:DMB65497 DVW65497:DVX65497 EFS65497:EFT65497 EPO65497:EPP65497 EZK65497:EZL65497 FJG65497:FJH65497 FTC65497:FTD65497 GCY65497:GCZ65497 GMU65497:GMV65497 GWQ65497:GWR65497 HGM65497:HGN65497 HQI65497:HQJ65497 IAE65497:IAF65497 IKA65497:IKB65497 ITW65497:ITX65497 JDS65497:JDT65497 JNO65497:JNP65497 JXK65497:JXL65497 KHG65497:KHH65497 KRC65497:KRD65497 LAY65497:LAZ65497 LKU65497:LKV65497 LUQ65497:LUR65497 MEM65497:MEN65497 MOI65497:MOJ65497 MYE65497:MYF65497 NIA65497:NIB65497 NRW65497:NRX65497 OBS65497:OBT65497 OLO65497:OLP65497 OVK65497:OVL65497 PFG65497:PFH65497 PPC65497:PPD65497 PYY65497:PYZ65497 QIU65497:QIV65497 QSQ65497:QSR65497 RCM65497:RCN65497 RMI65497:RMJ65497 RWE65497:RWF65497 SGA65497:SGB65497 SPW65497:SPX65497 SZS65497:SZT65497 TJO65497:TJP65497 TTK65497:TTL65497 UDG65497:UDH65497 UNC65497:UND65497 UWY65497:UWZ65497 VGU65497:VGV65497 VQQ65497:VQR65497 WAM65497:WAN65497 WKI65497:WKJ65497 WUE65497:WUF65497 L131035:M131035 HS131033:HT131033 RO131033:RP131033 ABK131033:ABL131033 ALG131033:ALH131033 AVC131033:AVD131033 BEY131033:BEZ131033 BOU131033:BOV131033 BYQ131033:BYR131033 CIM131033:CIN131033 CSI131033:CSJ131033 DCE131033:DCF131033 DMA131033:DMB131033 DVW131033:DVX131033 EFS131033:EFT131033 EPO131033:EPP131033 EZK131033:EZL131033 FJG131033:FJH131033 FTC131033:FTD131033 GCY131033:GCZ131033 GMU131033:GMV131033 GWQ131033:GWR131033 HGM131033:HGN131033 HQI131033:HQJ131033 IAE131033:IAF131033 IKA131033:IKB131033 ITW131033:ITX131033 JDS131033:JDT131033 JNO131033:JNP131033 JXK131033:JXL131033 KHG131033:KHH131033 KRC131033:KRD131033 LAY131033:LAZ131033 LKU131033:LKV131033 LUQ131033:LUR131033 MEM131033:MEN131033 MOI131033:MOJ131033 MYE131033:MYF131033 NIA131033:NIB131033 NRW131033:NRX131033 OBS131033:OBT131033 OLO131033:OLP131033 OVK131033:OVL131033 PFG131033:PFH131033 PPC131033:PPD131033 PYY131033:PYZ131033 QIU131033:QIV131033 QSQ131033:QSR131033 RCM131033:RCN131033 RMI131033:RMJ131033 RWE131033:RWF131033 SGA131033:SGB131033 SPW131033:SPX131033 SZS131033:SZT131033 TJO131033:TJP131033 TTK131033:TTL131033 UDG131033:UDH131033 UNC131033:UND131033 UWY131033:UWZ131033 VGU131033:VGV131033 VQQ131033:VQR131033 WAM131033:WAN131033 WKI131033:WKJ131033 WUE131033:WUF131033 L196571:M196571 HS196569:HT196569 RO196569:RP196569 ABK196569:ABL196569 ALG196569:ALH196569 AVC196569:AVD196569 BEY196569:BEZ196569 BOU196569:BOV196569 BYQ196569:BYR196569 CIM196569:CIN196569 CSI196569:CSJ196569 DCE196569:DCF196569 DMA196569:DMB196569 DVW196569:DVX196569 EFS196569:EFT196569 EPO196569:EPP196569 EZK196569:EZL196569 FJG196569:FJH196569 FTC196569:FTD196569 GCY196569:GCZ196569 GMU196569:GMV196569 GWQ196569:GWR196569 HGM196569:HGN196569 HQI196569:HQJ196569 IAE196569:IAF196569 IKA196569:IKB196569 ITW196569:ITX196569 JDS196569:JDT196569 JNO196569:JNP196569 JXK196569:JXL196569 KHG196569:KHH196569 KRC196569:KRD196569 LAY196569:LAZ196569 LKU196569:LKV196569 LUQ196569:LUR196569 MEM196569:MEN196569 MOI196569:MOJ196569 MYE196569:MYF196569 NIA196569:NIB196569 NRW196569:NRX196569 OBS196569:OBT196569 OLO196569:OLP196569 OVK196569:OVL196569 PFG196569:PFH196569 PPC196569:PPD196569 PYY196569:PYZ196569 QIU196569:QIV196569 QSQ196569:QSR196569 RCM196569:RCN196569 RMI196569:RMJ196569 RWE196569:RWF196569 SGA196569:SGB196569 SPW196569:SPX196569 SZS196569:SZT196569 TJO196569:TJP196569 TTK196569:TTL196569 UDG196569:UDH196569 UNC196569:UND196569 UWY196569:UWZ196569 VGU196569:VGV196569 VQQ196569:VQR196569 WAM196569:WAN196569 WKI196569:WKJ196569 WUE196569:WUF196569 L262107:M262107 HS262105:HT262105 RO262105:RP262105 ABK262105:ABL262105 ALG262105:ALH262105 AVC262105:AVD262105 BEY262105:BEZ262105 BOU262105:BOV262105 BYQ262105:BYR262105 CIM262105:CIN262105 CSI262105:CSJ262105 DCE262105:DCF262105 DMA262105:DMB262105 DVW262105:DVX262105 EFS262105:EFT262105 EPO262105:EPP262105 EZK262105:EZL262105 FJG262105:FJH262105 FTC262105:FTD262105 GCY262105:GCZ262105 GMU262105:GMV262105 GWQ262105:GWR262105 HGM262105:HGN262105 HQI262105:HQJ262105 IAE262105:IAF262105 IKA262105:IKB262105 ITW262105:ITX262105 JDS262105:JDT262105 JNO262105:JNP262105 JXK262105:JXL262105 KHG262105:KHH262105 KRC262105:KRD262105 LAY262105:LAZ262105 LKU262105:LKV262105 LUQ262105:LUR262105 MEM262105:MEN262105 MOI262105:MOJ262105 MYE262105:MYF262105 NIA262105:NIB262105 NRW262105:NRX262105 OBS262105:OBT262105 OLO262105:OLP262105 OVK262105:OVL262105 PFG262105:PFH262105 PPC262105:PPD262105 PYY262105:PYZ262105 QIU262105:QIV262105 QSQ262105:QSR262105 RCM262105:RCN262105 RMI262105:RMJ262105 RWE262105:RWF262105 SGA262105:SGB262105 SPW262105:SPX262105 SZS262105:SZT262105 TJO262105:TJP262105 TTK262105:TTL262105 UDG262105:UDH262105 UNC262105:UND262105 UWY262105:UWZ262105 VGU262105:VGV262105 VQQ262105:VQR262105 WAM262105:WAN262105 WKI262105:WKJ262105 WUE262105:WUF262105 L327643:M327643 HS327641:HT327641 RO327641:RP327641 ABK327641:ABL327641 ALG327641:ALH327641 AVC327641:AVD327641 BEY327641:BEZ327641 BOU327641:BOV327641 BYQ327641:BYR327641 CIM327641:CIN327641 CSI327641:CSJ327641 DCE327641:DCF327641 DMA327641:DMB327641 DVW327641:DVX327641 EFS327641:EFT327641 EPO327641:EPP327641 EZK327641:EZL327641 FJG327641:FJH327641 FTC327641:FTD327641 GCY327641:GCZ327641 GMU327641:GMV327641 GWQ327641:GWR327641 HGM327641:HGN327641 HQI327641:HQJ327641 IAE327641:IAF327641 IKA327641:IKB327641 ITW327641:ITX327641 JDS327641:JDT327641 JNO327641:JNP327641 JXK327641:JXL327641 KHG327641:KHH327641 KRC327641:KRD327641 LAY327641:LAZ327641 LKU327641:LKV327641 LUQ327641:LUR327641 MEM327641:MEN327641 MOI327641:MOJ327641 MYE327641:MYF327641 NIA327641:NIB327641 NRW327641:NRX327641 OBS327641:OBT327641 OLO327641:OLP327641 OVK327641:OVL327641 PFG327641:PFH327641 PPC327641:PPD327641 PYY327641:PYZ327641 QIU327641:QIV327641 QSQ327641:QSR327641 RCM327641:RCN327641 RMI327641:RMJ327641 RWE327641:RWF327641 SGA327641:SGB327641 SPW327641:SPX327641 SZS327641:SZT327641 TJO327641:TJP327641 TTK327641:TTL327641 UDG327641:UDH327641 UNC327641:UND327641 UWY327641:UWZ327641 VGU327641:VGV327641 VQQ327641:VQR327641 WAM327641:WAN327641 WKI327641:WKJ327641 WUE327641:WUF327641 L393179:M393179 HS393177:HT393177 RO393177:RP393177 ABK393177:ABL393177 ALG393177:ALH393177 AVC393177:AVD393177 BEY393177:BEZ393177 BOU393177:BOV393177 BYQ393177:BYR393177 CIM393177:CIN393177 CSI393177:CSJ393177 DCE393177:DCF393177 DMA393177:DMB393177 DVW393177:DVX393177 EFS393177:EFT393177 EPO393177:EPP393177 EZK393177:EZL393177 FJG393177:FJH393177 FTC393177:FTD393177 GCY393177:GCZ393177 GMU393177:GMV393177 GWQ393177:GWR393177 HGM393177:HGN393177 HQI393177:HQJ393177 IAE393177:IAF393177 IKA393177:IKB393177 ITW393177:ITX393177 JDS393177:JDT393177 JNO393177:JNP393177 JXK393177:JXL393177 KHG393177:KHH393177 KRC393177:KRD393177 LAY393177:LAZ393177 LKU393177:LKV393177 LUQ393177:LUR393177 MEM393177:MEN393177 MOI393177:MOJ393177 MYE393177:MYF393177 NIA393177:NIB393177 NRW393177:NRX393177 OBS393177:OBT393177 OLO393177:OLP393177 OVK393177:OVL393177 PFG393177:PFH393177 PPC393177:PPD393177 PYY393177:PYZ393177 QIU393177:QIV393177 QSQ393177:QSR393177 RCM393177:RCN393177 RMI393177:RMJ393177 RWE393177:RWF393177 SGA393177:SGB393177 SPW393177:SPX393177 SZS393177:SZT393177 TJO393177:TJP393177 TTK393177:TTL393177 UDG393177:UDH393177 UNC393177:UND393177 UWY393177:UWZ393177 VGU393177:VGV393177 VQQ393177:VQR393177 WAM393177:WAN393177 WKI393177:WKJ393177 WUE393177:WUF393177 L458715:M458715 HS458713:HT458713 RO458713:RP458713 ABK458713:ABL458713 ALG458713:ALH458713 AVC458713:AVD458713 BEY458713:BEZ458713 BOU458713:BOV458713 BYQ458713:BYR458713 CIM458713:CIN458713 CSI458713:CSJ458713 DCE458713:DCF458713 DMA458713:DMB458713 DVW458713:DVX458713 EFS458713:EFT458713 EPO458713:EPP458713 EZK458713:EZL458713 FJG458713:FJH458713 FTC458713:FTD458713 GCY458713:GCZ458713 GMU458713:GMV458713 GWQ458713:GWR458713 HGM458713:HGN458713 HQI458713:HQJ458713 IAE458713:IAF458713 IKA458713:IKB458713 ITW458713:ITX458713 JDS458713:JDT458713 JNO458713:JNP458713 JXK458713:JXL458713 KHG458713:KHH458713 KRC458713:KRD458713 LAY458713:LAZ458713 LKU458713:LKV458713 LUQ458713:LUR458713 MEM458713:MEN458713 MOI458713:MOJ458713 MYE458713:MYF458713 NIA458713:NIB458713 NRW458713:NRX458713 OBS458713:OBT458713 OLO458713:OLP458713 OVK458713:OVL458713 PFG458713:PFH458713 PPC458713:PPD458713 PYY458713:PYZ458713 QIU458713:QIV458713 QSQ458713:QSR458713 RCM458713:RCN458713 RMI458713:RMJ458713 RWE458713:RWF458713 SGA458713:SGB458713 SPW458713:SPX458713 SZS458713:SZT458713 TJO458713:TJP458713 TTK458713:TTL458713 UDG458713:UDH458713 UNC458713:UND458713 UWY458713:UWZ458713 VGU458713:VGV458713 VQQ458713:VQR458713 WAM458713:WAN458713 WKI458713:WKJ458713 WUE458713:WUF458713 L524251:M524251 HS524249:HT524249 RO524249:RP524249 ABK524249:ABL524249 ALG524249:ALH524249 AVC524249:AVD524249 BEY524249:BEZ524249 BOU524249:BOV524249 BYQ524249:BYR524249 CIM524249:CIN524249 CSI524249:CSJ524249 DCE524249:DCF524249 DMA524249:DMB524249 DVW524249:DVX524249 EFS524249:EFT524249 EPO524249:EPP524249 EZK524249:EZL524249 FJG524249:FJH524249 FTC524249:FTD524249 GCY524249:GCZ524249 GMU524249:GMV524249 GWQ524249:GWR524249 HGM524249:HGN524249 HQI524249:HQJ524249 IAE524249:IAF524249 IKA524249:IKB524249 ITW524249:ITX524249 JDS524249:JDT524249 JNO524249:JNP524249 JXK524249:JXL524249 KHG524249:KHH524249 KRC524249:KRD524249 LAY524249:LAZ524249 LKU524249:LKV524249 LUQ524249:LUR524249 MEM524249:MEN524249 MOI524249:MOJ524249 MYE524249:MYF524249 NIA524249:NIB524249 NRW524249:NRX524249 OBS524249:OBT524249 OLO524249:OLP524249 OVK524249:OVL524249 PFG524249:PFH524249 PPC524249:PPD524249 PYY524249:PYZ524249 QIU524249:QIV524249 QSQ524249:QSR524249 RCM524249:RCN524249 RMI524249:RMJ524249 RWE524249:RWF524249 SGA524249:SGB524249 SPW524249:SPX524249 SZS524249:SZT524249 TJO524249:TJP524249 TTK524249:TTL524249 UDG524249:UDH524249 UNC524249:UND524249 UWY524249:UWZ524249 VGU524249:VGV524249 VQQ524249:VQR524249 WAM524249:WAN524249 WKI524249:WKJ524249 WUE524249:WUF524249 L589787:M589787 HS589785:HT589785 RO589785:RP589785 ABK589785:ABL589785 ALG589785:ALH589785 AVC589785:AVD589785 BEY589785:BEZ589785 BOU589785:BOV589785 BYQ589785:BYR589785 CIM589785:CIN589785 CSI589785:CSJ589785 DCE589785:DCF589785 DMA589785:DMB589785 DVW589785:DVX589785 EFS589785:EFT589785 EPO589785:EPP589785 EZK589785:EZL589785 FJG589785:FJH589785 FTC589785:FTD589785 GCY589785:GCZ589785 GMU589785:GMV589785 GWQ589785:GWR589785 HGM589785:HGN589785 HQI589785:HQJ589785 IAE589785:IAF589785 IKA589785:IKB589785 ITW589785:ITX589785 JDS589785:JDT589785 JNO589785:JNP589785 JXK589785:JXL589785 KHG589785:KHH589785 KRC589785:KRD589785 LAY589785:LAZ589785 LKU589785:LKV589785 LUQ589785:LUR589785 MEM589785:MEN589785 MOI589785:MOJ589785 MYE589785:MYF589785 NIA589785:NIB589785 NRW589785:NRX589785 OBS589785:OBT589785 OLO589785:OLP589785 OVK589785:OVL589785 PFG589785:PFH589785 PPC589785:PPD589785 PYY589785:PYZ589785 QIU589785:QIV589785 QSQ589785:QSR589785 RCM589785:RCN589785 RMI589785:RMJ589785 RWE589785:RWF589785 SGA589785:SGB589785 SPW589785:SPX589785 SZS589785:SZT589785 TJO589785:TJP589785 TTK589785:TTL589785 UDG589785:UDH589785 UNC589785:UND589785 UWY589785:UWZ589785 VGU589785:VGV589785 VQQ589785:VQR589785 WAM589785:WAN589785 WKI589785:WKJ589785 WUE589785:WUF589785 L655323:M655323 HS655321:HT655321 RO655321:RP655321 ABK655321:ABL655321 ALG655321:ALH655321 AVC655321:AVD655321 BEY655321:BEZ655321 BOU655321:BOV655321 BYQ655321:BYR655321 CIM655321:CIN655321 CSI655321:CSJ655321 DCE655321:DCF655321 DMA655321:DMB655321 DVW655321:DVX655321 EFS655321:EFT655321 EPO655321:EPP655321 EZK655321:EZL655321 FJG655321:FJH655321 FTC655321:FTD655321 GCY655321:GCZ655321 GMU655321:GMV655321 GWQ655321:GWR655321 HGM655321:HGN655321 HQI655321:HQJ655321 IAE655321:IAF655321 IKA655321:IKB655321 ITW655321:ITX655321 JDS655321:JDT655321 JNO655321:JNP655321 JXK655321:JXL655321 KHG655321:KHH655321 KRC655321:KRD655321 LAY655321:LAZ655321 LKU655321:LKV655321 LUQ655321:LUR655321 MEM655321:MEN655321 MOI655321:MOJ655321 MYE655321:MYF655321 NIA655321:NIB655321 NRW655321:NRX655321 OBS655321:OBT655321 OLO655321:OLP655321 OVK655321:OVL655321 PFG655321:PFH655321 PPC655321:PPD655321 PYY655321:PYZ655321 QIU655321:QIV655321 QSQ655321:QSR655321 RCM655321:RCN655321 RMI655321:RMJ655321 RWE655321:RWF655321 SGA655321:SGB655321 SPW655321:SPX655321 SZS655321:SZT655321 TJO655321:TJP655321 TTK655321:TTL655321 UDG655321:UDH655321 UNC655321:UND655321 UWY655321:UWZ655321 VGU655321:VGV655321 VQQ655321:VQR655321 WAM655321:WAN655321 WKI655321:WKJ655321 WUE655321:WUF655321 L720859:M720859 HS720857:HT720857 RO720857:RP720857 ABK720857:ABL720857 ALG720857:ALH720857 AVC720857:AVD720857 BEY720857:BEZ720857 BOU720857:BOV720857 BYQ720857:BYR720857 CIM720857:CIN720857 CSI720857:CSJ720857 DCE720857:DCF720857 DMA720857:DMB720857 DVW720857:DVX720857 EFS720857:EFT720857 EPO720857:EPP720857 EZK720857:EZL720857 FJG720857:FJH720857 FTC720857:FTD720857 GCY720857:GCZ720857 GMU720857:GMV720857 GWQ720857:GWR720857 HGM720857:HGN720857 HQI720857:HQJ720857 IAE720857:IAF720857 IKA720857:IKB720857 ITW720857:ITX720857 JDS720857:JDT720857 JNO720857:JNP720857 JXK720857:JXL720857 KHG720857:KHH720857 KRC720857:KRD720857 LAY720857:LAZ720857 LKU720857:LKV720857 LUQ720857:LUR720857 MEM720857:MEN720857 MOI720857:MOJ720857 MYE720857:MYF720857 NIA720857:NIB720857 NRW720857:NRX720857 OBS720857:OBT720857 OLO720857:OLP720857 OVK720857:OVL720857 PFG720857:PFH720857 PPC720857:PPD720857 PYY720857:PYZ720857 QIU720857:QIV720857 QSQ720857:QSR720857 RCM720857:RCN720857 RMI720857:RMJ720857 RWE720857:RWF720857 SGA720857:SGB720857 SPW720857:SPX720857 SZS720857:SZT720857 TJO720857:TJP720857 TTK720857:TTL720857 UDG720857:UDH720857 UNC720857:UND720857 UWY720857:UWZ720857 VGU720857:VGV720857 VQQ720857:VQR720857 WAM720857:WAN720857 WKI720857:WKJ720857 WUE720857:WUF720857 L786395:M786395 HS786393:HT786393 RO786393:RP786393 ABK786393:ABL786393 ALG786393:ALH786393 AVC786393:AVD786393 BEY786393:BEZ786393 BOU786393:BOV786393 BYQ786393:BYR786393 CIM786393:CIN786393 CSI786393:CSJ786393 DCE786393:DCF786393 DMA786393:DMB786393 DVW786393:DVX786393 EFS786393:EFT786393 EPO786393:EPP786393 EZK786393:EZL786393 FJG786393:FJH786393 FTC786393:FTD786393 GCY786393:GCZ786393 GMU786393:GMV786393 GWQ786393:GWR786393 HGM786393:HGN786393 HQI786393:HQJ786393 IAE786393:IAF786393 IKA786393:IKB786393 ITW786393:ITX786393 JDS786393:JDT786393 JNO786393:JNP786393 JXK786393:JXL786393 KHG786393:KHH786393 KRC786393:KRD786393 LAY786393:LAZ786393 LKU786393:LKV786393 LUQ786393:LUR786393 MEM786393:MEN786393 MOI786393:MOJ786393 MYE786393:MYF786393 NIA786393:NIB786393 NRW786393:NRX786393 OBS786393:OBT786393 OLO786393:OLP786393 OVK786393:OVL786393 PFG786393:PFH786393 PPC786393:PPD786393 PYY786393:PYZ786393 QIU786393:QIV786393 QSQ786393:QSR786393 RCM786393:RCN786393 RMI786393:RMJ786393 RWE786393:RWF786393 SGA786393:SGB786393 SPW786393:SPX786393 SZS786393:SZT786393 TJO786393:TJP786393 TTK786393:TTL786393 UDG786393:UDH786393 UNC786393:UND786393 UWY786393:UWZ786393 VGU786393:VGV786393 VQQ786393:VQR786393 WAM786393:WAN786393 WKI786393:WKJ786393 WUE786393:WUF786393 L851931:M851931 HS851929:HT851929 RO851929:RP851929 ABK851929:ABL851929 ALG851929:ALH851929 AVC851929:AVD851929 BEY851929:BEZ851929 BOU851929:BOV851929 BYQ851929:BYR851929 CIM851929:CIN851929 CSI851929:CSJ851929 DCE851929:DCF851929 DMA851929:DMB851929 DVW851929:DVX851929 EFS851929:EFT851929 EPO851929:EPP851929 EZK851929:EZL851929 FJG851929:FJH851929 FTC851929:FTD851929 GCY851929:GCZ851929 GMU851929:GMV851929 GWQ851929:GWR851929 HGM851929:HGN851929 HQI851929:HQJ851929 IAE851929:IAF851929 IKA851929:IKB851929 ITW851929:ITX851929 JDS851929:JDT851929 JNO851929:JNP851929 JXK851929:JXL851929 KHG851929:KHH851929 KRC851929:KRD851929 LAY851929:LAZ851929 LKU851929:LKV851929 LUQ851929:LUR851929 MEM851929:MEN851929 MOI851929:MOJ851929 MYE851929:MYF851929 NIA851929:NIB851929 NRW851929:NRX851929 OBS851929:OBT851929 OLO851929:OLP851929 OVK851929:OVL851929 PFG851929:PFH851929 PPC851929:PPD851929 PYY851929:PYZ851929 QIU851929:QIV851929 QSQ851929:QSR851929 RCM851929:RCN851929 RMI851929:RMJ851929 RWE851929:RWF851929 SGA851929:SGB851929 SPW851929:SPX851929 SZS851929:SZT851929 TJO851929:TJP851929 TTK851929:TTL851929 UDG851929:UDH851929 UNC851929:UND851929 UWY851929:UWZ851929 VGU851929:VGV851929 VQQ851929:VQR851929 WAM851929:WAN851929 WKI851929:WKJ851929 WUE851929:WUF851929 L917467:M917467 HS917465:HT917465 RO917465:RP917465 ABK917465:ABL917465 ALG917465:ALH917465 AVC917465:AVD917465 BEY917465:BEZ917465 BOU917465:BOV917465 BYQ917465:BYR917465 CIM917465:CIN917465 CSI917465:CSJ917465 DCE917465:DCF917465 DMA917465:DMB917465 DVW917465:DVX917465 EFS917465:EFT917465 EPO917465:EPP917465 EZK917465:EZL917465 FJG917465:FJH917465 FTC917465:FTD917465 GCY917465:GCZ917465 GMU917465:GMV917465 GWQ917465:GWR917465 HGM917465:HGN917465 HQI917465:HQJ917465 IAE917465:IAF917465 IKA917465:IKB917465 ITW917465:ITX917465 JDS917465:JDT917465 JNO917465:JNP917465 JXK917465:JXL917465 KHG917465:KHH917465 KRC917465:KRD917465 LAY917465:LAZ917465 LKU917465:LKV917465 LUQ917465:LUR917465 MEM917465:MEN917465 MOI917465:MOJ917465 MYE917465:MYF917465 NIA917465:NIB917465 NRW917465:NRX917465 OBS917465:OBT917465 OLO917465:OLP917465 OVK917465:OVL917465 PFG917465:PFH917465 PPC917465:PPD917465 PYY917465:PYZ917465 QIU917465:QIV917465 QSQ917465:QSR917465 RCM917465:RCN917465 RMI917465:RMJ917465 RWE917465:RWF917465 SGA917465:SGB917465 SPW917465:SPX917465 SZS917465:SZT917465 TJO917465:TJP917465 TTK917465:TTL917465 UDG917465:UDH917465 UNC917465:UND917465 UWY917465:UWZ917465 VGU917465:VGV917465 VQQ917465:VQR917465 WAM917465:WAN917465 WKI917465:WKJ917465 WUE917465:WUF917465 L983003:M983003 HS983001:HT983001 RO983001:RP983001 ABK983001:ABL983001 ALG983001:ALH983001 AVC983001:AVD983001 BEY983001:BEZ983001 BOU983001:BOV983001 BYQ983001:BYR983001 CIM983001:CIN983001 CSI983001:CSJ983001 DCE983001:DCF983001 DMA983001:DMB983001 DVW983001:DVX983001 EFS983001:EFT983001 EPO983001:EPP983001 EZK983001:EZL983001 FJG983001:FJH983001 FTC983001:FTD983001 GCY983001:GCZ983001 GMU983001:GMV983001 GWQ983001:GWR983001 HGM983001:HGN983001 HQI983001:HQJ983001 IAE983001:IAF983001 IKA983001:IKB983001 ITW983001:ITX983001 JDS983001:JDT983001 JNO983001:JNP983001 JXK983001:JXL983001 KHG983001:KHH983001 KRC983001:KRD983001 LAY983001:LAZ983001 LKU983001:LKV983001 LUQ983001:LUR983001 MEM983001:MEN983001 MOI983001:MOJ983001 MYE983001:MYF983001 NIA983001:NIB983001 NRW983001:NRX983001 OBS983001:OBT983001 OLO983001:OLP983001 OVK983001:OVL983001 PFG983001:PFH983001 PPC983001:PPD983001 PYY983001:PYZ983001 QIU983001:QIV983001 QSQ983001:QSR983001 RCM983001:RCN983001 RMI983001:RMJ983001 RWE983001:RWF983001 SGA983001:SGB983001 SPW983001:SPX983001 SZS983001:SZT983001 TJO983001:TJP983001 TTK983001:TTL983001 UDG983001:UDH983001 UNC983001:UND983001 UWY983001:UWZ983001 VGU983001:VGV983001 VQQ983001:VQR983001 WAM983001:WAN983001 WKI983001:WKJ983001 WUE983001:WUF983001 J11 Q11" xr:uid="{D054D25C-5F97-42C9-AA74-07F82A98E132}">
      <formula1>"□,■"</formula1>
    </dataValidation>
    <dataValidation type="custom" imeMode="disabled" allowBlank="1" showInputMessage="1" showErrorMessage="1" error="整数で入力してください。" sqref="WVH983079:WVK983079 L65510:R65510 HS65508:HY65508 RO65508:RU65508 ABK65508:ABQ65508 ALG65508:ALM65508 AVC65508:AVI65508 BEY65508:BFE65508 BOU65508:BPA65508 BYQ65508:BYW65508 CIM65508:CIS65508 CSI65508:CSO65508 DCE65508:DCK65508 DMA65508:DMG65508 DVW65508:DWC65508 EFS65508:EFY65508 EPO65508:EPU65508 EZK65508:EZQ65508 FJG65508:FJM65508 FTC65508:FTI65508 GCY65508:GDE65508 GMU65508:GNA65508 GWQ65508:GWW65508 HGM65508:HGS65508 HQI65508:HQO65508 IAE65508:IAK65508 IKA65508:IKG65508 ITW65508:IUC65508 JDS65508:JDY65508 JNO65508:JNU65508 JXK65508:JXQ65508 KHG65508:KHM65508 KRC65508:KRI65508 LAY65508:LBE65508 LKU65508:LLA65508 LUQ65508:LUW65508 MEM65508:MES65508 MOI65508:MOO65508 MYE65508:MYK65508 NIA65508:NIG65508 NRW65508:NSC65508 OBS65508:OBY65508 OLO65508:OLU65508 OVK65508:OVQ65508 PFG65508:PFM65508 PPC65508:PPI65508 PYY65508:PZE65508 QIU65508:QJA65508 QSQ65508:QSW65508 RCM65508:RCS65508 RMI65508:RMO65508 RWE65508:RWK65508 SGA65508:SGG65508 SPW65508:SQC65508 SZS65508:SZY65508 TJO65508:TJU65508 TTK65508:TTQ65508 UDG65508:UDM65508 UNC65508:UNI65508 UWY65508:UXE65508 VGU65508:VHA65508 VQQ65508:VQW65508 WAM65508:WAS65508 WKI65508:WKO65508 WUE65508:WUK65508 L131046:R131046 HS131044:HY131044 RO131044:RU131044 ABK131044:ABQ131044 ALG131044:ALM131044 AVC131044:AVI131044 BEY131044:BFE131044 BOU131044:BPA131044 BYQ131044:BYW131044 CIM131044:CIS131044 CSI131044:CSO131044 DCE131044:DCK131044 DMA131044:DMG131044 DVW131044:DWC131044 EFS131044:EFY131044 EPO131044:EPU131044 EZK131044:EZQ131044 FJG131044:FJM131044 FTC131044:FTI131044 GCY131044:GDE131044 GMU131044:GNA131044 GWQ131044:GWW131044 HGM131044:HGS131044 HQI131044:HQO131044 IAE131044:IAK131044 IKA131044:IKG131044 ITW131044:IUC131044 JDS131044:JDY131044 JNO131044:JNU131044 JXK131044:JXQ131044 KHG131044:KHM131044 KRC131044:KRI131044 LAY131044:LBE131044 LKU131044:LLA131044 LUQ131044:LUW131044 MEM131044:MES131044 MOI131044:MOO131044 MYE131044:MYK131044 NIA131044:NIG131044 NRW131044:NSC131044 OBS131044:OBY131044 OLO131044:OLU131044 OVK131044:OVQ131044 PFG131044:PFM131044 PPC131044:PPI131044 PYY131044:PZE131044 QIU131044:QJA131044 QSQ131044:QSW131044 RCM131044:RCS131044 RMI131044:RMO131044 RWE131044:RWK131044 SGA131044:SGG131044 SPW131044:SQC131044 SZS131044:SZY131044 TJO131044:TJU131044 TTK131044:TTQ131044 UDG131044:UDM131044 UNC131044:UNI131044 UWY131044:UXE131044 VGU131044:VHA131044 VQQ131044:VQW131044 WAM131044:WAS131044 WKI131044:WKO131044 WUE131044:WUK131044 L196582:R196582 HS196580:HY196580 RO196580:RU196580 ABK196580:ABQ196580 ALG196580:ALM196580 AVC196580:AVI196580 BEY196580:BFE196580 BOU196580:BPA196580 BYQ196580:BYW196580 CIM196580:CIS196580 CSI196580:CSO196580 DCE196580:DCK196580 DMA196580:DMG196580 DVW196580:DWC196580 EFS196580:EFY196580 EPO196580:EPU196580 EZK196580:EZQ196580 FJG196580:FJM196580 FTC196580:FTI196580 GCY196580:GDE196580 GMU196580:GNA196580 GWQ196580:GWW196580 HGM196580:HGS196580 HQI196580:HQO196580 IAE196580:IAK196580 IKA196580:IKG196580 ITW196580:IUC196580 JDS196580:JDY196580 JNO196580:JNU196580 JXK196580:JXQ196580 KHG196580:KHM196580 KRC196580:KRI196580 LAY196580:LBE196580 LKU196580:LLA196580 LUQ196580:LUW196580 MEM196580:MES196580 MOI196580:MOO196580 MYE196580:MYK196580 NIA196580:NIG196580 NRW196580:NSC196580 OBS196580:OBY196580 OLO196580:OLU196580 OVK196580:OVQ196580 PFG196580:PFM196580 PPC196580:PPI196580 PYY196580:PZE196580 QIU196580:QJA196580 QSQ196580:QSW196580 RCM196580:RCS196580 RMI196580:RMO196580 RWE196580:RWK196580 SGA196580:SGG196580 SPW196580:SQC196580 SZS196580:SZY196580 TJO196580:TJU196580 TTK196580:TTQ196580 UDG196580:UDM196580 UNC196580:UNI196580 UWY196580:UXE196580 VGU196580:VHA196580 VQQ196580:VQW196580 WAM196580:WAS196580 WKI196580:WKO196580 WUE196580:WUK196580 L262118:R262118 HS262116:HY262116 RO262116:RU262116 ABK262116:ABQ262116 ALG262116:ALM262116 AVC262116:AVI262116 BEY262116:BFE262116 BOU262116:BPA262116 BYQ262116:BYW262116 CIM262116:CIS262116 CSI262116:CSO262116 DCE262116:DCK262116 DMA262116:DMG262116 DVW262116:DWC262116 EFS262116:EFY262116 EPO262116:EPU262116 EZK262116:EZQ262116 FJG262116:FJM262116 FTC262116:FTI262116 GCY262116:GDE262116 GMU262116:GNA262116 GWQ262116:GWW262116 HGM262116:HGS262116 HQI262116:HQO262116 IAE262116:IAK262116 IKA262116:IKG262116 ITW262116:IUC262116 JDS262116:JDY262116 JNO262116:JNU262116 JXK262116:JXQ262116 KHG262116:KHM262116 KRC262116:KRI262116 LAY262116:LBE262116 LKU262116:LLA262116 LUQ262116:LUW262116 MEM262116:MES262116 MOI262116:MOO262116 MYE262116:MYK262116 NIA262116:NIG262116 NRW262116:NSC262116 OBS262116:OBY262116 OLO262116:OLU262116 OVK262116:OVQ262116 PFG262116:PFM262116 PPC262116:PPI262116 PYY262116:PZE262116 QIU262116:QJA262116 QSQ262116:QSW262116 RCM262116:RCS262116 RMI262116:RMO262116 RWE262116:RWK262116 SGA262116:SGG262116 SPW262116:SQC262116 SZS262116:SZY262116 TJO262116:TJU262116 TTK262116:TTQ262116 UDG262116:UDM262116 UNC262116:UNI262116 UWY262116:UXE262116 VGU262116:VHA262116 VQQ262116:VQW262116 WAM262116:WAS262116 WKI262116:WKO262116 WUE262116:WUK262116 L327654:R327654 HS327652:HY327652 RO327652:RU327652 ABK327652:ABQ327652 ALG327652:ALM327652 AVC327652:AVI327652 BEY327652:BFE327652 BOU327652:BPA327652 BYQ327652:BYW327652 CIM327652:CIS327652 CSI327652:CSO327652 DCE327652:DCK327652 DMA327652:DMG327652 DVW327652:DWC327652 EFS327652:EFY327652 EPO327652:EPU327652 EZK327652:EZQ327652 FJG327652:FJM327652 FTC327652:FTI327652 GCY327652:GDE327652 GMU327652:GNA327652 GWQ327652:GWW327652 HGM327652:HGS327652 HQI327652:HQO327652 IAE327652:IAK327652 IKA327652:IKG327652 ITW327652:IUC327652 JDS327652:JDY327652 JNO327652:JNU327652 JXK327652:JXQ327652 KHG327652:KHM327652 KRC327652:KRI327652 LAY327652:LBE327652 LKU327652:LLA327652 LUQ327652:LUW327652 MEM327652:MES327652 MOI327652:MOO327652 MYE327652:MYK327652 NIA327652:NIG327652 NRW327652:NSC327652 OBS327652:OBY327652 OLO327652:OLU327652 OVK327652:OVQ327652 PFG327652:PFM327652 PPC327652:PPI327652 PYY327652:PZE327652 QIU327652:QJA327652 QSQ327652:QSW327652 RCM327652:RCS327652 RMI327652:RMO327652 RWE327652:RWK327652 SGA327652:SGG327652 SPW327652:SQC327652 SZS327652:SZY327652 TJO327652:TJU327652 TTK327652:TTQ327652 UDG327652:UDM327652 UNC327652:UNI327652 UWY327652:UXE327652 VGU327652:VHA327652 VQQ327652:VQW327652 WAM327652:WAS327652 WKI327652:WKO327652 WUE327652:WUK327652 L393190:R393190 HS393188:HY393188 RO393188:RU393188 ABK393188:ABQ393188 ALG393188:ALM393188 AVC393188:AVI393188 BEY393188:BFE393188 BOU393188:BPA393188 BYQ393188:BYW393188 CIM393188:CIS393188 CSI393188:CSO393188 DCE393188:DCK393188 DMA393188:DMG393188 DVW393188:DWC393188 EFS393188:EFY393188 EPO393188:EPU393188 EZK393188:EZQ393188 FJG393188:FJM393188 FTC393188:FTI393188 GCY393188:GDE393188 GMU393188:GNA393188 GWQ393188:GWW393188 HGM393188:HGS393188 HQI393188:HQO393188 IAE393188:IAK393188 IKA393188:IKG393188 ITW393188:IUC393188 JDS393188:JDY393188 JNO393188:JNU393188 JXK393188:JXQ393188 KHG393188:KHM393188 KRC393188:KRI393188 LAY393188:LBE393188 LKU393188:LLA393188 LUQ393188:LUW393188 MEM393188:MES393188 MOI393188:MOO393188 MYE393188:MYK393188 NIA393188:NIG393188 NRW393188:NSC393188 OBS393188:OBY393188 OLO393188:OLU393188 OVK393188:OVQ393188 PFG393188:PFM393188 PPC393188:PPI393188 PYY393188:PZE393188 QIU393188:QJA393188 QSQ393188:QSW393188 RCM393188:RCS393188 RMI393188:RMO393188 RWE393188:RWK393188 SGA393188:SGG393188 SPW393188:SQC393188 SZS393188:SZY393188 TJO393188:TJU393188 TTK393188:TTQ393188 UDG393188:UDM393188 UNC393188:UNI393188 UWY393188:UXE393188 VGU393188:VHA393188 VQQ393188:VQW393188 WAM393188:WAS393188 WKI393188:WKO393188 WUE393188:WUK393188 L458726:R458726 HS458724:HY458724 RO458724:RU458724 ABK458724:ABQ458724 ALG458724:ALM458724 AVC458724:AVI458724 BEY458724:BFE458724 BOU458724:BPA458724 BYQ458724:BYW458724 CIM458724:CIS458724 CSI458724:CSO458724 DCE458724:DCK458724 DMA458724:DMG458724 DVW458724:DWC458724 EFS458724:EFY458724 EPO458724:EPU458724 EZK458724:EZQ458724 FJG458724:FJM458724 FTC458724:FTI458724 GCY458724:GDE458724 GMU458724:GNA458724 GWQ458724:GWW458724 HGM458724:HGS458724 HQI458724:HQO458724 IAE458724:IAK458724 IKA458724:IKG458724 ITW458724:IUC458724 JDS458724:JDY458724 JNO458724:JNU458724 JXK458724:JXQ458724 KHG458724:KHM458724 KRC458724:KRI458724 LAY458724:LBE458724 LKU458724:LLA458724 LUQ458724:LUW458724 MEM458724:MES458724 MOI458724:MOO458724 MYE458724:MYK458724 NIA458724:NIG458724 NRW458724:NSC458724 OBS458724:OBY458724 OLO458724:OLU458724 OVK458724:OVQ458724 PFG458724:PFM458724 PPC458724:PPI458724 PYY458724:PZE458724 QIU458724:QJA458724 QSQ458724:QSW458724 RCM458724:RCS458724 RMI458724:RMO458724 RWE458724:RWK458724 SGA458724:SGG458724 SPW458724:SQC458724 SZS458724:SZY458724 TJO458724:TJU458724 TTK458724:TTQ458724 UDG458724:UDM458724 UNC458724:UNI458724 UWY458724:UXE458724 VGU458724:VHA458724 VQQ458724:VQW458724 WAM458724:WAS458724 WKI458724:WKO458724 WUE458724:WUK458724 L524262:R524262 HS524260:HY524260 RO524260:RU524260 ABK524260:ABQ524260 ALG524260:ALM524260 AVC524260:AVI524260 BEY524260:BFE524260 BOU524260:BPA524260 BYQ524260:BYW524260 CIM524260:CIS524260 CSI524260:CSO524260 DCE524260:DCK524260 DMA524260:DMG524260 DVW524260:DWC524260 EFS524260:EFY524260 EPO524260:EPU524260 EZK524260:EZQ524260 FJG524260:FJM524260 FTC524260:FTI524260 GCY524260:GDE524260 GMU524260:GNA524260 GWQ524260:GWW524260 HGM524260:HGS524260 HQI524260:HQO524260 IAE524260:IAK524260 IKA524260:IKG524260 ITW524260:IUC524260 JDS524260:JDY524260 JNO524260:JNU524260 JXK524260:JXQ524260 KHG524260:KHM524260 KRC524260:KRI524260 LAY524260:LBE524260 LKU524260:LLA524260 LUQ524260:LUW524260 MEM524260:MES524260 MOI524260:MOO524260 MYE524260:MYK524260 NIA524260:NIG524260 NRW524260:NSC524260 OBS524260:OBY524260 OLO524260:OLU524260 OVK524260:OVQ524260 PFG524260:PFM524260 PPC524260:PPI524260 PYY524260:PZE524260 QIU524260:QJA524260 QSQ524260:QSW524260 RCM524260:RCS524260 RMI524260:RMO524260 RWE524260:RWK524260 SGA524260:SGG524260 SPW524260:SQC524260 SZS524260:SZY524260 TJO524260:TJU524260 TTK524260:TTQ524260 UDG524260:UDM524260 UNC524260:UNI524260 UWY524260:UXE524260 VGU524260:VHA524260 VQQ524260:VQW524260 WAM524260:WAS524260 WKI524260:WKO524260 WUE524260:WUK524260 L589798:R589798 HS589796:HY589796 RO589796:RU589796 ABK589796:ABQ589796 ALG589796:ALM589796 AVC589796:AVI589796 BEY589796:BFE589796 BOU589796:BPA589796 BYQ589796:BYW589796 CIM589796:CIS589796 CSI589796:CSO589796 DCE589796:DCK589796 DMA589796:DMG589796 DVW589796:DWC589796 EFS589796:EFY589796 EPO589796:EPU589796 EZK589796:EZQ589796 FJG589796:FJM589796 FTC589796:FTI589796 GCY589796:GDE589796 GMU589796:GNA589796 GWQ589796:GWW589796 HGM589796:HGS589796 HQI589796:HQO589796 IAE589796:IAK589796 IKA589796:IKG589796 ITW589796:IUC589796 JDS589796:JDY589796 JNO589796:JNU589796 JXK589796:JXQ589796 KHG589796:KHM589796 KRC589796:KRI589796 LAY589796:LBE589796 LKU589796:LLA589796 LUQ589796:LUW589796 MEM589796:MES589796 MOI589796:MOO589796 MYE589796:MYK589796 NIA589796:NIG589796 NRW589796:NSC589796 OBS589796:OBY589796 OLO589796:OLU589796 OVK589796:OVQ589796 PFG589796:PFM589796 PPC589796:PPI589796 PYY589796:PZE589796 QIU589796:QJA589796 QSQ589796:QSW589796 RCM589796:RCS589796 RMI589796:RMO589796 RWE589796:RWK589796 SGA589796:SGG589796 SPW589796:SQC589796 SZS589796:SZY589796 TJO589796:TJU589796 TTK589796:TTQ589796 UDG589796:UDM589796 UNC589796:UNI589796 UWY589796:UXE589796 VGU589796:VHA589796 VQQ589796:VQW589796 WAM589796:WAS589796 WKI589796:WKO589796 WUE589796:WUK589796 L655334:R655334 HS655332:HY655332 RO655332:RU655332 ABK655332:ABQ655332 ALG655332:ALM655332 AVC655332:AVI655332 BEY655332:BFE655332 BOU655332:BPA655332 BYQ655332:BYW655332 CIM655332:CIS655332 CSI655332:CSO655332 DCE655332:DCK655332 DMA655332:DMG655332 DVW655332:DWC655332 EFS655332:EFY655332 EPO655332:EPU655332 EZK655332:EZQ655332 FJG655332:FJM655332 FTC655332:FTI655332 GCY655332:GDE655332 GMU655332:GNA655332 GWQ655332:GWW655332 HGM655332:HGS655332 HQI655332:HQO655332 IAE655332:IAK655332 IKA655332:IKG655332 ITW655332:IUC655332 JDS655332:JDY655332 JNO655332:JNU655332 JXK655332:JXQ655332 KHG655332:KHM655332 KRC655332:KRI655332 LAY655332:LBE655332 LKU655332:LLA655332 LUQ655332:LUW655332 MEM655332:MES655332 MOI655332:MOO655332 MYE655332:MYK655332 NIA655332:NIG655332 NRW655332:NSC655332 OBS655332:OBY655332 OLO655332:OLU655332 OVK655332:OVQ655332 PFG655332:PFM655332 PPC655332:PPI655332 PYY655332:PZE655332 QIU655332:QJA655332 QSQ655332:QSW655332 RCM655332:RCS655332 RMI655332:RMO655332 RWE655332:RWK655332 SGA655332:SGG655332 SPW655332:SQC655332 SZS655332:SZY655332 TJO655332:TJU655332 TTK655332:TTQ655332 UDG655332:UDM655332 UNC655332:UNI655332 UWY655332:UXE655332 VGU655332:VHA655332 VQQ655332:VQW655332 WAM655332:WAS655332 WKI655332:WKO655332 WUE655332:WUK655332 L720870:R720870 HS720868:HY720868 RO720868:RU720868 ABK720868:ABQ720868 ALG720868:ALM720868 AVC720868:AVI720868 BEY720868:BFE720868 BOU720868:BPA720868 BYQ720868:BYW720868 CIM720868:CIS720868 CSI720868:CSO720868 DCE720868:DCK720868 DMA720868:DMG720868 DVW720868:DWC720868 EFS720868:EFY720868 EPO720868:EPU720868 EZK720868:EZQ720868 FJG720868:FJM720868 FTC720868:FTI720868 GCY720868:GDE720868 GMU720868:GNA720868 GWQ720868:GWW720868 HGM720868:HGS720868 HQI720868:HQO720868 IAE720868:IAK720868 IKA720868:IKG720868 ITW720868:IUC720868 JDS720868:JDY720868 JNO720868:JNU720868 JXK720868:JXQ720868 KHG720868:KHM720868 KRC720868:KRI720868 LAY720868:LBE720868 LKU720868:LLA720868 LUQ720868:LUW720868 MEM720868:MES720868 MOI720868:MOO720868 MYE720868:MYK720868 NIA720868:NIG720868 NRW720868:NSC720868 OBS720868:OBY720868 OLO720868:OLU720868 OVK720868:OVQ720868 PFG720868:PFM720868 PPC720868:PPI720868 PYY720868:PZE720868 QIU720868:QJA720868 QSQ720868:QSW720868 RCM720868:RCS720868 RMI720868:RMO720868 RWE720868:RWK720868 SGA720868:SGG720868 SPW720868:SQC720868 SZS720868:SZY720868 TJO720868:TJU720868 TTK720868:TTQ720868 UDG720868:UDM720868 UNC720868:UNI720868 UWY720868:UXE720868 VGU720868:VHA720868 VQQ720868:VQW720868 WAM720868:WAS720868 WKI720868:WKO720868 WUE720868:WUK720868 L786406:R786406 HS786404:HY786404 RO786404:RU786404 ABK786404:ABQ786404 ALG786404:ALM786404 AVC786404:AVI786404 BEY786404:BFE786404 BOU786404:BPA786404 BYQ786404:BYW786404 CIM786404:CIS786404 CSI786404:CSO786404 DCE786404:DCK786404 DMA786404:DMG786404 DVW786404:DWC786404 EFS786404:EFY786404 EPO786404:EPU786404 EZK786404:EZQ786404 FJG786404:FJM786404 FTC786404:FTI786404 GCY786404:GDE786404 GMU786404:GNA786404 GWQ786404:GWW786404 HGM786404:HGS786404 HQI786404:HQO786404 IAE786404:IAK786404 IKA786404:IKG786404 ITW786404:IUC786404 JDS786404:JDY786404 JNO786404:JNU786404 JXK786404:JXQ786404 KHG786404:KHM786404 KRC786404:KRI786404 LAY786404:LBE786404 LKU786404:LLA786404 LUQ786404:LUW786404 MEM786404:MES786404 MOI786404:MOO786404 MYE786404:MYK786404 NIA786404:NIG786404 NRW786404:NSC786404 OBS786404:OBY786404 OLO786404:OLU786404 OVK786404:OVQ786404 PFG786404:PFM786404 PPC786404:PPI786404 PYY786404:PZE786404 QIU786404:QJA786404 QSQ786404:QSW786404 RCM786404:RCS786404 RMI786404:RMO786404 RWE786404:RWK786404 SGA786404:SGG786404 SPW786404:SQC786404 SZS786404:SZY786404 TJO786404:TJU786404 TTK786404:TTQ786404 UDG786404:UDM786404 UNC786404:UNI786404 UWY786404:UXE786404 VGU786404:VHA786404 VQQ786404:VQW786404 WAM786404:WAS786404 WKI786404:WKO786404 WUE786404:WUK786404 L851942:R851942 HS851940:HY851940 RO851940:RU851940 ABK851940:ABQ851940 ALG851940:ALM851940 AVC851940:AVI851940 BEY851940:BFE851940 BOU851940:BPA851940 BYQ851940:BYW851940 CIM851940:CIS851940 CSI851940:CSO851940 DCE851940:DCK851940 DMA851940:DMG851940 DVW851940:DWC851940 EFS851940:EFY851940 EPO851940:EPU851940 EZK851940:EZQ851940 FJG851940:FJM851940 FTC851940:FTI851940 GCY851940:GDE851940 GMU851940:GNA851940 GWQ851940:GWW851940 HGM851940:HGS851940 HQI851940:HQO851940 IAE851940:IAK851940 IKA851940:IKG851940 ITW851940:IUC851940 JDS851940:JDY851940 JNO851940:JNU851940 JXK851940:JXQ851940 KHG851940:KHM851940 KRC851940:KRI851940 LAY851940:LBE851940 LKU851940:LLA851940 LUQ851940:LUW851940 MEM851940:MES851940 MOI851940:MOO851940 MYE851940:MYK851940 NIA851940:NIG851940 NRW851940:NSC851940 OBS851940:OBY851940 OLO851940:OLU851940 OVK851940:OVQ851940 PFG851940:PFM851940 PPC851940:PPI851940 PYY851940:PZE851940 QIU851940:QJA851940 QSQ851940:QSW851940 RCM851940:RCS851940 RMI851940:RMO851940 RWE851940:RWK851940 SGA851940:SGG851940 SPW851940:SQC851940 SZS851940:SZY851940 TJO851940:TJU851940 TTK851940:TTQ851940 UDG851940:UDM851940 UNC851940:UNI851940 UWY851940:UXE851940 VGU851940:VHA851940 VQQ851940:VQW851940 WAM851940:WAS851940 WKI851940:WKO851940 WUE851940:WUK851940 L917478:R917478 HS917476:HY917476 RO917476:RU917476 ABK917476:ABQ917476 ALG917476:ALM917476 AVC917476:AVI917476 BEY917476:BFE917476 BOU917476:BPA917476 BYQ917476:BYW917476 CIM917476:CIS917476 CSI917476:CSO917476 DCE917476:DCK917476 DMA917476:DMG917476 DVW917476:DWC917476 EFS917476:EFY917476 EPO917476:EPU917476 EZK917476:EZQ917476 FJG917476:FJM917476 FTC917476:FTI917476 GCY917476:GDE917476 GMU917476:GNA917476 GWQ917476:GWW917476 HGM917476:HGS917476 HQI917476:HQO917476 IAE917476:IAK917476 IKA917476:IKG917476 ITW917476:IUC917476 JDS917476:JDY917476 JNO917476:JNU917476 JXK917476:JXQ917476 KHG917476:KHM917476 KRC917476:KRI917476 LAY917476:LBE917476 LKU917476:LLA917476 LUQ917476:LUW917476 MEM917476:MES917476 MOI917476:MOO917476 MYE917476:MYK917476 NIA917476:NIG917476 NRW917476:NSC917476 OBS917476:OBY917476 OLO917476:OLU917476 OVK917476:OVQ917476 PFG917476:PFM917476 PPC917476:PPI917476 PYY917476:PZE917476 QIU917476:QJA917476 QSQ917476:QSW917476 RCM917476:RCS917476 RMI917476:RMO917476 RWE917476:RWK917476 SGA917476:SGG917476 SPW917476:SQC917476 SZS917476:SZY917476 TJO917476:TJU917476 TTK917476:TTQ917476 UDG917476:UDM917476 UNC917476:UNI917476 UWY917476:UXE917476 VGU917476:VHA917476 VQQ917476:VQW917476 WAM917476:WAS917476 WKI917476:WKO917476 WUE917476:WUK917476 L983014:R983014 HS983012:HY983012 RO983012:RU983012 ABK983012:ABQ983012 ALG983012:ALM983012 AVC983012:AVI983012 BEY983012:BFE983012 BOU983012:BPA983012 BYQ983012:BYW983012 CIM983012:CIS983012 CSI983012:CSO983012 DCE983012:DCK983012 DMA983012:DMG983012 DVW983012:DWC983012 EFS983012:EFY983012 EPO983012:EPU983012 EZK983012:EZQ983012 FJG983012:FJM983012 FTC983012:FTI983012 GCY983012:GDE983012 GMU983012:GNA983012 GWQ983012:GWW983012 HGM983012:HGS983012 HQI983012:HQO983012 IAE983012:IAK983012 IKA983012:IKG983012 ITW983012:IUC983012 JDS983012:JDY983012 JNO983012:JNU983012 JXK983012:JXQ983012 KHG983012:KHM983012 KRC983012:KRI983012 LAY983012:LBE983012 LKU983012:LLA983012 LUQ983012:LUW983012 MEM983012:MES983012 MOI983012:MOO983012 MYE983012:MYK983012 NIA983012:NIG983012 NRW983012:NSC983012 OBS983012:OBY983012 OLO983012:OLU983012 OVK983012:OVQ983012 PFG983012:PFM983012 PPC983012:PPI983012 PYY983012:PZE983012 QIU983012:QJA983012 QSQ983012:QSW983012 RCM983012:RCS983012 RMI983012:RMO983012 RWE983012:RWK983012 SGA983012:SGG983012 SPW983012:SQC983012 SZS983012:SZY983012 TJO983012:TJU983012 TTK983012:TTQ983012 UDG983012:UDM983012 UNC983012:UNI983012 UWY983012:UXE983012 VGU983012:VHA983012 VQQ983012:VQW983012 WAM983012:WAS983012 WKI983012:WKO983012 WUE983012:WUK983012 IV65567:IY65569 SR65567:SU65569 ACN65567:ACQ65569 AMJ65567:AMM65569 AWF65567:AWI65569 BGB65567:BGE65569 BPX65567:BQA65569 BZT65567:BZW65569 CJP65567:CJS65569 CTL65567:CTO65569 DDH65567:DDK65569 DND65567:DNG65569 DWZ65567:DXC65569 EGV65567:EGY65569 EQR65567:EQU65569 FAN65567:FAQ65569 FKJ65567:FKM65569 FUF65567:FUI65569 GEB65567:GEE65569 GNX65567:GOA65569 GXT65567:GXW65569 HHP65567:HHS65569 HRL65567:HRO65569 IBH65567:IBK65569 ILD65567:ILG65569 IUZ65567:IVC65569 JEV65567:JEY65569 JOR65567:JOU65569 JYN65567:JYQ65569 KIJ65567:KIM65569 KSF65567:KSI65569 LCB65567:LCE65569 LLX65567:LMA65569 LVT65567:LVW65569 MFP65567:MFS65569 MPL65567:MPO65569 MZH65567:MZK65569 NJD65567:NJG65569 NSZ65567:NTC65569 OCV65567:OCY65569 OMR65567:OMU65569 OWN65567:OWQ65569 PGJ65567:PGM65569 PQF65567:PQI65569 QAB65567:QAE65569 QJX65567:QKA65569 QTT65567:QTW65569 RDP65567:RDS65569 RNL65567:RNO65569 RXH65567:RXK65569 SHD65567:SHG65569 SQZ65567:SRC65569 TAV65567:TAY65569 TKR65567:TKU65569 TUN65567:TUQ65569 UEJ65567:UEM65569 UOF65567:UOI65569 UYB65567:UYE65569 VHX65567:VIA65569 VRT65567:VRW65569 WBP65567:WBS65569 WLL65567:WLO65569 WVH65567:WVK65569 IV131103:IY131105 SR131103:SU131105 ACN131103:ACQ131105 AMJ131103:AMM131105 AWF131103:AWI131105 BGB131103:BGE131105 BPX131103:BQA131105 BZT131103:BZW131105 CJP131103:CJS131105 CTL131103:CTO131105 DDH131103:DDK131105 DND131103:DNG131105 DWZ131103:DXC131105 EGV131103:EGY131105 EQR131103:EQU131105 FAN131103:FAQ131105 FKJ131103:FKM131105 FUF131103:FUI131105 GEB131103:GEE131105 GNX131103:GOA131105 GXT131103:GXW131105 HHP131103:HHS131105 HRL131103:HRO131105 IBH131103:IBK131105 ILD131103:ILG131105 IUZ131103:IVC131105 JEV131103:JEY131105 JOR131103:JOU131105 JYN131103:JYQ131105 KIJ131103:KIM131105 KSF131103:KSI131105 LCB131103:LCE131105 LLX131103:LMA131105 LVT131103:LVW131105 MFP131103:MFS131105 MPL131103:MPO131105 MZH131103:MZK131105 NJD131103:NJG131105 NSZ131103:NTC131105 OCV131103:OCY131105 OMR131103:OMU131105 OWN131103:OWQ131105 PGJ131103:PGM131105 PQF131103:PQI131105 QAB131103:QAE131105 QJX131103:QKA131105 QTT131103:QTW131105 RDP131103:RDS131105 RNL131103:RNO131105 RXH131103:RXK131105 SHD131103:SHG131105 SQZ131103:SRC131105 TAV131103:TAY131105 TKR131103:TKU131105 TUN131103:TUQ131105 UEJ131103:UEM131105 UOF131103:UOI131105 UYB131103:UYE131105 VHX131103:VIA131105 VRT131103:VRW131105 WBP131103:WBS131105 WLL131103:WLO131105 WVH131103:WVK131105 IV196639:IY196641 SR196639:SU196641 ACN196639:ACQ196641 AMJ196639:AMM196641 AWF196639:AWI196641 BGB196639:BGE196641 BPX196639:BQA196641 BZT196639:BZW196641 CJP196639:CJS196641 CTL196639:CTO196641 DDH196639:DDK196641 DND196639:DNG196641 DWZ196639:DXC196641 EGV196639:EGY196641 EQR196639:EQU196641 FAN196639:FAQ196641 FKJ196639:FKM196641 FUF196639:FUI196641 GEB196639:GEE196641 GNX196639:GOA196641 GXT196639:GXW196641 HHP196639:HHS196641 HRL196639:HRO196641 IBH196639:IBK196641 ILD196639:ILG196641 IUZ196639:IVC196641 JEV196639:JEY196641 JOR196639:JOU196641 JYN196639:JYQ196641 KIJ196639:KIM196641 KSF196639:KSI196641 LCB196639:LCE196641 LLX196639:LMA196641 LVT196639:LVW196641 MFP196639:MFS196641 MPL196639:MPO196641 MZH196639:MZK196641 NJD196639:NJG196641 NSZ196639:NTC196641 OCV196639:OCY196641 OMR196639:OMU196641 OWN196639:OWQ196641 PGJ196639:PGM196641 PQF196639:PQI196641 QAB196639:QAE196641 QJX196639:QKA196641 QTT196639:QTW196641 RDP196639:RDS196641 RNL196639:RNO196641 RXH196639:RXK196641 SHD196639:SHG196641 SQZ196639:SRC196641 TAV196639:TAY196641 TKR196639:TKU196641 TUN196639:TUQ196641 UEJ196639:UEM196641 UOF196639:UOI196641 UYB196639:UYE196641 VHX196639:VIA196641 VRT196639:VRW196641 WBP196639:WBS196641 WLL196639:WLO196641 WVH196639:WVK196641 IV262175:IY262177 SR262175:SU262177 ACN262175:ACQ262177 AMJ262175:AMM262177 AWF262175:AWI262177 BGB262175:BGE262177 BPX262175:BQA262177 BZT262175:BZW262177 CJP262175:CJS262177 CTL262175:CTO262177 DDH262175:DDK262177 DND262175:DNG262177 DWZ262175:DXC262177 EGV262175:EGY262177 EQR262175:EQU262177 FAN262175:FAQ262177 FKJ262175:FKM262177 FUF262175:FUI262177 GEB262175:GEE262177 GNX262175:GOA262177 GXT262175:GXW262177 HHP262175:HHS262177 HRL262175:HRO262177 IBH262175:IBK262177 ILD262175:ILG262177 IUZ262175:IVC262177 JEV262175:JEY262177 JOR262175:JOU262177 JYN262175:JYQ262177 KIJ262175:KIM262177 KSF262175:KSI262177 LCB262175:LCE262177 LLX262175:LMA262177 LVT262175:LVW262177 MFP262175:MFS262177 MPL262175:MPO262177 MZH262175:MZK262177 NJD262175:NJG262177 NSZ262175:NTC262177 OCV262175:OCY262177 OMR262175:OMU262177 OWN262175:OWQ262177 PGJ262175:PGM262177 PQF262175:PQI262177 QAB262175:QAE262177 QJX262175:QKA262177 QTT262175:QTW262177 RDP262175:RDS262177 RNL262175:RNO262177 RXH262175:RXK262177 SHD262175:SHG262177 SQZ262175:SRC262177 TAV262175:TAY262177 TKR262175:TKU262177 TUN262175:TUQ262177 UEJ262175:UEM262177 UOF262175:UOI262177 UYB262175:UYE262177 VHX262175:VIA262177 VRT262175:VRW262177 WBP262175:WBS262177 WLL262175:WLO262177 WVH262175:WVK262177 IV327711:IY327713 SR327711:SU327713 ACN327711:ACQ327713 AMJ327711:AMM327713 AWF327711:AWI327713 BGB327711:BGE327713 BPX327711:BQA327713 BZT327711:BZW327713 CJP327711:CJS327713 CTL327711:CTO327713 DDH327711:DDK327713 DND327711:DNG327713 DWZ327711:DXC327713 EGV327711:EGY327713 EQR327711:EQU327713 FAN327711:FAQ327713 FKJ327711:FKM327713 FUF327711:FUI327713 GEB327711:GEE327713 GNX327711:GOA327713 GXT327711:GXW327713 HHP327711:HHS327713 HRL327711:HRO327713 IBH327711:IBK327713 ILD327711:ILG327713 IUZ327711:IVC327713 JEV327711:JEY327713 JOR327711:JOU327713 JYN327711:JYQ327713 KIJ327711:KIM327713 KSF327711:KSI327713 LCB327711:LCE327713 LLX327711:LMA327713 LVT327711:LVW327713 MFP327711:MFS327713 MPL327711:MPO327713 MZH327711:MZK327713 NJD327711:NJG327713 NSZ327711:NTC327713 OCV327711:OCY327713 OMR327711:OMU327713 OWN327711:OWQ327713 PGJ327711:PGM327713 PQF327711:PQI327713 QAB327711:QAE327713 QJX327711:QKA327713 QTT327711:QTW327713 RDP327711:RDS327713 RNL327711:RNO327713 RXH327711:RXK327713 SHD327711:SHG327713 SQZ327711:SRC327713 TAV327711:TAY327713 TKR327711:TKU327713 TUN327711:TUQ327713 UEJ327711:UEM327713 UOF327711:UOI327713 UYB327711:UYE327713 VHX327711:VIA327713 VRT327711:VRW327713 WBP327711:WBS327713 WLL327711:WLO327713 WVH327711:WVK327713 IV393247:IY393249 SR393247:SU393249 ACN393247:ACQ393249 AMJ393247:AMM393249 AWF393247:AWI393249 BGB393247:BGE393249 BPX393247:BQA393249 BZT393247:BZW393249 CJP393247:CJS393249 CTL393247:CTO393249 DDH393247:DDK393249 DND393247:DNG393249 DWZ393247:DXC393249 EGV393247:EGY393249 EQR393247:EQU393249 FAN393247:FAQ393249 FKJ393247:FKM393249 FUF393247:FUI393249 GEB393247:GEE393249 GNX393247:GOA393249 GXT393247:GXW393249 HHP393247:HHS393249 HRL393247:HRO393249 IBH393247:IBK393249 ILD393247:ILG393249 IUZ393247:IVC393249 JEV393247:JEY393249 JOR393247:JOU393249 JYN393247:JYQ393249 KIJ393247:KIM393249 KSF393247:KSI393249 LCB393247:LCE393249 LLX393247:LMA393249 LVT393247:LVW393249 MFP393247:MFS393249 MPL393247:MPO393249 MZH393247:MZK393249 NJD393247:NJG393249 NSZ393247:NTC393249 OCV393247:OCY393249 OMR393247:OMU393249 OWN393247:OWQ393249 PGJ393247:PGM393249 PQF393247:PQI393249 QAB393247:QAE393249 QJX393247:QKA393249 QTT393247:QTW393249 RDP393247:RDS393249 RNL393247:RNO393249 RXH393247:RXK393249 SHD393247:SHG393249 SQZ393247:SRC393249 TAV393247:TAY393249 TKR393247:TKU393249 TUN393247:TUQ393249 UEJ393247:UEM393249 UOF393247:UOI393249 UYB393247:UYE393249 VHX393247:VIA393249 VRT393247:VRW393249 WBP393247:WBS393249 WLL393247:WLO393249 WVH393247:WVK393249 IV458783:IY458785 SR458783:SU458785 ACN458783:ACQ458785 AMJ458783:AMM458785 AWF458783:AWI458785 BGB458783:BGE458785 BPX458783:BQA458785 BZT458783:BZW458785 CJP458783:CJS458785 CTL458783:CTO458785 DDH458783:DDK458785 DND458783:DNG458785 DWZ458783:DXC458785 EGV458783:EGY458785 EQR458783:EQU458785 FAN458783:FAQ458785 FKJ458783:FKM458785 FUF458783:FUI458785 GEB458783:GEE458785 GNX458783:GOA458785 GXT458783:GXW458785 HHP458783:HHS458785 HRL458783:HRO458785 IBH458783:IBK458785 ILD458783:ILG458785 IUZ458783:IVC458785 JEV458783:JEY458785 JOR458783:JOU458785 JYN458783:JYQ458785 KIJ458783:KIM458785 KSF458783:KSI458785 LCB458783:LCE458785 LLX458783:LMA458785 LVT458783:LVW458785 MFP458783:MFS458785 MPL458783:MPO458785 MZH458783:MZK458785 NJD458783:NJG458785 NSZ458783:NTC458785 OCV458783:OCY458785 OMR458783:OMU458785 OWN458783:OWQ458785 PGJ458783:PGM458785 PQF458783:PQI458785 QAB458783:QAE458785 QJX458783:QKA458785 QTT458783:QTW458785 RDP458783:RDS458785 RNL458783:RNO458785 RXH458783:RXK458785 SHD458783:SHG458785 SQZ458783:SRC458785 TAV458783:TAY458785 TKR458783:TKU458785 TUN458783:TUQ458785 UEJ458783:UEM458785 UOF458783:UOI458785 UYB458783:UYE458785 VHX458783:VIA458785 VRT458783:VRW458785 WBP458783:WBS458785 WLL458783:WLO458785 WVH458783:WVK458785 IV524319:IY524321 SR524319:SU524321 ACN524319:ACQ524321 AMJ524319:AMM524321 AWF524319:AWI524321 BGB524319:BGE524321 BPX524319:BQA524321 BZT524319:BZW524321 CJP524319:CJS524321 CTL524319:CTO524321 DDH524319:DDK524321 DND524319:DNG524321 DWZ524319:DXC524321 EGV524319:EGY524321 EQR524319:EQU524321 FAN524319:FAQ524321 FKJ524319:FKM524321 FUF524319:FUI524321 GEB524319:GEE524321 GNX524319:GOA524321 GXT524319:GXW524321 HHP524319:HHS524321 HRL524319:HRO524321 IBH524319:IBK524321 ILD524319:ILG524321 IUZ524319:IVC524321 JEV524319:JEY524321 JOR524319:JOU524321 JYN524319:JYQ524321 KIJ524319:KIM524321 KSF524319:KSI524321 LCB524319:LCE524321 LLX524319:LMA524321 LVT524319:LVW524321 MFP524319:MFS524321 MPL524319:MPO524321 MZH524319:MZK524321 NJD524319:NJG524321 NSZ524319:NTC524321 OCV524319:OCY524321 OMR524319:OMU524321 OWN524319:OWQ524321 PGJ524319:PGM524321 PQF524319:PQI524321 QAB524319:QAE524321 QJX524319:QKA524321 QTT524319:QTW524321 RDP524319:RDS524321 RNL524319:RNO524321 RXH524319:RXK524321 SHD524319:SHG524321 SQZ524319:SRC524321 TAV524319:TAY524321 TKR524319:TKU524321 TUN524319:TUQ524321 UEJ524319:UEM524321 UOF524319:UOI524321 UYB524319:UYE524321 VHX524319:VIA524321 VRT524319:VRW524321 WBP524319:WBS524321 WLL524319:WLO524321 WVH524319:WVK524321 IV589855:IY589857 SR589855:SU589857 ACN589855:ACQ589857 AMJ589855:AMM589857 AWF589855:AWI589857 BGB589855:BGE589857 BPX589855:BQA589857 BZT589855:BZW589857 CJP589855:CJS589857 CTL589855:CTO589857 DDH589855:DDK589857 DND589855:DNG589857 DWZ589855:DXC589857 EGV589855:EGY589857 EQR589855:EQU589857 FAN589855:FAQ589857 FKJ589855:FKM589857 FUF589855:FUI589857 GEB589855:GEE589857 GNX589855:GOA589857 GXT589855:GXW589857 HHP589855:HHS589857 HRL589855:HRO589857 IBH589855:IBK589857 ILD589855:ILG589857 IUZ589855:IVC589857 JEV589855:JEY589857 JOR589855:JOU589857 JYN589855:JYQ589857 KIJ589855:KIM589857 KSF589855:KSI589857 LCB589855:LCE589857 LLX589855:LMA589857 LVT589855:LVW589857 MFP589855:MFS589857 MPL589855:MPO589857 MZH589855:MZK589857 NJD589855:NJG589857 NSZ589855:NTC589857 OCV589855:OCY589857 OMR589855:OMU589857 OWN589855:OWQ589857 PGJ589855:PGM589857 PQF589855:PQI589857 QAB589855:QAE589857 QJX589855:QKA589857 QTT589855:QTW589857 RDP589855:RDS589857 RNL589855:RNO589857 RXH589855:RXK589857 SHD589855:SHG589857 SQZ589855:SRC589857 TAV589855:TAY589857 TKR589855:TKU589857 TUN589855:TUQ589857 UEJ589855:UEM589857 UOF589855:UOI589857 UYB589855:UYE589857 VHX589855:VIA589857 VRT589855:VRW589857 WBP589855:WBS589857 WLL589855:WLO589857 WVH589855:WVK589857 IV655391:IY655393 SR655391:SU655393 ACN655391:ACQ655393 AMJ655391:AMM655393 AWF655391:AWI655393 BGB655391:BGE655393 BPX655391:BQA655393 BZT655391:BZW655393 CJP655391:CJS655393 CTL655391:CTO655393 DDH655391:DDK655393 DND655391:DNG655393 DWZ655391:DXC655393 EGV655391:EGY655393 EQR655391:EQU655393 FAN655391:FAQ655393 FKJ655391:FKM655393 FUF655391:FUI655393 GEB655391:GEE655393 GNX655391:GOA655393 GXT655391:GXW655393 HHP655391:HHS655393 HRL655391:HRO655393 IBH655391:IBK655393 ILD655391:ILG655393 IUZ655391:IVC655393 JEV655391:JEY655393 JOR655391:JOU655393 JYN655391:JYQ655393 KIJ655391:KIM655393 KSF655391:KSI655393 LCB655391:LCE655393 LLX655391:LMA655393 LVT655391:LVW655393 MFP655391:MFS655393 MPL655391:MPO655393 MZH655391:MZK655393 NJD655391:NJG655393 NSZ655391:NTC655393 OCV655391:OCY655393 OMR655391:OMU655393 OWN655391:OWQ655393 PGJ655391:PGM655393 PQF655391:PQI655393 QAB655391:QAE655393 QJX655391:QKA655393 QTT655391:QTW655393 RDP655391:RDS655393 RNL655391:RNO655393 RXH655391:RXK655393 SHD655391:SHG655393 SQZ655391:SRC655393 TAV655391:TAY655393 TKR655391:TKU655393 TUN655391:TUQ655393 UEJ655391:UEM655393 UOF655391:UOI655393 UYB655391:UYE655393 VHX655391:VIA655393 VRT655391:VRW655393 WBP655391:WBS655393 WLL655391:WLO655393 WVH655391:WVK655393 IV720927:IY720929 SR720927:SU720929 ACN720927:ACQ720929 AMJ720927:AMM720929 AWF720927:AWI720929 BGB720927:BGE720929 BPX720927:BQA720929 BZT720927:BZW720929 CJP720927:CJS720929 CTL720927:CTO720929 DDH720927:DDK720929 DND720927:DNG720929 DWZ720927:DXC720929 EGV720927:EGY720929 EQR720927:EQU720929 FAN720927:FAQ720929 FKJ720927:FKM720929 FUF720927:FUI720929 GEB720927:GEE720929 GNX720927:GOA720929 GXT720927:GXW720929 HHP720927:HHS720929 HRL720927:HRO720929 IBH720927:IBK720929 ILD720927:ILG720929 IUZ720927:IVC720929 JEV720927:JEY720929 JOR720927:JOU720929 JYN720927:JYQ720929 KIJ720927:KIM720929 KSF720927:KSI720929 LCB720927:LCE720929 LLX720927:LMA720929 LVT720927:LVW720929 MFP720927:MFS720929 MPL720927:MPO720929 MZH720927:MZK720929 NJD720927:NJG720929 NSZ720927:NTC720929 OCV720927:OCY720929 OMR720927:OMU720929 OWN720927:OWQ720929 PGJ720927:PGM720929 PQF720927:PQI720929 QAB720927:QAE720929 QJX720927:QKA720929 QTT720927:QTW720929 RDP720927:RDS720929 RNL720927:RNO720929 RXH720927:RXK720929 SHD720927:SHG720929 SQZ720927:SRC720929 TAV720927:TAY720929 TKR720927:TKU720929 TUN720927:TUQ720929 UEJ720927:UEM720929 UOF720927:UOI720929 UYB720927:UYE720929 VHX720927:VIA720929 VRT720927:VRW720929 WBP720927:WBS720929 WLL720927:WLO720929 WVH720927:WVK720929 IV786463:IY786465 SR786463:SU786465 ACN786463:ACQ786465 AMJ786463:AMM786465 AWF786463:AWI786465 BGB786463:BGE786465 BPX786463:BQA786465 BZT786463:BZW786465 CJP786463:CJS786465 CTL786463:CTO786465 DDH786463:DDK786465 DND786463:DNG786465 DWZ786463:DXC786465 EGV786463:EGY786465 EQR786463:EQU786465 FAN786463:FAQ786465 FKJ786463:FKM786465 FUF786463:FUI786465 GEB786463:GEE786465 GNX786463:GOA786465 GXT786463:GXW786465 HHP786463:HHS786465 HRL786463:HRO786465 IBH786463:IBK786465 ILD786463:ILG786465 IUZ786463:IVC786465 JEV786463:JEY786465 JOR786463:JOU786465 JYN786463:JYQ786465 KIJ786463:KIM786465 KSF786463:KSI786465 LCB786463:LCE786465 LLX786463:LMA786465 LVT786463:LVW786465 MFP786463:MFS786465 MPL786463:MPO786465 MZH786463:MZK786465 NJD786463:NJG786465 NSZ786463:NTC786465 OCV786463:OCY786465 OMR786463:OMU786465 OWN786463:OWQ786465 PGJ786463:PGM786465 PQF786463:PQI786465 QAB786463:QAE786465 QJX786463:QKA786465 QTT786463:QTW786465 RDP786463:RDS786465 RNL786463:RNO786465 RXH786463:RXK786465 SHD786463:SHG786465 SQZ786463:SRC786465 TAV786463:TAY786465 TKR786463:TKU786465 TUN786463:TUQ786465 UEJ786463:UEM786465 UOF786463:UOI786465 UYB786463:UYE786465 VHX786463:VIA786465 VRT786463:VRW786465 WBP786463:WBS786465 WLL786463:WLO786465 WVH786463:WVK786465 IV851999:IY852001 SR851999:SU852001 ACN851999:ACQ852001 AMJ851999:AMM852001 AWF851999:AWI852001 BGB851999:BGE852001 BPX851999:BQA852001 BZT851999:BZW852001 CJP851999:CJS852001 CTL851999:CTO852001 DDH851999:DDK852001 DND851999:DNG852001 DWZ851999:DXC852001 EGV851999:EGY852001 EQR851999:EQU852001 FAN851999:FAQ852001 FKJ851999:FKM852001 FUF851999:FUI852001 GEB851999:GEE852001 GNX851999:GOA852001 GXT851999:GXW852001 HHP851999:HHS852001 HRL851999:HRO852001 IBH851999:IBK852001 ILD851999:ILG852001 IUZ851999:IVC852001 JEV851999:JEY852001 JOR851999:JOU852001 JYN851999:JYQ852001 KIJ851999:KIM852001 KSF851999:KSI852001 LCB851999:LCE852001 LLX851999:LMA852001 LVT851999:LVW852001 MFP851999:MFS852001 MPL851999:MPO852001 MZH851999:MZK852001 NJD851999:NJG852001 NSZ851999:NTC852001 OCV851999:OCY852001 OMR851999:OMU852001 OWN851999:OWQ852001 PGJ851999:PGM852001 PQF851999:PQI852001 QAB851999:QAE852001 QJX851999:QKA852001 QTT851999:QTW852001 RDP851999:RDS852001 RNL851999:RNO852001 RXH851999:RXK852001 SHD851999:SHG852001 SQZ851999:SRC852001 TAV851999:TAY852001 TKR851999:TKU852001 TUN851999:TUQ852001 UEJ851999:UEM852001 UOF851999:UOI852001 UYB851999:UYE852001 VHX851999:VIA852001 VRT851999:VRW852001 WBP851999:WBS852001 WLL851999:WLO852001 WVH851999:WVK852001 IV917535:IY917537 SR917535:SU917537 ACN917535:ACQ917537 AMJ917535:AMM917537 AWF917535:AWI917537 BGB917535:BGE917537 BPX917535:BQA917537 BZT917535:BZW917537 CJP917535:CJS917537 CTL917535:CTO917537 DDH917535:DDK917537 DND917535:DNG917537 DWZ917535:DXC917537 EGV917535:EGY917537 EQR917535:EQU917537 FAN917535:FAQ917537 FKJ917535:FKM917537 FUF917535:FUI917537 GEB917535:GEE917537 GNX917535:GOA917537 GXT917535:GXW917537 HHP917535:HHS917537 HRL917535:HRO917537 IBH917535:IBK917537 ILD917535:ILG917537 IUZ917535:IVC917537 JEV917535:JEY917537 JOR917535:JOU917537 JYN917535:JYQ917537 KIJ917535:KIM917537 KSF917535:KSI917537 LCB917535:LCE917537 LLX917535:LMA917537 LVT917535:LVW917537 MFP917535:MFS917537 MPL917535:MPO917537 MZH917535:MZK917537 NJD917535:NJG917537 NSZ917535:NTC917537 OCV917535:OCY917537 OMR917535:OMU917537 OWN917535:OWQ917537 PGJ917535:PGM917537 PQF917535:PQI917537 QAB917535:QAE917537 QJX917535:QKA917537 QTT917535:QTW917537 RDP917535:RDS917537 RNL917535:RNO917537 RXH917535:RXK917537 SHD917535:SHG917537 SQZ917535:SRC917537 TAV917535:TAY917537 TKR917535:TKU917537 TUN917535:TUQ917537 UEJ917535:UEM917537 UOF917535:UOI917537 UYB917535:UYE917537 VHX917535:VIA917537 VRT917535:VRW917537 WBP917535:WBS917537 WLL917535:WLO917537 WVH917535:WVK917537 IV983071:IY983073 SR983071:SU983073 ACN983071:ACQ983073 AMJ983071:AMM983073 AWF983071:AWI983073 BGB983071:BGE983073 BPX983071:BQA983073 BZT983071:BZW983073 CJP983071:CJS983073 CTL983071:CTO983073 DDH983071:DDK983073 DND983071:DNG983073 DWZ983071:DXC983073 EGV983071:EGY983073 EQR983071:EQU983073 FAN983071:FAQ983073 FKJ983071:FKM983073 FUF983071:FUI983073 GEB983071:GEE983073 GNX983071:GOA983073 GXT983071:GXW983073 HHP983071:HHS983073 HRL983071:HRO983073 IBH983071:IBK983073 ILD983071:ILG983073 IUZ983071:IVC983073 JEV983071:JEY983073 JOR983071:JOU983073 JYN983071:JYQ983073 KIJ983071:KIM983073 KSF983071:KSI983073 LCB983071:LCE983073 LLX983071:LMA983073 LVT983071:LVW983073 MFP983071:MFS983073 MPL983071:MPO983073 MZH983071:MZK983073 NJD983071:NJG983073 NSZ983071:NTC983073 OCV983071:OCY983073 OMR983071:OMU983073 OWN983071:OWQ983073 PGJ983071:PGM983073 PQF983071:PQI983073 QAB983071:QAE983073 QJX983071:QKA983073 QTT983071:QTW983073 RDP983071:RDS983073 RNL983071:RNO983073 RXH983071:RXK983073 SHD983071:SHG983073 SQZ983071:SRC983073 TAV983071:TAY983073 TKR983071:TKU983073 TUN983071:TUQ983073 UEJ983071:UEM983073 UOF983071:UOI983073 UYB983071:UYE983073 VHX983071:VIA983073 VRT983071:VRW983073 WBP983071:WBS983073 WLL983071:WLO983073 WVH983071:WVK983073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WUE23:WUK28 WKI23:WKO28 WAM23:WAS28 VQQ23:VQW28 VGU23:VHA28 UWY23:UXE28 UNC23:UNI28 UDG23:UDM28 TTK23:TTQ28 TJO23:TJU28 SZS23:SZY28 SPW23:SQC28 SGA23:SGG28 RWE23:RWK28 RMI23:RMO28 RCM23:RCS28 QSQ23:QSW28 QIU23:QJA28 PYY23:PZE28 PPC23:PPI28 PFG23:PFM28 OVK23:OVQ28 OLO23:OLU28 OBS23:OBY28 NRW23:NSC28 NIA23:NIG28 MYE23:MYK28 MOI23:MOO28 MEM23:MES28 LUQ23:LUW28 LKU23:LLA28 LAY23:LBE28 KRC23:KRI28 KHG23:KHM28 JXK23:JXQ28 JNO23:JNU28 JDS23:JDY28 ITW23:IUC28 IKA23:IKG28 IAE23:IAK28 HQI23:HQO28 HGM23:HGS28 GWQ23:GWW28 GMU23:GNA28 GCY23:GDE28 FTC23:FTI28 FJG23:FJM28 EZK23:EZQ28 EPO23:EPU28 EFS23:EFY28 DVW23:DWC28 DMA23:DMG28 DCE23:DCK28 CSI23:CSO28 CIM23:CIS28 BYQ23:BYW28 BOU23:BPA28 BEY23:BFE28 AVC23:AVI28 ALG23:ALM28 ABK23:ABQ28 RO23:RU28 ALG34:ALM34 ABK34:ABQ34 RO34:RU34 HS34:HY34 WUE34:WUK34 WKI34:WKO34 WAM34:WAS34 VQQ34:VQW34 VGU34:VHA34 UWY34:UXE34 UNC34:UNI34 UDG34:UDM34 TTK34:TTQ34 TJO34:TJU34 SZS34:SZY34 SPW34:SQC34 SGA34:SGG34 RWE34:RWK34 RMI34:RMO34 RCM34:RCS34 QSQ34:QSW34 QIU34:QJA34 PYY34:PZE34 PPC34:PPI34 PFG34:PFM34 OVK34:OVQ34 OLO34:OLU34 OBS34:OBY34 NRW34:NSC34 NIA34:NIG34 MYE34:MYK34 MOI34:MOO34 MEM34:MES34 LUQ34:LUW34 LKU34:LLA34 LAY34:LBE34 KRC34:KRI34 KHG34:KHM34 JXK34:JXQ34 JNO34:JNU34 JDS34:JDY34 ITW34:IUC34 IKA34:IKG34 IAE34:IAK34 HQI34:HQO34 HGM34:HGS34 GWQ34:GWW34 GMU34:GNA34 GCY34:GDE34 FTC34:FTI34 FJG34:FJM34 EZK34:EZQ34 EPO34:EPU34 EFS34:EFY34 DVW34:DWC34 DMA34:DMG34 DCE34:DCK34 CSI34:CSO34 CIM34:CIS34 BYQ34:BYW34 BOU34:BPA34 BEY34:BFE34 AVC34:AVI34 HS23:HY28 RO18:RU18 HS18:HY18 WUE18:WUK18 WKI18:WKO18 WAM18:WAS18 VQQ18:VQW18 VGU18:VHA18 UWY18:UXE18 UNC18:UNI18 UDG18:UDM18 TTK18:TTQ18 TJO18:TJU18 SZS18:SZY18 SPW18:SQC18 SGA18:SGG18 RWE18:RWK18 RMI18:RMO18 RCM18:RCS18 QSQ18:QSW18 QIU18:QJA18 PYY18:PZE18 PPC18:PPI18 PFG18:PFM18 OVK18:OVQ18 OLO18:OLU18 OBS18:OBY18 NRW18:NSC18 NIA18:NIG18 MYE18:MYK18 MOI18:MOO18 MEM18:MES18 LUQ18:LUW18 LKU18:LLA18 LAY18:LBE18 KRC18:KRI18 KHG18:KHM18 JXK18:JXQ18 JNO18:JNU18 JDS18:JDY18 ITW18:IUC18 IKA18:IKG18 IAE18:IAK18 HQI18:HQO18 HGM18:HGS18 GWQ18:GWW18 GMU18:GNA18 GCY18:GDE18 FTC18:FTI18 FJG18:FJM18 EZK18:EZQ18 EPO18:EPU18 EFS18:EFY18 DVW18:DWC18 DMA18:DMG18 DCE18:DCK18 CSI18:CSO18 CIM18:CIS18 BYQ18:BYW18 BOU18:BPA18 BEY18:BFE18 AVC18:AVI18 ALG18:ALM18 ABK18:ABQ18 ALG31:ALM31 AVC31:AVI31 BEY31:BFE31 BOU31:BPA31 BYQ31:BYW31 CIM31:CIS31 CSI31:CSO31 DCE31:DCK31 DMA31:DMG31 DVW31:DWC31 EFS31:EFY31 EPO31:EPU31 EZK31:EZQ31 FJG31:FJM31 FTC31:FTI31 GCY31:GDE31 GMU31:GNA31 GWQ31:GWW31 HGM31:HGS31 HQI31:HQO31 IAE31:IAK31 IKA31:IKG31 ITW31:IUC31 JDS31:JDY31 JNO31:JNU31 JXK31:JXQ31 KHG31:KHM31 KRC31:KRI31 LAY31:LBE31 LKU31:LLA31 LUQ31:LUW31 MEM31:MES31 MOI31:MOO31 MYE31:MYK31 NIA31:NIG31 NRW31:NSC31 OBS31:OBY31 OLO31:OLU31 OVK31:OVQ31 PFG31:PFM31 PPC31:PPI31 PYY31:PZE31 QIU31:QJA31 QSQ31:QSW31 RCM31:RCS31 RMI31:RMO31 RWE31:RWK31 SGA31:SGG31 SPW31:SQC31 SZS31:SZY31 TJO31:TJU31 TTK31:TTQ31 UDG31:UDM31 UNC31:UNI31 UWY31:UXE31 VGU31:VHA31 VQQ31:VQW31 WAM31:WAS31 WKI31:WKO31 WUE31:WUK31 HS31:HY31 RO31:RU31 ABK31:ABQ31" xr:uid="{4310B3E9-BAE7-4ED7-BF60-643E2A58312A}">
      <formula1>L18-ROUNDDOWN(L18,0)=0</formula1>
    </dataValidation>
  </dataValidations>
  <printOptions horizontalCentered="1"/>
  <pageMargins left="0.9055118110236221" right="0.47244094488188981" top="0.51181102362204722" bottom="0.19685039370078741" header="0.31496062992125984" footer="0.31496062992125984"/>
  <pageSetup paperSize="9" scale="86"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4FFC921-8F61-43D0-B0D7-DC4B8A336F7A}">
          <xm:sqref>IL65547 SH65547 ACD65547 ALZ65547 AVV65547 BFR65547 BPN65547 BZJ65547 CJF65547 CTB65547 DCX65547 DMT65547 DWP65547 EGL65547 EQH65547 FAD65547 FJZ65547 FTV65547 GDR65547 GNN65547 GXJ65547 HHF65547 HRB65547 IAX65547 IKT65547 IUP65547 JEL65547 JOH65547 JYD65547 KHZ65547 KRV65547 LBR65547 LLN65547 LVJ65547 MFF65547 MPB65547 MYX65547 NIT65547 NSP65547 OCL65547 OMH65547 OWD65547 PFZ65547 PPV65547 PZR65547 QJN65547 QTJ65547 RDF65547 RNB65547 RWX65547 SGT65547 SQP65547 TAL65547 TKH65547 TUD65547 UDZ65547 UNV65547 UXR65547 VHN65547 VRJ65547 WBF65547 WLB65547 WUX65547 IL131083 SH131083 ACD131083 ALZ131083 AVV131083 BFR131083 BPN131083 BZJ131083 CJF131083 CTB131083 DCX131083 DMT131083 DWP131083 EGL131083 EQH131083 FAD131083 FJZ131083 FTV131083 GDR131083 GNN131083 GXJ131083 HHF131083 HRB131083 IAX131083 IKT131083 IUP131083 JEL131083 JOH131083 JYD131083 KHZ131083 KRV131083 LBR131083 LLN131083 LVJ131083 MFF131083 MPB131083 MYX131083 NIT131083 NSP131083 OCL131083 OMH131083 OWD131083 PFZ131083 PPV131083 PZR131083 QJN131083 QTJ131083 RDF131083 RNB131083 RWX131083 SGT131083 SQP131083 TAL131083 TKH131083 TUD131083 UDZ131083 UNV131083 UXR131083 VHN131083 VRJ131083 WBF131083 WLB131083 WUX131083 IL196619 SH196619 ACD196619 ALZ196619 AVV196619 BFR196619 BPN196619 BZJ196619 CJF196619 CTB196619 DCX196619 DMT196619 DWP196619 EGL196619 EQH196619 FAD196619 FJZ196619 FTV196619 GDR196619 GNN196619 GXJ196619 HHF196619 HRB196619 IAX196619 IKT196619 IUP196619 JEL196619 JOH196619 JYD196619 KHZ196619 KRV196619 LBR196619 LLN196619 LVJ196619 MFF196619 MPB196619 MYX196619 NIT196619 NSP196619 OCL196619 OMH196619 OWD196619 PFZ196619 PPV196619 PZR196619 QJN196619 QTJ196619 RDF196619 RNB196619 RWX196619 SGT196619 SQP196619 TAL196619 TKH196619 TUD196619 UDZ196619 UNV196619 UXR196619 VHN196619 VRJ196619 WBF196619 WLB196619 WUX196619 IL262155 SH262155 ACD262155 ALZ262155 AVV262155 BFR262155 BPN262155 BZJ262155 CJF262155 CTB262155 DCX262155 DMT262155 DWP262155 EGL262155 EQH262155 FAD262155 FJZ262155 FTV262155 GDR262155 GNN262155 GXJ262155 HHF262155 HRB262155 IAX262155 IKT262155 IUP262155 JEL262155 JOH262155 JYD262155 KHZ262155 KRV262155 LBR262155 LLN262155 LVJ262155 MFF262155 MPB262155 MYX262155 NIT262155 NSP262155 OCL262155 OMH262155 OWD262155 PFZ262155 PPV262155 PZR262155 QJN262155 QTJ262155 RDF262155 RNB262155 RWX262155 SGT262155 SQP262155 TAL262155 TKH262155 TUD262155 UDZ262155 UNV262155 UXR262155 VHN262155 VRJ262155 WBF262155 WLB262155 WUX262155 IL327691 SH327691 ACD327691 ALZ327691 AVV327691 BFR327691 BPN327691 BZJ327691 CJF327691 CTB327691 DCX327691 DMT327691 DWP327691 EGL327691 EQH327691 FAD327691 FJZ327691 FTV327691 GDR327691 GNN327691 GXJ327691 HHF327691 HRB327691 IAX327691 IKT327691 IUP327691 JEL327691 JOH327691 JYD327691 KHZ327691 KRV327691 LBR327691 LLN327691 LVJ327691 MFF327691 MPB327691 MYX327691 NIT327691 NSP327691 OCL327691 OMH327691 OWD327691 PFZ327691 PPV327691 PZR327691 QJN327691 QTJ327691 RDF327691 RNB327691 RWX327691 SGT327691 SQP327691 TAL327691 TKH327691 TUD327691 UDZ327691 UNV327691 UXR327691 VHN327691 VRJ327691 WBF327691 WLB327691 WUX327691 IL393227 SH393227 ACD393227 ALZ393227 AVV393227 BFR393227 BPN393227 BZJ393227 CJF393227 CTB393227 DCX393227 DMT393227 DWP393227 EGL393227 EQH393227 FAD393227 FJZ393227 FTV393227 GDR393227 GNN393227 GXJ393227 HHF393227 HRB393227 IAX393227 IKT393227 IUP393227 JEL393227 JOH393227 JYD393227 KHZ393227 KRV393227 LBR393227 LLN393227 LVJ393227 MFF393227 MPB393227 MYX393227 NIT393227 NSP393227 OCL393227 OMH393227 OWD393227 PFZ393227 PPV393227 PZR393227 QJN393227 QTJ393227 RDF393227 RNB393227 RWX393227 SGT393227 SQP393227 TAL393227 TKH393227 TUD393227 UDZ393227 UNV393227 UXR393227 VHN393227 VRJ393227 WBF393227 WLB393227 WUX393227 IL458763 SH458763 ACD458763 ALZ458763 AVV458763 BFR458763 BPN458763 BZJ458763 CJF458763 CTB458763 DCX458763 DMT458763 DWP458763 EGL458763 EQH458763 FAD458763 FJZ458763 FTV458763 GDR458763 GNN458763 GXJ458763 HHF458763 HRB458763 IAX458763 IKT458763 IUP458763 JEL458763 JOH458763 JYD458763 KHZ458763 KRV458763 LBR458763 LLN458763 LVJ458763 MFF458763 MPB458763 MYX458763 NIT458763 NSP458763 OCL458763 OMH458763 OWD458763 PFZ458763 PPV458763 PZR458763 QJN458763 QTJ458763 RDF458763 RNB458763 RWX458763 SGT458763 SQP458763 TAL458763 TKH458763 TUD458763 UDZ458763 UNV458763 UXR458763 VHN458763 VRJ458763 WBF458763 WLB458763 WUX458763 IL524299 SH524299 ACD524299 ALZ524299 AVV524299 BFR524299 BPN524299 BZJ524299 CJF524299 CTB524299 DCX524299 DMT524299 DWP524299 EGL524299 EQH524299 FAD524299 FJZ524299 FTV524299 GDR524299 GNN524299 GXJ524299 HHF524299 HRB524299 IAX524299 IKT524299 IUP524299 JEL524299 JOH524299 JYD524299 KHZ524299 KRV524299 LBR524299 LLN524299 LVJ524299 MFF524299 MPB524299 MYX524299 NIT524299 NSP524299 OCL524299 OMH524299 OWD524299 PFZ524299 PPV524299 PZR524299 QJN524299 QTJ524299 RDF524299 RNB524299 RWX524299 SGT524299 SQP524299 TAL524299 TKH524299 TUD524299 UDZ524299 UNV524299 UXR524299 VHN524299 VRJ524299 WBF524299 WLB524299 WUX524299 IL589835 SH589835 ACD589835 ALZ589835 AVV589835 BFR589835 BPN589835 BZJ589835 CJF589835 CTB589835 DCX589835 DMT589835 DWP589835 EGL589835 EQH589835 FAD589835 FJZ589835 FTV589835 GDR589835 GNN589835 GXJ589835 HHF589835 HRB589835 IAX589835 IKT589835 IUP589835 JEL589835 JOH589835 JYD589835 KHZ589835 KRV589835 LBR589835 LLN589835 LVJ589835 MFF589835 MPB589835 MYX589835 NIT589835 NSP589835 OCL589835 OMH589835 OWD589835 PFZ589835 PPV589835 PZR589835 QJN589835 QTJ589835 RDF589835 RNB589835 RWX589835 SGT589835 SQP589835 TAL589835 TKH589835 TUD589835 UDZ589835 UNV589835 UXR589835 VHN589835 VRJ589835 WBF589835 WLB589835 WUX589835 IL655371 SH655371 ACD655371 ALZ655371 AVV655371 BFR655371 BPN655371 BZJ655371 CJF655371 CTB655371 DCX655371 DMT655371 DWP655371 EGL655371 EQH655371 FAD655371 FJZ655371 FTV655371 GDR655371 GNN655371 GXJ655371 HHF655371 HRB655371 IAX655371 IKT655371 IUP655371 JEL655371 JOH655371 JYD655371 KHZ655371 KRV655371 LBR655371 LLN655371 LVJ655371 MFF655371 MPB655371 MYX655371 NIT655371 NSP655371 OCL655371 OMH655371 OWD655371 PFZ655371 PPV655371 PZR655371 QJN655371 QTJ655371 RDF655371 RNB655371 RWX655371 SGT655371 SQP655371 TAL655371 TKH655371 TUD655371 UDZ655371 UNV655371 UXR655371 VHN655371 VRJ655371 WBF655371 WLB655371 WUX655371 IL720907 SH720907 ACD720907 ALZ720907 AVV720907 BFR720907 BPN720907 BZJ720907 CJF720907 CTB720907 DCX720907 DMT720907 DWP720907 EGL720907 EQH720907 FAD720907 FJZ720907 FTV720907 GDR720907 GNN720907 GXJ720907 HHF720907 HRB720907 IAX720907 IKT720907 IUP720907 JEL720907 JOH720907 JYD720907 KHZ720907 KRV720907 LBR720907 LLN720907 LVJ720907 MFF720907 MPB720907 MYX720907 NIT720907 NSP720907 OCL720907 OMH720907 OWD720907 PFZ720907 PPV720907 PZR720907 QJN720907 QTJ720907 RDF720907 RNB720907 RWX720907 SGT720907 SQP720907 TAL720907 TKH720907 TUD720907 UDZ720907 UNV720907 UXR720907 VHN720907 VRJ720907 WBF720907 WLB720907 WUX720907 IL786443 SH786443 ACD786443 ALZ786443 AVV786443 BFR786443 BPN786443 BZJ786443 CJF786443 CTB786443 DCX786443 DMT786443 DWP786443 EGL786443 EQH786443 FAD786443 FJZ786443 FTV786443 GDR786443 GNN786443 GXJ786443 HHF786443 HRB786443 IAX786443 IKT786443 IUP786443 JEL786443 JOH786443 JYD786443 KHZ786443 KRV786443 LBR786443 LLN786443 LVJ786443 MFF786443 MPB786443 MYX786443 NIT786443 NSP786443 OCL786443 OMH786443 OWD786443 PFZ786443 PPV786443 PZR786443 QJN786443 QTJ786443 RDF786443 RNB786443 RWX786443 SGT786443 SQP786443 TAL786443 TKH786443 TUD786443 UDZ786443 UNV786443 UXR786443 VHN786443 VRJ786443 WBF786443 WLB786443 WUX786443 IL851979 SH851979 ACD851979 ALZ851979 AVV851979 BFR851979 BPN851979 BZJ851979 CJF851979 CTB851979 DCX851979 DMT851979 DWP851979 EGL851979 EQH851979 FAD851979 FJZ851979 FTV851979 GDR851979 GNN851979 GXJ851979 HHF851979 HRB851979 IAX851979 IKT851979 IUP851979 JEL851979 JOH851979 JYD851979 KHZ851979 KRV851979 LBR851979 LLN851979 LVJ851979 MFF851979 MPB851979 MYX851979 NIT851979 NSP851979 OCL851979 OMH851979 OWD851979 PFZ851979 PPV851979 PZR851979 QJN851979 QTJ851979 RDF851979 RNB851979 RWX851979 SGT851979 SQP851979 TAL851979 TKH851979 TUD851979 UDZ851979 UNV851979 UXR851979 VHN851979 VRJ851979 WBF851979 WLB851979 WUX851979 IL917515 SH917515 ACD917515 ALZ917515 AVV917515 BFR917515 BPN917515 BZJ917515 CJF917515 CTB917515 DCX917515 DMT917515 DWP917515 EGL917515 EQH917515 FAD917515 FJZ917515 FTV917515 GDR917515 GNN917515 GXJ917515 HHF917515 HRB917515 IAX917515 IKT917515 IUP917515 JEL917515 JOH917515 JYD917515 KHZ917515 KRV917515 LBR917515 LLN917515 LVJ917515 MFF917515 MPB917515 MYX917515 NIT917515 NSP917515 OCL917515 OMH917515 OWD917515 PFZ917515 PPV917515 PZR917515 QJN917515 QTJ917515 RDF917515 RNB917515 RWX917515 SGT917515 SQP917515 TAL917515 TKH917515 TUD917515 UDZ917515 UNV917515 UXR917515 VHN917515 VRJ917515 WBF917515 WLB917515 WUX917515 IL983051 SH983051 ACD983051 ALZ983051 AVV983051 BFR983051 BPN983051 BZJ983051 CJF983051 CTB983051 DCX983051 DMT983051 DWP983051 EGL983051 EQH983051 FAD983051 FJZ983051 FTV983051 GDR983051 GNN983051 GXJ983051 HHF983051 HRB983051 IAX983051 IKT983051 IUP983051 JEL983051 JOH983051 JYD983051 KHZ983051 KRV983051 LBR983051 LLN983051 LVJ983051 MFF983051 MPB983051 MYX983051 NIT983051 NSP983051 OCL983051 OMH983051 OWD983051 PFZ983051 PPV983051 PZR983051 QJN983051 QTJ983051 RDF983051 RNB983051 RWX983051 SGT983051 SQP983051 TAL983051 TKH983051 TUD983051 UDZ983051 UNV983051 UXR983051 VHN983051 VRJ983051 WBF983051 WLB983051 WUX983051 IQ65577:IQ65578 SM65577:SM65578 ACI65577:ACI65578 AME65577:AME65578 AWA65577:AWA65578 BFW65577:BFW65578 BPS65577:BPS65578 BZO65577:BZO65578 CJK65577:CJK65578 CTG65577:CTG65578 DDC65577:DDC65578 DMY65577:DMY65578 DWU65577:DWU65578 EGQ65577:EGQ65578 EQM65577:EQM65578 FAI65577:FAI65578 FKE65577:FKE65578 FUA65577:FUA65578 GDW65577:GDW65578 GNS65577:GNS65578 GXO65577:GXO65578 HHK65577:HHK65578 HRG65577:HRG65578 IBC65577:IBC65578 IKY65577:IKY65578 IUU65577:IUU65578 JEQ65577:JEQ65578 JOM65577:JOM65578 JYI65577:JYI65578 KIE65577:KIE65578 KSA65577:KSA65578 LBW65577:LBW65578 LLS65577:LLS65578 LVO65577:LVO65578 MFK65577:MFK65578 MPG65577:MPG65578 MZC65577:MZC65578 NIY65577:NIY65578 NSU65577:NSU65578 OCQ65577:OCQ65578 OMM65577:OMM65578 OWI65577:OWI65578 PGE65577:PGE65578 PQA65577:PQA65578 PZW65577:PZW65578 QJS65577:QJS65578 QTO65577:QTO65578 RDK65577:RDK65578 RNG65577:RNG65578 RXC65577:RXC65578 SGY65577:SGY65578 SQU65577:SQU65578 TAQ65577:TAQ65578 TKM65577:TKM65578 TUI65577:TUI65578 UEE65577:UEE65578 UOA65577:UOA65578 UXW65577:UXW65578 VHS65577:VHS65578 VRO65577:VRO65578 WBK65577:WBK65578 WLG65577:WLG65578 WVC65577:WVC65578 IQ131113:IQ131114 SM131113:SM131114 ACI131113:ACI131114 AME131113:AME131114 AWA131113:AWA131114 BFW131113:BFW131114 BPS131113:BPS131114 BZO131113:BZO131114 CJK131113:CJK131114 CTG131113:CTG131114 DDC131113:DDC131114 DMY131113:DMY131114 DWU131113:DWU131114 EGQ131113:EGQ131114 EQM131113:EQM131114 FAI131113:FAI131114 FKE131113:FKE131114 FUA131113:FUA131114 GDW131113:GDW131114 GNS131113:GNS131114 GXO131113:GXO131114 HHK131113:HHK131114 HRG131113:HRG131114 IBC131113:IBC131114 IKY131113:IKY131114 IUU131113:IUU131114 JEQ131113:JEQ131114 JOM131113:JOM131114 JYI131113:JYI131114 KIE131113:KIE131114 KSA131113:KSA131114 LBW131113:LBW131114 LLS131113:LLS131114 LVO131113:LVO131114 MFK131113:MFK131114 MPG131113:MPG131114 MZC131113:MZC131114 NIY131113:NIY131114 NSU131113:NSU131114 OCQ131113:OCQ131114 OMM131113:OMM131114 OWI131113:OWI131114 PGE131113:PGE131114 PQA131113:PQA131114 PZW131113:PZW131114 QJS131113:QJS131114 QTO131113:QTO131114 RDK131113:RDK131114 RNG131113:RNG131114 RXC131113:RXC131114 SGY131113:SGY131114 SQU131113:SQU131114 TAQ131113:TAQ131114 TKM131113:TKM131114 TUI131113:TUI131114 UEE131113:UEE131114 UOA131113:UOA131114 UXW131113:UXW131114 VHS131113:VHS131114 VRO131113:VRO131114 WBK131113:WBK131114 WLG131113:WLG131114 WVC131113:WVC131114 IQ196649:IQ196650 SM196649:SM196650 ACI196649:ACI196650 AME196649:AME196650 AWA196649:AWA196650 BFW196649:BFW196650 BPS196649:BPS196650 BZO196649:BZO196650 CJK196649:CJK196650 CTG196649:CTG196650 DDC196649:DDC196650 DMY196649:DMY196650 DWU196649:DWU196650 EGQ196649:EGQ196650 EQM196649:EQM196650 FAI196649:FAI196650 FKE196649:FKE196650 FUA196649:FUA196650 GDW196649:GDW196650 GNS196649:GNS196650 GXO196649:GXO196650 HHK196649:HHK196650 HRG196649:HRG196650 IBC196649:IBC196650 IKY196649:IKY196650 IUU196649:IUU196650 JEQ196649:JEQ196650 JOM196649:JOM196650 JYI196649:JYI196650 KIE196649:KIE196650 KSA196649:KSA196650 LBW196649:LBW196650 LLS196649:LLS196650 LVO196649:LVO196650 MFK196649:MFK196650 MPG196649:MPG196650 MZC196649:MZC196650 NIY196649:NIY196650 NSU196649:NSU196650 OCQ196649:OCQ196650 OMM196649:OMM196650 OWI196649:OWI196650 PGE196649:PGE196650 PQA196649:PQA196650 PZW196649:PZW196650 QJS196649:QJS196650 QTO196649:QTO196650 RDK196649:RDK196650 RNG196649:RNG196650 RXC196649:RXC196650 SGY196649:SGY196650 SQU196649:SQU196650 TAQ196649:TAQ196650 TKM196649:TKM196650 TUI196649:TUI196650 UEE196649:UEE196650 UOA196649:UOA196650 UXW196649:UXW196650 VHS196649:VHS196650 VRO196649:VRO196650 WBK196649:WBK196650 WLG196649:WLG196650 WVC196649:WVC196650 IQ262185:IQ262186 SM262185:SM262186 ACI262185:ACI262186 AME262185:AME262186 AWA262185:AWA262186 BFW262185:BFW262186 BPS262185:BPS262186 BZO262185:BZO262186 CJK262185:CJK262186 CTG262185:CTG262186 DDC262185:DDC262186 DMY262185:DMY262186 DWU262185:DWU262186 EGQ262185:EGQ262186 EQM262185:EQM262186 FAI262185:FAI262186 FKE262185:FKE262186 FUA262185:FUA262186 GDW262185:GDW262186 GNS262185:GNS262186 GXO262185:GXO262186 HHK262185:HHK262186 HRG262185:HRG262186 IBC262185:IBC262186 IKY262185:IKY262186 IUU262185:IUU262186 JEQ262185:JEQ262186 JOM262185:JOM262186 JYI262185:JYI262186 KIE262185:KIE262186 KSA262185:KSA262186 LBW262185:LBW262186 LLS262185:LLS262186 LVO262185:LVO262186 MFK262185:MFK262186 MPG262185:MPG262186 MZC262185:MZC262186 NIY262185:NIY262186 NSU262185:NSU262186 OCQ262185:OCQ262186 OMM262185:OMM262186 OWI262185:OWI262186 PGE262185:PGE262186 PQA262185:PQA262186 PZW262185:PZW262186 QJS262185:QJS262186 QTO262185:QTO262186 RDK262185:RDK262186 RNG262185:RNG262186 RXC262185:RXC262186 SGY262185:SGY262186 SQU262185:SQU262186 TAQ262185:TAQ262186 TKM262185:TKM262186 TUI262185:TUI262186 UEE262185:UEE262186 UOA262185:UOA262186 UXW262185:UXW262186 VHS262185:VHS262186 VRO262185:VRO262186 WBK262185:WBK262186 WLG262185:WLG262186 WVC262185:WVC262186 IQ327721:IQ327722 SM327721:SM327722 ACI327721:ACI327722 AME327721:AME327722 AWA327721:AWA327722 BFW327721:BFW327722 BPS327721:BPS327722 BZO327721:BZO327722 CJK327721:CJK327722 CTG327721:CTG327722 DDC327721:DDC327722 DMY327721:DMY327722 DWU327721:DWU327722 EGQ327721:EGQ327722 EQM327721:EQM327722 FAI327721:FAI327722 FKE327721:FKE327722 FUA327721:FUA327722 GDW327721:GDW327722 GNS327721:GNS327722 GXO327721:GXO327722 HHK327721:HHK327722 HRG327721:HRG327722 IBC327721:IBC327722 IKY327721:IKY327722 IUU327721:IUU327722 JEQ327721:JEQ327722 JOM327721:JOM327722 JYI327721:JYI327722 KIE327721:KIE327722 KSA327721:KSA327722 LBW327721:LBW327722 LLS327721:LLS327722 LVO327721:LVO327722 MFK327721:MFK327722 MPG327721:MPG327722 MZC327721:MZC327722 NIY327721:NIY327722 NSU327721:NSU327722 OCQ327721:OCQ327722 OMM327721:OMM327722 OWI327721:OWI327722 PGE327721:PGE327722 PQA327721:PQA327722 PZW327721:PZW327722 QJS327721:QJS327722 QTO327721:QTO327722 RDK327721:RDK327722 RNG327721:RNG327722 RXC327721:RXC327722 SGY327721:SGY327722 SQU327721:SQU327722 TAQ327721:TAQ327722 TKM327721:TKM327722 TUI327721:TUI327722 UEE327721:UEE327722 UOA327721:UOA327722 UXW327721:UXW327722 VHS327721:VHS327722 VRO327721:VRO327722 WBK327721:WBK327722 WLG327721:WLG327722 WVC327721:WVC327722 IQ393257:IQ393258 SM393257:SM393258 ACI393257:ACI393258 AME393257:AME393258 AWA393257:AWA393258 BFW393257:BFW393258 BPS393257:BPS393258 BZO393257:BZO393258 CJK393257:CJK393258 CTG393257:CTG393258 DDC393257:DDC393258 DMY393257:DMY393258 DWU393257:DWU393258 EGQ393257:EGQ393258 EQM393257:EQM393258 FAI393257:FAI393258 FKE393257:FKE393258 FUA393257:FUA393258 GDW393257:GDW393258 GNS393257:GNS393258 GXO393257:GXO393258 HHK393257:HHK393258 HRG393257:HRG393258 IBC393257:IBC393258 IKY393257:IKY393258 IUU393257:IUU393258 JEQ393257:JEQ393258 JOM393257:JOM393258 JYI393257:JYI393258 KIE393257:KIE393258 KSA393257:KSA393258 LBW393257:LBW393258 LLS393257:LLS393258 LVO393257:LVO393258 MFK393257:MFK393258 MPG393257:MPG393258 MZC393257:MZC393258 NIY393257:NIY393258 NSU393257:NSU393258 OCQ393257:OCQ393258 OMM393257:OMM393258 OWI393257:OWI393258 PGE393257:PGE393258 PQA393257:PQA393258 PZW393257:PZW393258 QJS393257:QJS393258 QTO393257:QTO393258 RDK393257:RDK393258 RNG393257:RNG393258 RXC393257:RXC393258 SGY393257:SGY393258 SQU393257:SQU393258 TAQ393257:TAQ393258 TKM393257:TKM393258 TUI393257:TUI393258 UEE393257:UEE393258 UOA393257:UOA393258 UXW393257:UXW393258 VHS393257:VHS393258 VRO393257:VRO393258 WBK393257:WBK393258 WLG393257:WLG393258 WVC393257:WVC393258 IQ458793:IQ458794 SM458793:SM458794 ACI458793:ACI458794 AME458793:AME458794 AWA458793:AWA458794 BFW458793:BFW458794 BPS458793:BPS458794 BZO458793:BZO458794 CJK458793:CJK458794 CTG458793:CTG458794 DDC458793:DDC458794 DMY458793:DMY458794 DWU458793:DWU458794 EGQ458793:EGQ458794 EQM458793:EQM458794 FAI458793:FAI458794 FKE458793:FKE458794 FUA458793:FUA458794 GDW458793:GDW458794 GNS458793:GNS458794 GXO458793:GXO458794 HHK458793:HHK458794 HRG458793:HRG458794 IBC458793:IBC458794 IKY458793:IKY458794 IUU458793:IUU458794 JEQ458793:JEQ458794 JOM458793:JOM458794 JYI458793:JYI458794 KIE458793:KIE458794 KSA458793:KSA458794 LBW458793:LBW458794 LLS458793:LLS458794 LVO458793:LVO458794 MFK458793:MFK458794 MPG458793:MPG458794 MZC458793:MZC458794 NIY458793:NIY458794 NSU458793:NSU458794 OCQ458793:OCQ458794 OMM458793:OMM458794 OWI458793:OWI458794 PGE458793:PGE458794 PQA458793:PQA458794 PZW458793:PZW458794 QJS458793:QJS458794 QTO458793:QTO458794 RDK458793:RDK458794 RNG458793:RNG458794 RXC458793:RXC458794 SGY458793:SGY458794 SQU458793:SQU458794 TAQ458793:TAQ458794 TKM458793:TKM458794 TUI458793:TUI458794 UEE458793:UEE458794 UOA458793:UOA458794 UXW458793:UXW458794 VHS458793:VHS458794 VRO458793:VRO458794 WBK458793:WBK458794 WLG458793:WLG458794 WVC458793:WVC458794 IQ524329:IQ524330 SM524329:SM524330 ACI524329:ACI524330 AME524329:AME524330 AWA524329:AWA524330 BFW524329:BFW524330 BPS524329:BPS524330 BZO524329:BZO524330 CJK524329:CJK524330 CTG524329:CTG524330 DDC524329:DDC524330 DMY524329:DMY524330 DWU524329:DWU524330 EGQ524329:EGQ524330 EQM524329:EQM524330 FAI524329:FAI524330 FKE524329:FKE524330 FUA524329:FUA524330 GDW524329:GDW524330 GNS524329:GNS524330 GXO524329:GXO524330 HHK524329:HHK524330 HRG524329:HRG524330 IBC524329:IBC524330 IKY524329:IKY524330 IUU524329:IUU524330 JEQ524329:JEQ524330 JOM524329:JOM524330 JYI524329:JYI524330 KIE524329:KIE524330 KSA524329:KSA524330 LBW524329:LBW524330 LLS524329:LLS524330 LVO524329:LVO524330 MFK524329:MFK524330 MPG524329:MPG524330 MZC524329:MZC524330 NIY524329:NIY524330 NSU524329:NSU524330 OCQ524329:OCQ524330 OMM524329:OMM524330 OWI524329:OWI524330 PGE524329:PGE524330 PQA524329:PQA524330 PZW524329:PZW524330 QJS524329:QJS524330 QTO524329:QTO524330 RDK524329:RDK524330 RNG524329:RNG524330 RXC524329:RXC524330 SGY524329:SGY524330 SQU524329:SQU524330 TAQ524329:TAQ524330 TKM524329:TKM524330 TUI524329:TUI524330 UEE524329:UEE524330 UOA524329:UOA524330 UXW524329:UXW524330 VHS524329:VHS524330 VRO524329:VRO524330 WBK524329:WBK524330 WLG524329:WLG524330 WVC524329:WVC524330 IQ589865:IQ589866 SM589865:SM589866 ACI589865:ACI589866 AME589865:AME589866 AWA589865:AWA589866 BFW589865:BFW589866 BPS589865:BPS589866 BZO589865:BZO589866 CJK589865:CJK589866 CTG589865:CTG589866 DDC589865:DDC589866 DMY589865:DMY589866 DWU589865:DWU589866 EGQ589865:EGQ589866 EQM589865:EQM589866 FAI589865:FAI589866 FKE589865:FKE589866 FUA589865:FUA589866 GDW589865:GDW589866 GNS589865:GNS589866 GXO589865:GXO589866 HHK589865:HHK589866 HRG589865:HRG589866 IBC589865:IBC589866 IKY589865:IKY589866 IUU589865:IUU589866 JEQ589865:JEQ589866 JOM589865:JOM589866 JYI589865:JYI589866 KIE589865:KIE589866 KSA589865:KSA589866 LBW589865:LBW589866 LLS589865:LLS589866 LVO589865:LVO589866 MFK589865:MFK589866 MPG589865:MPG589866 MZC589865:MZC589866 NIY589865:NIY589866 NSU589865:NSU589866 OCQ589865:OCQ589866 OMM589865:OMM589866 OWI589865:OWI589866 PGE589865:PGE589866 PQA589865:PQA589866 PZW589865:PZW589866 QJS589865:QJS589866 QTO589865:QTO589866 RDK589865:RDK589866 RNG589865:RNG589866 RXC589865:RXC589866 SGY589865:SGY589866 SQU589865:SQU589866 TAQ589865:TAQ589866 TKM589865:TKM589866 TUI589865:TUI589866 UEE589865:UEE589866 UOA589865:UOA589866 UXW589865:UXW589866 VHS589865:VHS589866 VRO589865:VRO589866 WBK589865:WBK589866 WLG589865:WLG589866 WVC589865:WVC589866 IQ655401:IQ655402 SM655401:SM655402 ACI655401:ACI655402 AME655401:AME655402 AWA655401:AWA655402 BFW655401:BFW655402 BPS655401:BPS655402 BZO655401:BZO655402 CJK655401:CJK655402 CTG655401:CTG655402 DDC655401:DDC655402 DMY655401:DMY655402 DWU655401:DWU655402 EGQ655401:EGQ655402 EQM655401:EQM655402 FAI655401:FAI655402 FKE655401:FKE655402 FUA655401:FUA655402 GDW655401:GDW655402 GNS655401:GNS655402 GXO655401:GXO655402 HHK655401:HHK655402 HRG655401:HRG655402 IBC655401:IBC655402 IKY655401:IKY655402 IUU655401:IUU655402 JEQ655401:JEQ655402 JOM655401:JOM655402 JYI655401:JYI655402 KIE655401:KIE655402 KSA655401:KSA655402 LBW655401:LBW655402 LLS655401:LLS655402 LVO655401:LVO655402 MFK655401:MFK655402 MPG655401:MPG655402 MZC655401:MZC655402 NIY655401:NIY655402 NSU655401:NSU655402 OCQ655401:OCQ655402 OMM655401:OMM655402 OWI655401:OWI655402 PGE655401:PGE655402 PQA655401:PQA655402 PZW655401:PZW655402 QJS655401:QJS655402 QTO655401:QTO655402 RDK655401:RDK655402 RNG655401:RNG655402 RXC655401:RXC655402 SGY655401:SGY655402 SQU655401:SQU655402 TAQ655401:TAQ655402 TKM655401:TKM655402 TUI655401:TUI655402 UEE655401:UEE655402 UOA655401:UOA655402 UXW655401:UXW655402 VHS655401:VHS655402 VRO655401:VRO655402 WBK655401:WBK655402 WLG655401:WLG655402 WVC655401:WVC655402 IQ720937:IQ720938 SM720937:SM720938 ACI720937:ACI720938 AME720937:AME720938 AWA720937:AWA720938 BFW720937:BFW720938 BPS720937:BPS720938 BZO720937:BZO720938 CJK720937:CJK720938 CTG720937:CTG720938 DDC720937:DDC720938 DMY720937:DMY720938 DWU720937:DWU720938 EGQ720937:EGQ720938 EQM720937:EQM720938 FAI720937:FAI720938 FKE720937:FKE720938 FUA720937:FUA720938 GDW720937:GDW720938 GNS720937:GNS720938 GXO720937:GXO720938 HHK720937:HHK720938 HRG720937:HRG720938 IBC720937:IBC720938 IKY720937:IKY720938 IUU720937:IUU720938 JEQ720937:JEQ720938 JOM720937:JOM720938 JYI720937:JYI720938 KIE720937:KIE720938 KSA720937:KSA720938 LBW720937:LBW720938 LLS720937:LLS720938 LVO720937:LVO720938 MFK720937:MFK720938 MPG720937:MPG720938 MZC720937:MZC720938 NIY720937:NIY720938 NSU720937:NSU720938 OCQ720937:OCQ720938 OMM720937:OMM720938 OWI720937:OWI720938 PGE720937:PGE720938 PQA720937:PQA720938 PZW720937:PZW720938 QJS720937:QJS720938 QTO720937:QTO720938 RDK720937:RDK720938 RNG720937:RNG720938 RXC720937:RXC720938 SGY720937:SGY720938 SQU720937:SQU720938 TAQ720937:TAQ720938 TKM720937:TKM720938 TUI720937:TUI720938 UEE720937:UEE720938 UOA720937:UOA720938 UXW720937:UXW720938 VHS720937:VHS720938 VRO720937:VRO720938 WBK720937:WBK720938 WLG720937:WLG720938 WVC720937:WVC720938 IQ786473:IQ786474 SM786473:SM786474 ACI786473:ACI786474 AME786473:AME786474 AWA786473:AWA786474 BFW786473:BFW786474 BPS786473:BPS786474 BZO786473:BZO786474 CJK786473:CJK786474 CTG786473:CTG786474 DDC786473:DDC786474 DMY786473:DMY786474 DWU786473:DWU786474 EGQ786473:EGQ786474 EQM786473:EQM786474 FAI786473:FAI786474 FKE786473:FKE786474 FUA786473:FUA786474 GDW786473:GDW786474 GNS786473:GNS786474 GXO786473:GXO786474 HHK786473:HHK786474 HRG786473:HRG786474 IBC786473:IBC786474 IKY786473:IKY786474 IUU786473:IUU786474 JEQ786473:JEQ786474 JOM786473:JOM786474 JYI786473:JYI786474 KIE786473:KIE786474 KSA786473:KSA786474 LBW786473:LBW786474 LLS786473:LLS786474 LVO786473:LVO786474 MFK786473:MFK786474 MPG786473:MPG786474 MZC786473:MZC786474 NIY786473:NIY786474 NSU786473:NSU786474 OCQ786473:OCQ786474 OMM786473:OMM786474 OWI786473:OWI786474 PGE786473:PGE786474 PQA786473:PQA786474 PZW786473:PZW786474 QJS786473:QJS786474 QTO786473:QTO786474 RDK786473:RDK786474 RNG786473:RNG786474 RXC786473:RXC786474 SGY786473:SGY786474 SQU786473:SQU786474 TAQ786473:TAQ786474 TKM786473:TKM786474 TUI786473:TUI786474 UEE786473:UEE786474 UOA786473:UOA786474 UXW786473:UXW786474 VHS786473:VHS786474 VRO786473:VRO786474 WBK786473:WBK786474 WLG786473:WLG786474 WVC786473:WVC786474 IQ852009:IQ852010 SM852009:SM852010 ACI852009:ACI852010 AME852009:AME852010 AWA852009:AWA852010 BFW852009:BFW852010 BPS852009:BPS852010 BZO852009:BZO852010 CJK852009:CJK852010 CTG852009:CTG852010 DDC852009:DDC852010 DMY852009:DMY852010 DWU852009:DWU852010 EGQ852009:EGQ852010 EQM852009:EQM852010 FAI852009:FAI852010 FKE852009:FKE852010 FUA852009:FUA852010 GDW852009:GDW852010 GNS852009:GNS852010 GXO852009:GXO852010 HHK852009:HHK852010 HRG852009:HRG852010 IBC852009:IBC852010 IKY852009:IKY852010 IUU852009:IUU852010 JEQ852009:JEQ852010 JOM852009:JOM852010 JYI852009:JYI852010 KIE852009:KIE852010 KSA852009:KSA852010 LBW852009:LBW852010 LLS852009:LLS852010 LVO852009:LVO852010 MFK852009:MFK852010 MPG852009:MPG852010 MZC852009:MZC852010 NIY852009:NIY852010 NSU852009:NSU852010 OCQ852009:OCQ852010 OMM852009:OMM852010 OWI852009:OWI852010 PGE852009:PGE852010 PQA852009:PQA852010 PZW852009:PZW852010 QJS852009:QJS852010 QTO852009:QTO852010 RDK852009:RDK852010 RNG852009:RNG852010 RXC852009:RXC852010 SGY852009:SGY852010 SQU852009:SQU852010 TAQ852009:TAQ852010 TKM852009:TKM852010 TUI852009:TUI852010 UEE852009:UEE852010 UOA852009:UOA852010 UXW852009:UXW852010 VHS852009:VHS852010 VRO852009:VRO852010 WBK852009:WBK852010 WLG852009:WLG852010 WVC852009:WVC852010 IQ917545:IQ917546 SM917545:SM917546 ACI917545:ACI917546 AME917545:AME917546 AWA917545:AWA917546 BFW917545:BFW917546 BPS917545:BPS917546 BZO917545:BZO917546 CJK917545:CJK917546 CTG917545:CTG917546 DDC917545:DDC917546 DMY917545:DMY917546 DWU917545:DWU917546 EGQ917545:EGQ917546 EQM917545:EQM917546 FAI917545:FAI917546 FKE917545:FKE917546 FUA917545:FUA917546 GDW917545:GDW917546 GNS917545:GNS917546 GXO917545:GXO917546 HHK917545:HHK917546 HRG917545:HRG917546 IBC917545:IBC917546 IKY917545:IKY917546 IUU917545:IUU917546 JEQ917545:JEQ917546 JOM917545:JOM917546 JYI917545:JYI917546 KIE917545:KIE917546 KSA917545:KSA917546 LBW917545:LBW917546 LLS917545:LLS917546 LVO917545:LVO917546 MFK917545:MFK917546 MPG917545:MPG917546 MZC917545:MZC917546 NIY917545:NIY917546 NSU917545:NSU917546 OCQ917545:OCQ917546 OMM917545:OMM917546 OWI917545:OWI917546 PGE917545:PGE917546 PQA917545:PQA917546 PZW917545:PZW917546 QJS917545:QJS917546 QTO917545:QTO917546 RDK917545:RDK917546 RNG917545:RNG917546 RXC917545:RXC917546 SGY917545:SGY917546 SQU917545:SQU917546 TAQ917545:TAQ917546 TKM917545:TKM917546 TUI917545:TUI917546 UEE917545:UEE917546 UOA917545:UOA917546 UXW917545:UXW917546 VHS917545:VHS917546 VRO917545:VRO917546 WBK917545:WBK917546 WLG917545:WLG917546 WVC917545:WVC917546 IQ983081:IQ983082 SM983081:SM983082 ACI983081:ACI983082 AME983081:AME983082 AWA983081:AWA983082 BFW983081:BFW983082 BPS983081:BPS983082 BZO983081:BZO983082 CJK983081:CJK983082 CTG983081:CTG983082 DDC983081:DDC983082 DMY983081:DMY983082 DWU983081:DWU983082 EGQ983081:EGQ983082 EQM983081:EQM983082 FAI983081:FAI983082 FKE983081:FKE983082 FUA983081:FUA983082 GDW983081:GDW983082 GNS983081:GNS983082 GXO983081:GXO983082 HHK983081:HHK983082 HRG983081:HRG983082 IBC983081:IBC983082 IKY983081:IKY983082 IUU983081:IUU983082 JEQ983081:JEQ983082 JOM983081:JOM983082 JYI983081:JYI983082 KIE983081:KIE983082 KSA983081:KSA983082 LBW983081:LBW983082 LLS983081:LLS983082 LVO983081:LVO983082 MFK983081:MFK983082 MPG983081:MPG983082 MZC983081:MZC983082 NIY983081:NIY983082 NSU983081:NSU983082 OCQ983081:OCQ983082 OMM983081:OMM983082 OWI983081:OWI983082 PGE983081:PGE983082 PQA983081:PQA983082 PZW983081:PZW983082 QJS983081:QJS983082 QTO983081:QTO983082 RDK983081:RDK983082 RNG983081:RNG983082 RXC983081:RXC983082 SGY983081:SGY983082 SQU983081:SQU983082 TAQ983081:TAQ983082 TKM983081:TKM983082 TUI983081:TUI983082 UEE983081:UEE983082 UOA983081:UOA983082 UXW983081:UXW983082 VHS983081:VHS983082 VRO983081:VRO983082 WBK983081:WBK983082 WLG983081:WLG983082 WVC983081:WVC983082 IL65559 SH65559 ACD65559 ALZ65559 AVV65559 BFR65559 BPN65559 BZJ65559 CJF65559 CTB65559 DCX65559 DMT65559 DWP65559 EGL65559 EQH65559 FAD65559 FJZ65559 FTV65559 GDR65559 GNN65559 GXJ65559 HHF65559 HRB65559 IAX65559 IKT65559 IUP65559 JEL65559 JOH65559 JYD65559 KHZ65559 KRV65559 LBR65559 LLN65559 LVJ65559 MFF65559 MPB65559 MYX65559 NIT65559 NSP65559 OCL65559 OMH65559 OWD65559 PFZ65559 PPV65559 PZR65559 QJN65559 QTJ65559 RDF65559 RNB65559 RWX65559 SGT65559 SQP65559 TAL65559 TKH65559 TUD65559 UDZ65559 UNV65559 UXR65559 VHN65559 VRJ65559 WBF65559 WLB65559 WUX65559 IL131095 SH131095 ACD131095 ALZ131095 AVV131095 BFR131095 BPN131095 BZJ131095 CJF131095 CTB131095 DCX131095 DMT131095 DWP131095 EGL131095 EQH131095 FAD131095 FJZ131095 FTV131095 GDR131095 GNN131095 GXJ131095 HHF131095 HRB131095 IAX131095 IKT131095 IUP131095 JEL131095 JOH131095 JYD131095 KHZ131095 KRV131095 LBR131095 LLN131095 LVJ131095 MFF131095 MPB131095 MYX131095 NIT131095 NSP131095 OCL131095 OMH131095 OWD131095 PFZ131095 PPV131095 PZR131095 QJN131095 QTJ131095 RDF131095 RNB131095 RWX131095 SGT131095 SQP131095 TAL131095 TKH131095 TUD131095 UDZ131095 UNV131095 UXR131095 VHN131095 VRJ131095 WBF131095 WLB131095 WUX131095 IL196631 SH196631 ACD196631 ALZ196631 AVV196631 BFR196631 BPN196631 BZJ196631 CJF196631 CTB196631 DCX196631 DMT196631 DWP196631 EGL196631 EQH196631 FAD196631 FJZ196631 FTV196631 GDR196631 GNN196631 GXJ196631 HHF196631 HRB196631 IAX196631 IKT196631 IUP196631 JEL196631 JOH196631 JYD196631 KHZ196631 KRV196631 LBR196631 LLN196631 LVJ196631 MFF196631 MPB196631 MYX196631 NIT196631 NSP196631 OCL196631 OMH196631 OWD196631 PFZ196631 PPV196631 PZR196631 QJN196631 QTJ196631 RDF196631 RNB196631 RWX196631 SGT196631 SQP196631 TAL196631 TKH196631 TUD196631 UDZ196631 UNV196631 UXR196631 VHN196631 VRJ196631 WBF196631 WLB196631 WUX196631 IL262167 SH262167 ACD262167 ALZ262167 AVV262167 BFR262167 BPN262167 BZJ262167 CJF262167 CTB262167 DCX262167 DMT262167 DWP262167 EGL262167 EQH262167 FAD262167 FJZ262167 FTV262167 GDR262167 GNN262167 GXJ262167 HHF262167 HRB262167 IAX262167 IKT262167 IUP262167 JEL262167 JOH262167 JYD262167 KHZ262167 KRV262167 LBR262167 LLN262167 LVJ262167 MFF262167 MPB262167 MYX262167 NIT262167 NSP262167 OCL262167 OMH262167 OWD262167 PFZ262167 PPV262167 PZR262167 QJN262167 QTJ262167 RDF262167 RNB262167 RWX262167 SGT262167 SQP262167 TAL262167 TKH262167 TUD262167 UDZ262167 UNV262167 UXR262167 VHN262167 VRJ262167 WBF262167 WLB262167 WUX262167 IL327703 SH327703 ACD327703 ALZ327703 AVV327703 BFR327703 BPN327703 BZJ327703 CJF327703 CTB327703 DCX327703 DMT327703 DWP327703 EGL327703 EQH327703 FAD327703 FJZ327703 FTV327703 GDR327703 GNN327703 GXJ327703 HHF327703 HRB327703 IAX327703 IKT327703 IUP327703 JEL327703 JOH327703 JYD327703 KHZ327703 KRV327703 LBR327703 LLN327703 LVJ327703 MFF327703 MPB327703 MYX327703 NIT327703 NSP327703 OCL327703 OMH327703 OWD327703 PFZ327703 PPV327703 PZR327703 QJN327703 QTJ327703 RDF327703 RNB327703 RWX327703 SGT327703 SQP327703 TAL327703 TKH327703 TUD327703 UDZ327703 UNV327703 UXR327703 VHN327703 VRJ327703 WBF327703 WLB327703 WUX327703 IL393239 SH393239 ACD393239 ALZ393239 AVV393239 BFR393239 BPN393239 BZJ393239 CJF393239 CTB393239 DCX393239 DMT393239 DWP393239 EGL393239 EQH393239 FAD393239 FJZ393239 FTV393239 GDR393239 GNN393239 GXJ393239 HHF393239 HRB393239 IAX393239 IKT393239 IUP393239 JEL393239 JOH393239 JYD393239 KHZ393239 KRV393239 LBR393239 LLN393239 LVJ393239 MFF393239 MPB393239 MYX393239 NIT393239 NSP393239 OCL393239 OMH393239 OWD393239 PFZ393239 PPV393239 PZR393239 QJN393239 QTJ393239 RDF393239 RNB393239 RWX393239 SGT393239 SQP393239 TAL393239 TKH393239 TUD393239 UDZ393239 UNV393239 UXR393239 VHN393239 VRJ393239 WBF393239 WLB393239 WUX393239 IL458775 SH458775 ACD458775 ALZ458775 AVV458775 BFR458775 BPN458775 BZJ458775 CJF458775 CTB458775 DCX458775 DMT458775 DWP458775 EGL458775 EQH458775 FAD458775 FJZ458775 FTV458775 GDR458775 GNN458775 GXJ458775 HHF458775 HRB458775 IAX458775 IKT458775 IUP458775 JEL458775 JOH458775 JYD458775 KHZ458775 KRV458775 LBR458775 LLN458775 LVJ458775 MFF458775 MPB458775 MYX458775 NIT458775 NSP458775 OCL458775 OMH458775 OWD458775 PFZ458775 PPV458775 PZR458775 QJN458775 QTJ458775 RDF458775 RNB458775 RWX458775 SGT458775 SQP458775 TAL458775 TKH458775 TUD458775 UDZ458775 UNV458775 UXR458775 VHN458775 VRJ458775 WBF458775 WLB458775 WUX458775 IL524311 SH524311 ACD524311 ALZ524311 AVV524311 BFR524311 BPN524311 BZJ524311 CJF524311 CTB524311 DCX524311 DMT524311 DWP524311 EGL524311 EQH524311 FAD524311 FJZ524311 FTV524311 GDR524311 GNN524311 GXJ524311 HHF524311 HRB524311 IAX524311 IKT524311 IUP524311 JEL524311 JOH524311 JYD524311 KHZ524311 KRV524311 LBR524311 LLN524311 LVJ524311 MFF524311 MPB524311 MYX524311 NIT524311 NSP524311 OCL524311 OMH524311 OWD524311 PFZ524311 PPV524311 PZR524311 QJN524311 QTJ524311 RDF524311 RNB524311 RWX524311 SGT524311 SQP524311 TAL524311 TKH524311 TUD524311 UDZ524311 UNV524311 UXR524311 VHN524311 VRJ524311 WBF524311 WLB524311 WUX524311 IL589847 SH589847 ACD589847 ALZ589847 AVV589847 BFR589847 BPN589847 BZJ589847 CJF589847 CTB589847 DCX589847 DMT589847 DWP589847 EGL589847 EQH589847 FAD589847 FJZ589847 FTV589847 GDR589847 GNN589847 GXJ589847 HHF589847 HRB589847 IAX589847 IKT589847 IUP589847 JEL589847 JOH589847 JYD589847 KHZ589847 KRV589847 LBR589847 LLN589847 LVJ589847 MFF589847 MPB589847 MYX589847 NIT589847 NSP589847 OCL589847 OMH589847 OWD589847 PFZ589847 PPV589847 PZR589847 QJN589847 QTJ589847 RDF589847 RNB589847 RWX589847 SGT589847 SQP589847 TAL589847 TKH589847 TUD589847 UDZ589847 UNV589847 UXR589847 VHN589847 VRJ589847 WBF589847 WLB589847 WUX589847 IL655383 SH655383 ACD655383 ALZ655383 AVV655383 BFR655383 BPN655383 BZJ655383 CJF655383 CTB655383 DCX655383 DMT655383 DWP655383 EGL655383 EQH655383 FAD655383 FJZ655383 FTV655383 GDR655383 GNN655383 GXJ655383 HHF655383 HRB655383 IAX655383 IKT655383 IUP655383 JEL655383 JOH655383 JYD655383 KHZ655383 KRV655383 LBR655383 LLN655383 LVJ655383 MFF655383 MPB655383 MYX655383 NIT655383 NSP655383 OCL655383 OMH655383 OWD655383 PFZ655383 PPV655383 PZR655383 QJN655383 QTJ655383 RDF655383 RNB655383 RWX655383 SGT655383 SQP655383 TAL655383 TKH655383 TUD655383 UDZ655383 UNV655383 UXR655383 VHN655383 VRJ655383 WBF655383 WLB655383 WUX655383 IL720919 SH720919 ACD720919 ALZ720919 AVV720919 BFR720919 BPN720919 BZJ720919 CJF720919 CTB720919 DCX720919 DMT720919 DWP720919 EGL720919 EQH720919 FAD720919 FJZ720919 FTV720919 GDR720919 GNN720919 GXJ720919 HHF720919 HRB720919 IAX720919 IKT720919 IUP720919 JEL720919 JOH720919 JYD720919 KHZ720919 KRV720919 LBR720919 LLN720919 LVJ720919 MFF720919 MPB720919 MYX720919 NIT720919 NSP720919 OCL720919 OMH720919 OWD720919 PFZ720919 PPV720919 PZR720919 QJN720919 QTJ720919 RDF720919 RNB720919 RWX720919 SGT720919 SQP720919 TAL720919 TKH720919 TUD720919 UDZ720919 UNV720919 UXR720919 VHN720919 VRJ720919 WBF720919 WLB720919 WUX720919 IL786455 SH786455 ACD786455 ALZ786455 AVV786455 BFR786455 BPN786455 BZJ786455 CJF786455 CTB786455 DCX786455 DMT786455 DWP786455 EGL786455 EQH786455 FAD786455 FJZ786455 FTV786455 GDR786455 GNN786455 GXJ786455 HHF786455 HRB786455 IAX786455 IKT786455 IUP786455 JEL786455 JOH786455 JYD786455 KHZ786455 KRV786455 LBR786455 LLN786455 LVJ786455 MFF786455 MPB786455 MYX786455 NIT786455 NSP786455 OCL786455 OMH786455 OWD786455 PFZ786455 PPV786455 PZR786455 QJN786455 QTJ786455 RDF786455 RNB786455 RWX786455 SGT786455 SQP786455 TAL786455 TKH786455 TUD786455 UDZ786455 UNV786455 UXR786455 VHN786455 VRJ786455 WBF786455 WLB786455 WUX786455 IL851991 SH851991 ACD851991 ALZ851991 AVV851991 BFR851991 BPN851991 BZJ851991 CJF851991 CTB851991 DCX851991 DMT851991 DWP851991 EGL851991 EQH851991 FAD851991 FJZ851991 FTV851991 GDR851991 GNN851991 GXJ851991 HHF851991 HRB851991 IAX851991 IKT851991 IUP851991 JEL851991 JOH851991 JYD851991 KHZ851991 KRV851991 LBR851991 LLN851991 LVJ851991 MFF851991 MPB851991 MYX851991 NIT851991 NSP851991 OCL851991 OMH851991 OWD851991 PFZ851991 PPV851991 PZR851991 QJN851991 QTJ851991 RDF851991 RNB851991 RWX851991 SGT851991 SQP851991 TAL851991 TKH851991 TUD851991 UDZ851991 UNV851991 UXR851991 VHN851991 VRJ851991 WBF851991 WLB851991 WUX851991 IL917527 SH917527 ACD917527 ALZ917527 AVV917527 BFR917527 BPN917527 BZJ917527 CJF917527 CTB917527 DCX917527 DMT917527 DWP917527 EGL917527 EQH917527 FAD917527 FJZ917527 FTV917527 GDR917527 GNN917527 GXJ917527 HHF917527 HRB917527 IAX917527 IKT917527 IUP917527 JEL917527 JOH917527 JYD917527 KHZ917527 KRV917527 LBR917527 LLN917527 LVJ917527 MFF917527 MPB917527 MYX917527 NIT917527 NSP917527 OCL917527 OMH917527 OWD917527 PFZ917527 PPV917527 PZR917527 QJN917527 QTJ917527 RDF917527 RNB917527 RWX917527 SGT917527 SQP917527 TAL917527 TKH917527 TUD917527 UDZ917527 UNV917527 UXR917527 VHN917527 VRJ917527 WBF917527 WLB917527 WUX917527 IL983063 SH983063 ACD983063 ALZ983063 AVV983063 BFR983063 BPN983063 BZJ983063 CJF983063 CTB983063 DCX983063 DMT983063 DWP983063 EGL983063 EQH983063 FAD983063 FJZ983063 FTV983063 GDR983063 GNN983063 GXJ983063 HHF983063 HRB983063 IAX983063 IKT983063 IUP983063 JEL983063 JOH983063 JYD983063 KHZ983063 KRV983063 LBR983063 LLN983063 LVJ983063 MFF983063 MPB983063 MYX983063 NIT983063 NSP983063 OCL983063 OMH983063 OWD983063 PFZ983063 PPV983063 PZR983063 QJN983063 QTJ983063 RDF983063 RNB983063 RWX983063 SGT983063 SQP983063 TAL983063 TKH983063 TUD983063 UDZ983063 UNV983063 UXR983063 VHN983063 VRJ983063 WBF983063 WLB983063 WUX983063 II65564 SE65564 ACA65564 ALW65564 AVS65564 BFO65564 BPK65564 BZG65564 CJC65564 CSY65564 DCU65564 DMQ65564 DWM65564 EGI65564 EQE65564 FAA65564 FJW65564 FTS65564 GDO65564 GNK65564 GXG65564 HHC65564 HQY65564 IAU65564 IKQ65564 IUM65564 JEI65564 JOE65564 JYA65564 KHW65564 KRS65564 LBO65564 LLK65564 LVG65564 MFC65564 MOY65564 MYU65564 NIQ65564 NSM65564 OCI65564 OME65564 OWA65564 PFW65564 PPS65564 PZO65564 QJK65564 QTG65564 RDC65564 RMY65564 RWU65564 SGQ65564 SQM65564 TAI65564 TKE65564 TUA65564 UDW65564 UNS65564 UXO65564 VHK65564 VRG65564 WBC65564 WKY65564 WUU65564 II131100 SE131100 ACA131100 ALW131100 AVS131100 BFO131100 BPK131100 BZG131100 CJC131100 CSY131100 DCU131100 DMQ131100 DWM131100 EGI131100 EQE131100 FAA131100 FJW131100 FTS131100 GDO131100 GNK131100 GXG131100 HHC131100 HQY131100 IAU131100 IKQ131100 IUM131100 JEI131100 JOE131100 JYA131100 KHW131100 KRS131100 LBO131100 LLK131100 LVG131100 MFC131100 MOY131100 MYU131100 NIQ131100 NSM131100 OCI131100 OME131100 OWA131100 PFW131100 PPS131100 PZO131100 QJK131100 QTG131100 RDC131100 RMY131100 RWU131100 SGQ131100 SQM131100 TAI131100 TKE131100 TUA131100 UDW131100 UNS131100 UXO131100 VHK131100 VRG131100 WBC131100 WKY131100 WUU131100 II196636 SE196636 ACA196636 ALW196636 AVS196636 BFO196636 BPK196636 BZG196636 CJC196636 CSY196636 DCU196636 DMQ196636 DWM196636 EGI196636 EQE196636 FAA196636 FJW196636 FTS196636 GDO196636 GNK196636 GXG196636 HHC196636 HQY196636 IAU196636 IKQ196636 IUM196636 JEI196636 JOE196636 JYA196636 KHW196636 KRS196636 LBO196636 LLK196636 LVG196636 MFC196636 MOY196636 MYU196636 NIQ196636 NSM196636 OCI196636 OME196636 OWA196636 PFW196636 PPS196636 PZO196636 QJK196636 QTG196636 RDC196636 RMY196636 RWU196636 SGQ196636 SQM196636 TAI196636 TKE196636 TUA196636 UDW196636 UNS196636 UXO196636 VHK196636 VRG196636 WBC196636 WKY196636 WUU196636 II262172 SE262172 ACA262172 ALW262172 AVS262172 BFO262172 BPK262172 BZG262172 CJC262172 CSY262172 DCU262172 DMQ262172 DWM262172 EGI262172 EQE262172 FAA262172 FJW262172 FTS262172 GDO262172 GNK262172 GXG262172 HHC262172 HQY262172 IAU262172 IKQ262172 IUM262172 JEI262172 JOE262172 JYA262172 KHW262172 KRS262172 LBO262172 LLK262172 LVG262172 MFC262172 MOY262172 MYU262172 NIQ262172 NSM262172 OCI262172 OME262172 OWA262172 PFW262172 PPS262172 PZO262172 QJK262172 QTG262172 RDC262172 RMY262172 RWU262172 SGQ262172 SQM262172 TAI262172 TKE262172 TUA262172 UDW262172 UNS262172 UXO262172 VHK262172 VRG262172 WBC262172 WKY262172 WUU262172 II327708 SE327708 ACA327708 ALW327708 AVS327708 BFO327708 BPK327708 BZG327708 CJC327708 CSY327708 DCU327708 DMQ327708 DWM327708 EGI327708 EQE327708 FAA327708 FJW327708 FTS327708 GDO327708 GNK327708 GXG327708 HHC327708 HQY327708 IAU327708 IKQ327708 IUM327708 JEI327708 JOE327708 JYA327708 KHW327708 KRS327708 LBO327708 LLK327708 LVG327708 MFC327708 MOY327708 MYU327708 NIQ327708 NSM327708 OCI327708 OME327708 OWA327708 PFW327708 PPS327708 PZO327708 QJK327708 QTG327708 RDC327708 RMY327708 RWU327708 SGQ327708 SQM327708 TAI327708 TKE327708 TUA327708 UDW327708 UNS327708 UXO327708 VHK327708 VRG327708 WBC327708 WKY327708 WUU327708 II393244 SE393244 ACA393244 ALW393244 AVS393244 BFO393244 BPK393244 BZG393244 CJC393244 CSY393244 DCU393244 DMQ393244 DWM393244 EGI393244 EQE393244 FAA393244 FJW393244 FTS393244 GDO393244 GNK393244 GXG393244 HHC393244 HQY393244 IAU393244 IKQ393244 IUM393244 JEI393244 JOE393244 JYA393244 KHW393244 KRS393244 LBO393244 LLK393244 LVG393244 MFC393244 MOY393244 MYU393244 NIQ393244 NSM393244 OCI393244 OME393244 OWA393244 PFW393244 PPS393244 PZO393244 QJK393244 QTG393244 RDC393244 RMY393244 RWU393244 SGQ393244 SQM393244 TAI393244 TKE393244 TUA393244 UDW393244 UNS393244 UXO393244 VHK393244 VRG393244 WBC393244 WKY393244 WUU393244 II458780 SE458780 ACA458780 ALW458780 AVS458780 BFO458780 BPK458780 BZG458780 CJC458780 CSY458780 DCU458780 DMQ458780 DWM458780 EGI458780 EQE458780 FAA458780 FJW458780 FTS458780 GDO458780 GNK458780 GXG458780 HHC458780 HQY458780 IAU458780 IKQ458780 IUM458780 JEI458780 JOE458780 JYA458780 KHW458780 KRS458780 LBO458780 LLK458780 LVG458780 MFC458780 MOY458780 MYU458780 NIQ458780 NSM458780 OCI458780 OME458780 OWA458780 PFW458780 PPS458780 PZO458780 QJK458780 QTG458780 RDC458780 RMY458780 RWU458780 SGQ458780 SQM458780 TAI458780 TKE458780 TUA458780 UDW458780 UNS458780 UXO458780 VHK458780 VRG458780 WBC458780 WKY458780 WUU458780 II524316 SE524316 ACA524316 ALW524316 AVS524316 BFO524316 BPK524316 BZG524316 CJC524316 CSY524316 DCU524316 DMQ524316 DWM524316 EGI524316 EQE524316 FAA524316 FJW524316 FTS524316 GDO524316 GNK524316 GXG524316 HHC524316 HQY524316 IAU524316 IKQ524316 IUM524316 JEI524316 JOE524316 JYA524316 KHW524316 KRS524316 LBO524316 LLK524316 LVG524316 MFC524316 MOY524316 MYU524316 NIQ524316 NSM524316 OCI524316 OME524316 OWA524316 PFW524316 PPS524316 PZO524316 QJK524316 QTG524316 RDC524316 RMY524316 RWU524316 SGQ524316 SQM524316 TAI524316 TKE524316 TUA524316 UDW524316 UNS524316 UXO524316 VHK524316 VRG524316 WBC524316 WKY524316 WUU524316 II589852 SE589852 ACA589852 ALW589852 AVS589852 BFO589852 BPK589852 BZG589852 CJC589852 CSY589852 DCU589852 DMQ589852 DWM589852 EGI589852 EQE589852 FAA589852 FJW589852 FTS589852 GDO589852 GNK589852 GXG589852 HHC589852 HQY589852 IAU589852 IKQ589852 IUM589852 JEI589852 JOE589852 JYA589852 KHW589852 KRS589852 LBO589852 LLK589852 LVG589852 MFC589852 MOY589852 MYU589852 NIQ589852 NSM589852 OCI589852 OME589852 OWA589852 PFW589852 PPS589852 PZO589852 QJK589852 QTG589852 RDC589852 RMY589852 RWU589852 SGQ589852 SQM589852 TAI589852 TKE589852 TUA589852 UDW589852 UNS589852 UXO589852 VHK589852 VRG589852 WBC589852 WKY589852 WUU589852 II655388 SE655388 ACA655388 ALW655388 AVS655388 BFO655388 BPK655388 BZG655388 CJC655388 CSY655388 DCU655388 DMQ655388 DWM655388 EGI655388 EQE655388 FAA655388 FJW655388 FTS655388 GDO655388 GNK655388 GXG655388 HHC655388 HQY655388 IAU655388 IKQ655388 IUM655388 JEI655388 JOE655388 JYA655388 KHW655388 KRS655388 LBO655388 LLK655388 LVG655388 MFC655388 MOY655388 MYU655388 NIQ655388 NSM655388 OCI655388 OME655388 OWA655388 PFW655388 PPS655388 PZO655388 QJK655388 QTG655388 RDC655388 RMY655388 RWU655388 SGQ655388 SQM655388 TAI655388 TKE655388 TUA655388 UDW655388 UNS655388 UXO655388 VHK655388 VRG655388 WBC655388 WKY655388 WUU655388 II720924 SE720924 ACA720924 ALW720924 AVS720924 BFO720924 BPK720924 BZG720924 CJC720924 CSY720924 DCU720924 DMQ720924 DWM720924 EGI720924 EQE720924 FAA720924 FJW720924 FTS720924 GDO720924 GNK720924 GXG720924 HHC720924 HQY720924 IAU720924 IKQ720924 IUM720924 JEI720924 JOE720924 JYA720924 KHW720924 KRS720924 LBO720924 LLK720924 LVG720924 MFC720924 MOY720924 MYU720924 NIQ720924 NSM720924 OCI720924 OME720924 OWA720924 PFW720924 PPS720924 PZO720924 QJK720924 QTG720924 RDC720924 RMY720924 RWU720924 SGQ720924 SQM720924 TAI720924 TKE720924 TUA720924 UDW720924 UNS720924 UXO720924 VHK720924 VRG720924 WBC720924 WKY720924 WUU720924 II786460 SE786460 ACA786460 ALW786460 AVS786460 BFO786460 BPK786460 BZG786460 CJC786460 CSY786460 DCU786460 DMQ786460 DWM786460 EGI786460 EQE786460 FAA786460 FJW786460 FTS786460 GDO786460 GNK786460 GXG786460 HHC786460 HQY786460 IAU786460 IKQ786460 IUM786460 JEI786460 JOE786460 JYA786460 KHW786460 KRS786460 LBO786460 LLK786460 LVG786460 MFC786460 MOY786460 MYU786460 NIQ786460 NSM786460 OCI786460 OME786460 OWA786460 PFW786460 PPS786460 PZO786460 QJK786460 QTG786460 RDC786460 RMY786460 RWU786460 SGQ786460 SQM786460 TAI786460 TKE786460 TUA786460 UDW786460 UNS786460 UXO786460 VHK786460 VRG786460 WBC786460 WKY786460 WUU786460 II851996 SE851996 ACA851996 ALW851996 AVS851996 BFO851996 BPK851996 BZG851996 CJC851996 CSY851996 DCU851996 DMQ851996 DWM851996 EGI851996 EQE851996 FAA851996 FJW851996 FTS851996 GDO851996 GNK851996 GXG851996 HHC851996 HQY851996 IAU851996 IKQ851996 IUM851996 JEI851996 JOE851996 JYA851996 KHW851996 KRS851996 LBO851996 LLK851996 LVG851996 MFC851996 MOY851996 MYU851996 NIQ851996 NSM851996 OCI851996 OME851996 OWA851996 PFW851996 PPS851996 PZO851996 QJK851996 QTG851996 RDC851996 RMY851996 RWU851996 SGQ851996 SQM851996 TAI851996 TKE851996 TUA851996 UDW851996 UNS851996 UXO851996 VHK851996 VRG851996 WBC851996 WKY851996 WUU851996 II917532 SE917532 ACA917532 ALW917532 AVS917532 BFO917532 BPK917532 BZG917532 CJC917532 CSY917532 DCU917532 DMQ917532 DWM917532 EGI917532 EQE917532 FAA917532 FJW917532 FTS917532 GDO917532 GNK917532 GXG917532 HHC917532 HQY917532 IAU917532 IKQ917532 IUM917532 JEI917532 JOE917532 JYA917532 KHW917532 KRS917532 LBO917532 LLK917532 LVG917532 MFC917532 MOY917532 MYU917532 NIQ917532 NSM917532 OCI917532 OME917532 OWA917532 PFW917532 PPS917532 PZO917532 QJK917532 QTG917532 RDC917532 RMY917532 RWU917532 SGQ917532 SQM917532 TAI917532 TKE917532 TUA917532 UDW917532 UNS917532 UXO917532 VHK917532 VRG917532 WBC917532 WKY917532 WUU917532 II983068 SE983068 ACA983068 ALW983068 AVS983068 BFO983068 BPK983068 BZG983068 CJC983068 CSY983068 DCU983068 DMQ983068 DWM983068 EGI983068 EQE983068 FAA983068 FJW983068 FTS983068 GDO983068 GNK983068 GXG983068 HHC983068 HQY983068 IAU983068 IKQ983068 IUM983068 JEI983068 JOE983068 JYA983068 KHW983068 KRS983068 LBO983068 LLK983068 LVG983068 MFC983068 MOY983068 MYU983068 NIQ983068 NSM983068 OCI983068 OME983068 OWA983068 PFW983068 PPS983068 PZO983068 QJK983068 QTG983068 RDC983068 RMY983068 RWU983068 SGQ983068 SQM983068 TAI983068 TKE983068 TUA983068 UDW983068 UNS983068 UXO983068 VHK983068 VRG983068 WBC983068 WKY983068 WUU983068 IL65553 SH65553 ACD65553 ALZ65553 AVV65553 BFR65553 BPN65553 BZJ65553 CJF65553 CTB65553 DCX65553 DMT65553 DWP65553 EGL65553 EQH65553 FAD65553 FJZ65553 FTV65553 GDR65553 GNN65553 GXJ65553 HHF65553 HRB65553 IAX65553 IKT65553 IUP65553 JEL65553 JOH65553 JYD65553 KHZ65553 KRV65553 LBR65553 LLN65553 LVJ65553 MFF65553 MPB65553 MYX65553 NIT65553 NSP65553 OCL65553 OMH65553 OWD65553 PFZ65553 PPV65553 PZR65553 QJN65553 QTJ65553 RDF65553 RNB65553 RWX65553 SGT65553 SQP65553 TAL65553 TKH65553 TUD65553 UDZ65553 UNV65553 UXR65553 VHN65553 VRJ65553 WBF65553 WLB65553 WUX65553 IL131089 SH131089 ACD131089 ALZ131089 AVV131089 BFR131089 BPN131089 BZJ131089 CJF131089 CTB131089 DCX131089 DMT131089 DWP131089 EGL131089 EQH131089 FAD131089 FJZ131089 FTV131089 GDR131089 GNN131089 GXJ131089 HHF131089 HRB131089 IAX131089 IKT131089 IUP131089 JEL131089 JOH131089 JYD131089 KHZ131089 KRV131089 LBR131089 LLN131089 LVJ131089 MFF131089 MPB131089 MYX131089 NIT131089 NSP131089 OCL131089 OMH131089 OWD131089 PFZ131089 PPV131089 PZR131089 QJN131089 QTJ131089 RDF131089 RNB131089 RWX131089 SGT131089 SQP131089 TAL131089 TKH131089 TUD131089 UDZ131089 UNV131089 UXR131089 VHN131089 VRJ131089 WBF131089 WLB131089 WUX131089 IL196625 SH196625 ACD196625 ALZ196625 AVV196625 BFR196625 BPN196625 BZJ196625 CJF196625 CTB196625 DCX196625 DMT196625 DWP196625 EGL196625 EQH196625 FAD196625 FJZ196625 FTV196625 GDR196625 GNN196625 GXJ196625 HHF196625 HRB196625 IAX196625 IKT196625 IUP196625 JEL196625 JOH196625 JYD196625 KHZ196625 KRV196625 LBR196625 LLN196625 LVJ196625 MFF196625 MPB196625 MYX196625 NIT196625 NSP196625 OCL196625 OMH196625 OWD196625 PFZ196625 PPV196625 PZR196625 QJN196625 QTJ196625 RDF196625 RNB196625 RWX196625 SGT196625 SQP196625 TAL196625 TKH196625 TUD196625 UDZ196625 UNV196625 UXR196625 VHN196625 VRJ196625 WBF196625 WLB196625 WUX196625 IL262161 SH262161 ACD262161 ALZ262161 AVV262161 BFR262161 BPN262161 BZJ262161 CJF262161 CTB262161 DCX262161 DMT262161 DWP262161 EGL262161 EQH262161 FAD262161 FJZ262161 FTV262161 GDR262161 GNN262161 GXJ262161 HHF262161 HRB262161 IAX262161 IKT262161 IUP262161 JEL262161 JOH262161 JYD262161 KHZ262161 KRV262161 LBR262161 LLN262161 LVJ262161 MFF262161 MPB262161 MYX262161 NIT262161 NSP262161 OCL262161 OMH262161 OWD262161 PFZ262161 PPV262161 PZR262161 QJN262161 QTJ262161 RDF262161 RNB262161 RWX262161 SGT262161 SQP262161 TAL262161 TKH262161 TUD262161 UDZ262161 UNV262161 UXR262161 VHN262161 VRJ262161 WBF262161 WLB262161 WUX262161 IL327697 SH327697 ACD327697 ALZ327697 AVV327697 BFR327697 BPN327697 BZJ327697 CJF327697 CTB327697 DCX327697 DMT327697 DWP327697 EGL327697 EQH327697 FAD327697 FJZ327697 FTV327697 GDR327697 GNN327697 GXJ327697 HHF327697 HRB327697 IAX327697 IKT327697 IUP327697 JEL327697 JOH327697 JYD327697 KHZ327697 KRV327697 LBR327697 LLN327697 LVJ327697 MFF327697 MPB327697 MYX327697 NIT327697 NSP327697 OCL327697 OMH327697 OWD327697 PFZ327697 PPV327697 PZR327697 QJN327697 QTJ327697 RDF327697 RNB327697 RWX327697 SGT327697 SQP327697 TAL327697 TKH327697 TUD327697 UDZ327697 UNV327697 UXR327697 VHN327697 VRJ327697 WBF327697 WLB327697 WUX327697 IL393233 SH393233 ACD393233 ALZ393233 AVV393233 BFR393233 BPN393233 BZJ393233 CJF393233 CTB393233 DCX393233 DMT393233 DWP393233 EGL393233 EQH393233 FAD393233 FJZ393233 FTV393233 GDR393233 GNN393233 GXJ393233 HHF393233 HRB393233 IAX393233 IKT393233 IUP393233 JEL393233 JOH393233 JYD393233 KHZ393233 KRV393233 LBR393233 LLN393233 LVJ393233 MFF393233 MPB393233 MYX393233 NIT393233 NSP393233 OCL393233 OMH393233 OWD393233 PFZ393233 PPV393233 PZR393233 QJN393233 QTJ393233 RDF393233 RNB393233 RWX393233 SGT393233 SQP393233 TAL393233 TKH393233 TUD393233 UDZ393233 UNV393233 UXR393233 VHN393233 VRJ393233 WBF393233 WLB393233 WUX393233 IL458769 SH458769 ACD458769 ALZ458769 AVV458769 BFR458769 BPN458769 BZJ458769 CJF458769 CTB458769 DCX458769 DMT458769 DWP458769 EGL458769 EQH458769 FAD458769 FJZ458769 FTV458769 GDR458769 GNN458769 GXJ458769 HHF458769 HRB458769 IAX458769 IKT458769 IUP458769 JEL458769 JOH458769 JYD458769 KHZ458769 KRV458769 LBR458769 LLN458769 LVJ458769 MFF458769 MPB458769 MYX458769 NIT458769 NSP458769 OCL458769 OMH458769 OWD458769 PFZ458769 PPV458769 PZR458769 QJN458769 QTJ458769 RDF458769 RNB458769 RWX458769 SGT458769 SQP458769 TAL458769 TKH458769 TUD458769 UDZ458769 UNV458769 UXR458769 VHN458769 VRJ458769 WBF458769 WLB458769 WUX458769 IL524305 SH524305 ACD524305 ALZ524305 AVV524305 BFR524305 BPN524305 BZJ524305 CJF524305 CTB524305 DCX524305 DMT524305 DWP524305 EGL524305 EQH524305 FAD524305 FJZ524305 FTV524305 GDR524305 GNN524305 GXJ524305 HHF524305 HRB524305 IAX524305 IKT524305 IUP524305 JEL524305 JOH524305 JYD524305 KHZ524305 KRV524305 LBR524305 LLN524305 LVJ524305 MFF524305 MPB524305 MYX524305 NIT524305 NSP524305 OCL524305 OMH524305 OWD524305 PFZ524305 PPV524305 PZR524305 QJN524305 QTJ524305 RDF524305 RNB524305 RWX524305 SGT524305 SQP524305 TAL524305 TKH524305 TUD524305 UDZ524305 UNV524305 UXR524305 VHN524305 VRJ524305 WBF524305 WLB524305 WUX524305 IL589841 SH589841 ACD589841 ALZ589841 AVV589841 BFR589841 BPN589841 BZJ589841 CJF589841 CTB589841 DCX589841 DMT589841 DWP589841 EGL589841 EQH589841 FAD589841 FJZ589841 FTV589841 GDR589841 GNN589841 GXJ589841 HHF589841 HRB589841 IAX589841 IKT589841 IUP589841 JEL589841 JOH589841 JYD589841 KHZ589841 KRV589841 LBR589841 LLN589841 LVJ589841 MFF589841 MPB589841 MYX589841 NIT589841 NSP589841 OCL589841 OMH589841 OWD589841 PFZ589841 PPV589841 PZR589841 QJN589841 QTJ589841 RDF589841 RNB589841 RWX589841 SGT589841 SQP589841 TAL589841 TKH589841 TUD589841 UDZ589841 UNV589841 UXR589841 VHN589841 VRJ589841 WBF589841 WLB589841 WUX589841 IL655377 SH655377 ACD655377 ALZ655377 AVV655377 BFR655377 BPN655377 BZJ655377 CJF655377 CTB655377 DCX655377 DMT655377 DWP655377 EGL655377 EQH655377 FAD655377 FJZ655377 FTV655377 GDR655377 GNN655377 GXJ655377 HHF655377 HRB655377 IAX655377 IKT655377 IUP655377 JEL655377 JOH655377 JYD655377 KHZ655377 KRV655377 LBR655377 LLN655377 LVJ655377 MFF655377 MPB655377 MYX655377 NIT655377 NSP655377 OCL655377 OMH655377 OWD655377 PFZ655377 PPV655377 PZR655377 QJN655377 QTJ655377 RDF655377 RNB655377 RWX655377 SGT655377 SQP655377 TAL655377 TKH655377 TUD655377 UDZ655377 UNV655377 UXR655377 VHN655377 VRJ655377 WBF655377 WLB655377 WUX655377 IL720913 SH720913 ACD720913 ALZ720913 AVV720913 BFR720913 BPN720913 BZJ720913 CJF720913 CTB720913 DCX720913 DMT720913 DWP720913 EGL720913 EQH720913 FAD720913 FJZ720913 FTV720913 GDR720913 GNN720913 GXJ720913 HHF720913 HRB720913 IAX720913 IKT720913 IUP720913 JEL720913 JOH720913 JYD720913 KHZ720913 KRV720913 LBR720913 LLN720913 LVJ720913 MFF720913 MPB720913 MYX720913 NIT720913 NSP720913 OCL720913 OMH720913 OWD720913 PFZ720913 PPV720913 PZR720913 QJN720913 QTJ720913 RDF720913 RNB720913 RWX720913 SGT720913 SQP720913 TAL720913 TKH720913 TUD720913 UDZ720913 UNV720913 UXR720913 VHN720913 VRJ720913 WBF720913 WLB720913 WUX720913 IL786449 SH786449 ACD786449 ALZ786449 AVV786449 BFR786449 BPN786449 BZJ786449 CJF786449 CTB786449 DCX786449 DMT786449 DWP786449 EGL786449 EQH786449 FAD786449 FJZ786449 FTV786449 GDR786449 GNN786449 GXJ786449 HHF786449 HRB786449 IAX786449 IKT786449 IUP786449 JEL786449 JOH786449 JYD786449 KHZ786449 KRV786449 LBR786449 LLN786449 LVJ786449 MFF786449 MPB786449 MYX786449 NIT786449 NSP786449 OCL786449 OMH786449 OWD786449 PFZ786449 PPV786449 PZR786449 QJN786449 QTJ786449 RDF786449 RNB786449 RWX786449 SGT786449 SQP786449 TAL786449 TKH786449 TUD786449 UDZ786449 UNV786449 UXR786449 VHN786449 VRJ786449 WBF786449 WLB786449 WUX786449 IL851985 SH851985 ACD851985 ALZ851985 AVV851985 BFR851985 BPN851985 BZJ851985 CJF851985 CTB851985 DCX851985 DMT851985 DWP851985 EGL851985 EQH851985 FAD851985 FJZ851985 FTV851985 GDR851985 GNN851985 GXJ851985 HHF851985 HRB851985 IAX851985 IKT851985 IUP851985 JEL851985 JOH851985 JYD851985 KHZ851985 KRV851985 LBR851985 LLN851985 LVJ851985 MFF851985 MPB851985 MYX851985 NIT851985 NSP851985 OCL851985 OMH851985 OWD851985 PFZ851985 PPV851985 PZR851985 QJN851985 QTJ851985 RDF851985 RNB851985 RWX851985 SGT851985 SQP851985 TAL851985 TKH851985 TUD851985 UDZ851985 UNV851985 UXR851985 VHN851985 VRJ851985 WBF851985 WLB851985 WUX851985 IL917521 SH917521 ACD917521 ALZ917521 AVV917521 BFR917521 BPN917521 BZJ917521 CJF917521 CTB917521 DCX917521 DMT917521 DWP917521 EGL917521 EQH917521 FAD917521 FJZ917521 FTV917521 GDR917521 GNN917521 GXJ917521 HHF917521 HRB917521 IAX917521 IKT917521 IUP917521 JEL917521 JOH917521 JYD917521 KHZ917521 KRV917521 LBR917521 LLN917521 LVJ917521 MFF917521 MPB917521 MYX917521 NIT917521 NSP917521 OCL917521 OMH917521 OWD917521 PFZ917521 PPV917521 PZR917521 QJN917521 QTJ917521 RDF917521 RNB917521 RWX917521 SGT917521 SQP917521 TAL917521 TKH917521 TUD917521 UDZ917521 UNV917521 UXR917521 VHN917521 VRJ917521 WBF917521 WLB917521 WUX917521 IL983057 SH983057 ACD983057 ALZ983057 AVV983057 BFR983057 BPN983057 BZJ983057 CJF983057 CTB983057 DCX983057 DMT983057 DWP983057 EGL983057 EQH983057 FAD983057 FJZ983057 FTV983057 GDR983057 GNN983057 GXJ983057 HHF983057 HRB983057 IAX983057 IKT983057 IUP983057 JEL983057 JOH983057 JYD983057 KHZ983057 KRV983057 LBR983057 LLN983057 LVJ983057 MFF983057 MPB983057 MYX983057 NIT983057 NSP983057 OCL983057 OMH983057 OWD983057 PFZ983057 PPV983057 PZR983057 QJN983057 QTJ983057 RDF983057 RNB983057 RWX983057 SGT983057 SQP983057 TAL983057 TKH983057 TUD983057 UDZ983057 UNV983057 UXR983057 VHN983057 VRJ983057 WBF983057 WLB983057 WUX983057 IL65581:IN65581 SH65581:SJ65581 ACD65581:ACF65581 ALZ65581:AMB65581 AVV65581:AVX65581 BFR65581:BFT65581 BPN65581:BPP65581 BZJ65581:BZL65581 CJF65581:CJH65581 CTB65581:CTD65581 DCX65581:DCZ65581 DMT65581:DMV65581 DWP65581:DWR65581 EGL65581:EGN65581 EQH65581:EQJ65581 FAD65581:FAF65581 FJZ65581:FKB65581 FTV65581:FTX65581 GDR65581:GDT65581 GNN65581:GNP65581 GXJ65581:GXL65581 HHF65581:HHH65581 HRB65581:HRD65581 IAX65581:IAZ65581 IKT65581:IKV65581 IUP65581:IUR65581 JEL65581:JEN65581 JOH65581:JOJ65581 JYD65581:JYF65581 KHZ65581:KIB65581 KRV65581:KRX65581 LBR65581:LBT65581 LLN65581:LLP65581 LVJ65581:LVL65581 MFF65581:MFH65581 MPB65581:MPD65581 MYX65581:MYZ65581 NIT65581:NIV65581 NSP65581:NSR65581 OCL65581:OCN65581 OMH65581:OMJ65581 OWD65581:OWF65581 PFZ65581:PGB65581 PPV65581:PPX65581 PZR65581:PZT65581 QJN65581:QJP65581 QTJ65581:QTL65581 RDF65581:RDH65581 RNB65581:RND65581 RWX65581:RWZ65581 SGT65581:SGV65581 SQP65581:SQR65581 TAL65581:TAN65581 TKH65581:TKJ65581 TUD65581:TUF65581 UDZ65581:UEB65581 UNV65581:UNX65581 UXR65581:UXT65581 VHN65581:VHP65581 VRJ65581:VRL65581 WBF65581:WBH65581 WLB65581:WLD65581 WUX65581:WUZ65581 IL131117:IN131117 SH131117:SJ131117 ACD131117:ACF131117 ALZ131117:AMB131117 AVV131117:AVX131117 BFR131117:BFT131117 BPN131117:BPP131117 BZJ131117:BZL131117 CJF131117:CJH131117 CTB131117:CTD131117 DCX131117:DCZ131117 DMT131117:DMV131117 DWP131117:DWR131117 EGL131117:EGN131117 EQH131117:EQJ131117 FAD131117:FAF131117 FJZ131117:FKB131117 FTV131117:FTX131117 GDR131117:GDT131117 GNN131117:GNP131117 GXJ131117:GXL131117 HHF131117:HHH131117 HRB131117:HRD131117 IAX131117:IAZ131117 IKT131117:IKV131117 IUP131117:IUR131117 JEL131117:JEN131117 JOH131117:JOJ131117 JYD131117:JYF131117 KHZ131117:KIB131117 KRV131117:KRX131117 LBR131117:LBT131117 LLN131117:LLP131117 LVJ131117:LVL131117 MFF131117:MFH131117 MPB131117:MPD131117 MYX131117:MYZ131117 NIT131117:NIV131117 NSP131117:NSR131117 OCL131117:OCN131117 OMH131117:OMJ131117 OWD131117:OWF131117 PFZ131117:PGB131117 PPV131117:PPX131117 PZR131117:PZT131117 QJN131117:QJP131117 QTJ131117:QTL131117 RDF131117:RDH131117 RNB131117:RND131117 RWX131117:RWZ131117 SGT131117:SGV131117 SQP131117:SQR131117 TAL131117:TAN131117 TKH131117:TKJ131117 TUD131117:TUF131117 UDZ131117:UEB131117 UNV131117:UNX131117 UXR131117:UXT131117 VHN131117:VHP131117 VRJ131117:VRL131117 WBF131117:WBH131117 WLB131117:WLD131117 WUX131117:WUZ131117 IL196653:IN196653 SH196653:SJ196653 ACD196653:ACF196653 ALZ196653:AMB196653 AVV196653:AVX196653 BFR196653:BFT196653 BPN196653:BPP196653 BZJ196653:BZL196653 CJF196653:CJH196653 CTB196653:CTD196653 DCX196653:DCZ196653 DMT196653:DMV196653 DWP196653:DWR196653 EGL196653:EGN196653 EQH196653:EQJ196653 FAD196653:FAF196653 FJZ196653:FKB196653 FTV196653:FTX196653 GDR196653:GDT196653 GNN196653:GNP196653 GXJ196653:GXL196653 HHF196653:HHH196653 HRB196653:HRD196653 IAX196653:IAZ196653 IKT196653:IKV196653 IUP196653:IUR196653 JEL196653:JEN196653 JOH196653:JOJ196653 JYD196653:JYF196653 KHZ196653:KIB196653 KRV196653:KRX196653 LBR196653:LBT196653 LLN196653:LLP196653 LVJ196653:LVL196653 MFF196653:MFH196653 MPB196653:MPD196653 MYX196653:MYZ196653 NIT196653:NIV196653 NSP196653:NSR196653 OCL196653:OCN196653 OMH196653:OMJ196653 OWD196653:OWF196653 PFZ196653:PGB196653 PPV196653:PPX196653 PZR196653:PZT196653 QJN196653:QJP196653 QTJ196653:QTL196653 RDF196653:RDH196653 RNB196653:RND196653 RWX196653:RWZ196653 SGT196653:SGV196653 SQP196653:SQR196653 TAL196653:TAN196653 TKH196653:TKJ196653 TUD196653:TUF196653 UDZ196653:UEB196653 UNV196653:UNX196653 UXR196653:UXT196653 VHN196653:VHP196653 VRJ196653:VRL196653 WBF196653:WBH196653 WLB196653:WLD196653 WUX196653:WUZ196653 IL262189:IN262189 SH262189:SJ262189 ACD262189:ACF262189 ALZ262189:AMB262189 AVV262189:AVX262189 BFR262189:BFT262189 BPN262189:BPP262189 BZJ262189:BZL262189 CJF262189:CJH262189 CTB262189:CTD262189 DCX262189:DCZ262189 DMT262189:DMV262189 DWP262189:DWR262189 EGL262189:EGN262189 EQH262189:EQJ262189 FAD262189:FAF262189 FJZ262189:FKB262189 FTV262189:FTX262189 GDR262189:GDT262189 GNN262189:GNP262189 GXJ262189:GXL262189 HHF262189:HHH262189 HRB262189:HRD262189 IAX262189:IAZ262189 IKT262189:IKV262189 IUP262189:IUR262189 JEL262189:JEN262189 JOH262189:JOJ262189 JYD262189:JYF262189 KHZ262189:KIB262189 KRV262189:KRX262189 LBR262189:LBT262189 LLN262189:LLP262189 LVJ262189:LVL262189 MFF262189:MFH262189 MPB262189:MPD262189 MYX262189:MYZ262189 NIT262189:NIV262189 NSP262189:NSR262189 OCL262189:OCN262189 OMH262189:OMJ262189 OWD262189:OWF262189 PFZ262189:PGB262189 PPV262189:PPX262189 PZR262189:PZT262189 QJN262189:QJP262189 QTJ262189:QTL262189 RDF262189:RDH262189 RNB262189:RND262189 RWX262189:RWZ262189 SGT262189:SGV262189 SQP262189:SQR262189 TAL262189:TAN262189 TKH262189:TKJ262189 TUD262189:TUF262189 UDZ262189:UEB262189 UNV262189:UNX262189 UXR262189:UXT262189 VHN262189:VHP262189 VRJ262189:VRL262189 WBF262189:WBH262189 WLB262189:WLD262189 WUX262189:WUZ262189 IL327725:IN327725 SH327725:SJ327725 ACD327725:ACF327725 ALZ327725:AMB327725 AVV327725:AVX327725 BFR327725:BFT327725 BPN327725:BPP327725 BZJ327725:BZL327725 CJF327725:CJH327725 CTB327725:CTD327725 DCX327725:DCZ327725 DMT327725:DMV327725 DWP327725:DWR327725 EGL327725:EGN327725 EQH327725:EQJ327725 FAD327725:FAF327725 FJZ327725:FKB327725 FTV327725:FTX327725 GDR327725:GDT327725 GNN327725:GNP327725 GXJ327725:GXL327725 HHF327725:HHH327725 HRB327725:HRD327725 IAX327725:IAZ327725 IKT327725:IKV327725 IUP327725:IUR327725 JEL327725:JEN327725 JOH327725:JOJ327725 JYD327725:JYF327725 KHZ327725:KIB327725 KRV327725:KRX327725 LBR327725:LBT327725 LLN327725:LLP327725 LVJ327725:LVL327725 MFF327725:MFH327725 MPB327725:MPD327725 MYX327725:MYZ327725 NIT327725:NIV327725 NSP327725:NSR327725 OCL327725:OCN327725 OMH327725:OMJ327725 OWD327725:OWF327725 PFZ327725:PGB327725 PPV327725:PPX327725 PZR327725:PZT327725 QJN327725:QJP327725 QTJ327725:QTL327725 RDF327725:RDH327725 RNB327725:RND327725 RWX327725:RWZ327725 SGT327725:SGV327725 SQP327725:SQR327725 TAL327725:TAN327725 TKH327725:TKJ327725 TUD327725:TUF327725 UDZ327725:UEB327725 UNV327725:UNX327725 UXR327725:UXT327725 VHN327725:VHP327725 VRJ327725:VRL327725 WBF327725:WBH327725 WLB327725:WLD327725 WUX327725:WUZ327725 IL393261:IN393261 SH393261:SJ393261 ACD393261:ACF393261 ALZ393261:AMB393261 AVV393261:AVX393261 BFR393261:BFT393261 BPN393261:BPP393261 BZJ393261:BZL393261 CJF393261:CJH393261 CTB393261:CTD393261 DCX393261:DCZ393261 DMT393261:DMV393261 DWP393261:DWR393261 EGL393261:EGN393261 EQH393261:EQJ393261 FAD393261:FAF393261 FJZ393261:FKB393261 FTV393261:FTX393261 GDR393261:GDT393261 GNN393261:GNP393261 GXJ393261:GXL393261 HHF393261:HHH393261 HRB393261:HRD393261 IAX393261:IAZ393261 IKT393261:IKV393261 IUP393261:IUR393261 JEL393261:JEN393261 JOH393261:JOJ393261 JYD393261:JYF393261 KHZ393261:KIB393261 KRV393261:KRX393261 LBR393261:LBT393261 LLN393261:LLP393261 LVJ393261:LVL393261 MFF393261:MFH393261 MPB393261:MPD393261 MYX393261:MYZ393261 NIT393261:NIV393261 NSP393261:NSR393261 OCL393261:OCN393261 OMH393261:OMJ393261 OWD393261:OWF393261 PFZ393261:PGB393261 PPV393261:PPX393261 PZR393261:PZT393261 QJN393261:QJP393261 QTJ393261:QTL393261 RDF393261:RDH393261 RNB393261:RND393261 RWX393261:RWZ393261 SGT393261:SGV393261 SQP393261:SQR393261 TAL393261:TAN393261 TKH393261:TKJ393261 TUD393261:TUF393261 UDZ393261:UEB393261 UNV393261:UNX393261 UXR393261:UXT393261 VHN393261:VHP393261 VRJ393261:VRL393261 WBF393261:WBH393261 WLB393261:WLD393261 WUX393261:WUZ393261 IL458797:IN458797 SH458797:SJ458797 ACD458797:ACF458797 ALZ458797:AMB458797 AVV458797:AVX458797 BFR458797:BFT458797 BPN458797:BPP458797 BZJ458797:BZL458797 CJF458797:CJH458797 CTB458797:CTD458797 DCX458797:DCZ458797 DMT458797:DMV458797 DWP458797:DWR458797 EGL458797:EGN458797 EQH458797:EQJ458797 FAD458797:FAF458797 FJZ458797:FKB458797 FTV458797:FTX458797 GDR458797:GDT458797 GNN458797:GNP458797 GXJ458797:GXL458797 HHF458797:HHH458797 HRB458797:HRD458797 IAX458797:IAZ458797 IKT458797:IKV458797 IUP458797:IUR458797 JEL458797:JEN458797 JOH458797:JOJ458797 JYD458797:JYF458797 KHZ458797:KIB458797 KRV458797:KRX458797 LBR458797:LBT458797 LLN458797:LLP458797 LVJ458797:LVL458797 MFF458797:MFH458797 MPB458797:MPD458797 MYX458797:MYZ458797 NIT458797:NIV458797 NSP458797:NSR458797 OCL458797:OCN458797 OMH458797:OMJ458797 OWD458797:OWF458797 PFZ458797:PGB458797 PPV458797:PPX458797 PZR458797:PZT458797 QJN458797:QJP458797 QTJ458797:QTL458797 RDF458797:RDH458797 RNB458797:RND458797 RWX458797:RWZ458797 SGT458797:SGV458797 SQP458797:SQR458797 TAL458797:TAN458797 TKH458797:TKJ458797 TUD458797:TUF458797 UDZ458797:UEB458797 UNV458797:UNX458797 UXR458797:UXT458797 VHN458797:VHP458797 VRJ458797:VRL458797 WBF458797:WBH458797 WLB458797:WLD458797 WUX458797:WUZ458797 IL524333:IN524333 SH524333:SJ524333 ACD524333:ACF524333 ALZ524333:AMB524333 AVV524333:AVX524333 BFR524333:BFT524333 BPN524333:BPP524333 BZJ524333:BZL524333 CJF524333:CJH524333 CTB524333:CTD524333 DCX524333:DCZ524333 DMT524333:DMV524333 DWP524333:DWR524333 EGL524333:EGN524333 EQH524333:EQJ524333 FAD524333:FAF524333 FJZ524333:FKB524333 FTV524333:FTX524333 GDR524333:GDT524333 GNN524333:GNP524333 GXJ524333:GXL524333 HHF524333:HHH524333 HRB524333:HRD524333 IAX524333:IAZ524333 IKT524333:IKV524333 IUP524333:IUR524333 JEL524333:JEN524333 JOH524333:JOJ524333 JYD524333:JYF524333 KHZ524333:KIB524333 KRV524333:KRX524333 LBR524333:LBT524333 LLN524333:LLP524333 LVJ524333:LVL524333 MFF524333:MFH524333 MPB524333:MPD524333 MYX524333:MYZ524333 NIT524333:NIV524333 NSP524333:NSR524333 OCL524333:OCN524333 OMH524333:OMJ524333 OWD524333:OWF524333 PFZ524333:PGB524333 PPV524333:PPX524333 PZR524333:PZT524333 QJN524333:QJP524333 QTJ524333:QTL524333 RDF524333:RDH524333 RNB524333:RND524333 RWX524333:RWZ524333 SGT524333:SGV524333 SQP524333:SQR524333 TAL524333:TAN524333 TKH524333:TKJ524333 TUD524333:TUF524333 UDZ524333:UEB524333 UNV524333:UNX524333 UXR524333:UXT524333 VHN524333:VHP524333 VRJ524333:VRL524333 WBF524333:WBH524333 WLB524333:WLD524333 WUX524333:WUZ524333 IL589869:IN589869 SH589869:SJ589869 ACD589869:ACF589869 ALZ589869:AMB589869 AVV589869:AVX589869 BFR589869:BFT589869 BPN589869:BPP589869 BZJ589869:BZL589869 CJF589869:CJH589869 CTB589869:CTD589869 DCX589869:DCZ589869 DMT589869:DMV589869 DWP589869:DWR589869 EGL589869:EGN589869 EQH589869:EQJ589869 FAD589869:FAF589869 FJZ589869:FKB589869 FTV589869:FTX589869 GDR589869:GDT589869 GNN589869:GNP589869 GXJ589869:GXL589869 HHF589869:HHH589869 HRB589869:HRD589869 IAX589869:IAZ589869 IKT589869:IKV589869 IUP589869:IUR589869 JEL589869:JEN589869 JOH589869:JOJ589869 JYD589869:JYF589869 KHZ589869:KIB589869 KRV589869:KRX589869 LBR589869:LBT589869 LLN589869:LLP589869 LVJ589869:LVL589869 MFF589869:MFH589869 MPB589869:MPD589869 MYX589869:MYZ589869 NIT589869:NIV589869 NSP589869:NSR589869 OCL589869:OCN589869 OMH589869:OMJ589869 OWD589869:OWF589869 PFZ589869:PGB589869 PPV589869:PPX589869 PZR589869:PZT589869 QJN589869:QJP589869 QTJ589869:QTL589869 RDF589869:RDH589869 RNB589869:RND589869 RWX589869:RWZ589869 SGT589869:SGV589869 SQP589869:SQR589869 TAL589869:TAN589869 TKH589869:TKJ589869 TUD589869:TUF589869 UDZ589869:UEB589869 UNV589869:UNX589869 UXR589869:UXT589869 VHN589869:VHP589869 VRJ589869:VRL589869 WBF589869:WBH589869 WLB589869:WLD589869 WUX589869:WUZ589869 IL655405:IN655405 SH655405:SJ655405 ACD655405:ACF655405 ALZ655405:AMB655405 AVV655405:AVX655405 BFR655405:BFT655405 BPN655405:BPP655405 BZJ655405:BZL655405 CJF655405:CJH655405 CTB655405:CTD655405 DCX655405:DCZ655405 DMT655405:DMV655405 DWP655405:DWR655405 EGL655405:EGN655405 EQH655405:EQJ655405 FAD655405:FAF655405 FJZ655405:FKB655405 FTV655405:FTX655405 GDR655405:GDT655405 GNN655405:GNP655405 GXJ655405:GXL655405 HHF655405:HHH655405 HRB655405:HRD655405 IAX655405:IAZ655405 IKT655405:IKV655405 IUP655405:IUR655405 JEL655405:JEN655405 JOH655405:JOJ655405 JYD655405:JYF655405 KHZ655405:KIB655405 KRV655405:KRX655405 LBR655405:LBT655405 LLN655405:LLP655405 LVJ655405:LVL655405 MFF655405:MFH655405 MPB655405:MPD655405 MYX655405:MYZ655405 NIT655405:NIV655405 NSP655405:NSR655405 OCL655405:OCN655405 OMH655405:OMJ655405 OWD655405:OWF655405 PFZ655405:PGB655405 PPV655405:PPX655405 PZR655405:PZT655405 QJN655405:QJP655405 QTJ655405:QTL655405 RDF655405:RDH655405 RNB655405:RND655405 RWX655405:RWZ655405 SGT655405:SGV655405 SQP655405:SQR655405 TAL655405:TAN655405 TKH655405:TKJ655405 TUD655405:TUF655405 UDZ655405:UEB655405 UNV655405:UNX655405 UXR655405:UXT655405 VHN655405:VHP655405 VRJ655405:VRL655405 WBF655405:WBH655405 WLB655405:WLD655405 WUX655405:WUZ655405 IL720941:IN720941 SH720941:SJ720941 ACD720941:ACF720941 ALZ720941:AMB720941 AVV720941:AVX720941 BFR720941:BFT720941 BPN720941:BPP720941 BZJ720941:BZL720941 CJF720941:CJH720941 CTB720941:CTD720941 DCX720941:DCZ720941 DMT720941:DMV720941 DWP720941:DWR720941 EGL720941:EGN720941 EQH720941:EQJ720941 FAD720941:FAF720941 FJZ720941:FKB720941 FTV720941:FTX720941 GDR720941:GDT720941 GNN720941:GNP720941 GXJ720941:GXL720941 HHF720941:HHH720941 HRB720941:HRD720941 IAX720941:IAZ720941 IKT720941:IKV720941 IUP720941:IUR720941 JEL720941:JEN720941 JOH720941:JOJ720941 JYD720941:JYF720941 KHZ720941:KIB720941 KRV720941:KRX720941 LBR720941:LBT720941 LLN720941:LLP720941 LVJ720941:LVL720941 MFF720941:MFH720941 MPB720941:MPD720941 MYX720941:MYZ720941 NIT720941:NIV720941 NSP720941:NSR720941 OCL720941:OCN720941 OMH720941:OMJ720941 OWD720941:OWF720941 PFZ720941:PGB720941 PPV720941:PPX720941 PZR720941:PZT720941 QJN720941:QJP720941 QTJ720941:QTL720941 RDF720941:RDH720941 RNB720941:RND720941 RWX720941:RWZ720941 SGT720941:SGV720941 SQP720941:SQR720941 TAL720941:TAN720941 TKH720941:TKJ720941 TUD720941:TUF720941 UDZ720941:UEB720941 UNV720941:UNX720941 UXR720941:UXT720941 VHN720941:VHP720941 VRJ720941:VRL720941 WBF720941:WBH720941 WLB720941:WLD720941 WUX720941:WUZ720941 IL786477:IN786477 SH786477:SJ786477 ACD786477:ACF786477 ALZ786477:AMB786477 AVV786477:AVX786477 BFR786477:BFT786477 BPN786477:BPP786477 BZJ786477:BZL786477 CJF786477:CJH786477 CTB786477:CTD786477 DCX786477:DCZ786477 DMT786477:DMV786477 DWP786477:DWR786477 EGL786477:EGN786477 EQH786477:EQJ786477 FAD786477:FAF786477 FJZ786477:FKB786477 FTV786477:FTX786477 GDR786477:GDT786477 GNN786477:GNP786477 GXJ786477:GXL786477 HHF786477:HHH786477 HRB786477:HRD786477 IAX786477:IAZ786477 IKT786477:IKV786477 IUP786477:IUR786477 JEL786477:JEN786477 JOH786477:JOJ786477 JYD786477:JYF786477 KHZ786477:KIB786477 KRV786477:KRX786477 LBR786477:LBT786477 LLN786477:LLP786477 LVJ786477:LVL786477 MFF786477:MFH786477 MPB786477:MPD786477 MYX786477:MYZ786477 NIT786477:NIV786477 NSP786477:NSR786477 OCL786477:OCN786477 OMH786477:OMJ786477 OWD786477:OWF786477 PFZ786477:PGB786477 PPV786477:PPX786477 PZR786477:PZT786477 QJN786477:QJP786477 QTJ786477:QTL786477 RDF786477:RDH786477 RNB786477:RND786477 RWX786477:RWZ786477 SGT786477:SGV786477 SQP786477:SQR786477 TAL786477:TAN786477 TKH786477:TKJ786477 TUD786477:TUF786477 UDZ786477:UEB786477 UNV786477:UNX786477 UXR786477:UXT786477 VHN786477:VHP786477 VRJ786477:VRL786477 WBF786477:WBH786477 WLB786477:WLD786477 WUX786477:WUZ786477 IL852013:IN852013 SH852013:SJ852013 ACD852013:ACF852013 ALZ852013:AMB852013 AVV852013:AVX852013 BFR852013:BFT852013 BPN852013:BPP852013 BZJ852013:BZL852013 CJF852013:CJH852013 CTB852013:CTD852013 DCX852013:DCZ852013 DMT852013:DMV852013 DWP852013:DWR852013 EGL852013:EGN852013 EQH852013:EQJ852013 FAD852013:FAF852013 FJZ852013:FKB852013 FTV852013:FTX852013 GDR852013:GDT852013 GNN852013:GNP852013 GXJ852013:GXL852013 HHF852013:HHH852013 HRB852013:HRD852013 IAX852013:IAZ852013 IKT852013:IKV852013 IUP852013:IUR852013 JEL852013:JEN852013 JOH852013:JOJ852013 JYD852013:JYF852013 KHZ852013:KIB852013 KRV852013:KRX852013 LBR852013:LBT852013 LLN852013:LLP852013 LVJ852013:LVL852013 MFF852013:MFH852013 MPB852013:MPD852013 MYX852013:MYZ852013 NIT852013:NIV852013 NSP852013:NSR852013 OCL852013:OCN852013 OMH852013:OMJ852013 OWD852013:OWF852013 PFZ852013:PGB852013 PPV852013:PPX852013 PZR852013:PZT852013 QJN852013:QJP852013 QTJ852013:QTL852013 RDF852013:RDH852013 RNB852013:RND852013 RWX852013:RWZ852013 SGT852013:SGV852013 SQP852013:SQR852013 TAL852013:TAN852013 TKH852013:TKJ852013 TUD852013:TUF852013 UDZ852013:UEB852013 UNV852013:UNX852013 UXR852013:UXT852013 VHN852013:VHP852013 VRJ852013:VRL852013 WBF852013:WBH852013 WLB852013:WLD852013 WUX852013:WUZ852013 IL917549:IN917549 SH917549:SJ917549 ACD917549:ACF917549 ALZ917549:AMB917549 AVV917549:AVX917549 BFR917549:BFT917549 BPN917549:BPP917549 BZJ917549:BZL917549 CJF917549:CJH917549 CTB917549:CTD917549 DCX917549:DCZ917549 DMT917549:DMV917549 DWP917549:DWR917549 EGL917549:EGN917549 EQH917549:EQJ917549 FAD917549:FAF917549 FJZ917549:FKB917549 FTV917549:FTX917549 GDR917549:GDT917549 GNN917549:GNP917549 GXJ917549:GXL917549 HHF917549:HHH917549 HRB917549:HRD917549 IAX917549:IAZ917549 IKT917549:IKV917549 IUP917549:IUR917549 JEL917549:JEN917549 JOH917549:JOJ917549 JYD917549:JYF917549 KHZ917549:KIB917549 KRV917549:KRX917549 LBR917549:LBT917549 LLN917549:LLP917549 LVJ917549:LVL917549 MFF917549:MFH917549 MPB917549:MPD917549 MYX917549:MYZ917549 NIT917549:NIV917549 NSP917549:NSR917549 OCL917549:OCN917549 OMH917549:OMJ917549 OWD917549:OWF917549 PFZ917549:PGB917549 PPV917549:PPX917549 PZR917549:PZT917549 QJN917549:QJP917549 QTJ917549:QTL917549 RDF917549:RDH917549 RNB917549:RND917549 RWX917549:RWZ917549 SGT917549:SGV917549 SQP917549:SQR917549 TAL917549:TAN917549 TKH917549:TKJ917549 TUD917549:TUF917549 UDZ917549:UEB917549 UNV917549:UNX917549 UXR917549:UXT917549 VHN917549:VHP917549 VRJ917549:VRL917549 WBF917549:WBH917549 WLB917549:WLD917549 WUX917549:WUZ917549 IL983085:IN983085 SH983085:SJ983085 ACD983085:ACF983085 ALZ983085:AMB983085 AVV983085:AVX983085 BFR983085:BFT983085 BPN983085:BPP983085 BZJ983085:BZL983085 CJF983085:CJH983085 CTB983085:CTD983085 DCX983085:DCZ983085 DMT983085:DMV983085 DWP983085:DWR983085 EGL983085:EGN983085 EQH983085:EQJ983085 FAD983085:FAF983085 FJZ983085:FKB983085 FTV983085:FTX983085 GDR983085:GDT983085 GNN983085:GNP983085 GXJ983085:GXL983085 HHF983085:HHH983085 HRB983085:HRD983085 IAX983085:IAZ983085 IKT983085:IKV983085 IUP983085:IUR983085 JEL983085:JEN983085 JOH983085:JOJ983085 JYD983085:JYF983085 KHZ983085:KIB983085 KRV983085:KRX983085 LBR983085:LBT983085 LLN983085:LLP983085 LVJ983085:LVL983085 MFF983085:MFH983085 MPB983085:MPD983085 MYX983085:MYZ983085 NIT983085:NIV983085 NSP983085:NSR983085 OCL983085:OCN983085 OMH983085:OMJ983085 OWD983085:OWF983085 PFZ983085:PGB983085 PPV983085:PPX983085 PZR983085:PZT983085 QJN983085:QJP983085 QTJ983085:QTL983085 RDF983085:RDH983085 RNB983085:RND983085 RWX983085:RWZ983085 SGT983085:SGV983085 SQP983085:SQR983085 TAL983085:TAN983085 TKH983085:TKJ983085 TUD983085:TUF983085 UDZ983085:UEB983085 UNV983085:UNX983085 UXR983085:UXT983085 VHN983085:VHP983085 VRJ983085:VRL983085 WBF983085:WBH983085 WLB983085:WLD983085 WUX983085:WUZ983085 IQ65579:IS65580 SM65579:SO65580 ACI65579:ACK65580 AME65579:AMG65580 AWA65579:AWC65580 BFW65579:BFY65580 BPS65579:BPU65580 BZO65579:BZQ65580 CJK65579:CJM65580 CTG65579:CTI65580 DDC65579:DDE65580 DMY65579:DNA65580 DWU65579:DWW65580 EGQ65579:EGS65580 EQM65579:EQO65580 FAI65579:FAK65580 FKE65579:FKG65580 FUA65579:FUC65580 GDW65579:GDY65580 GNS65579:GNU65580 GXO65579:GXQ65580 HHK65579:HHM65580 HRG65579:HRI65580 IBC65579:IBE65580 IKY65579:ILA65580 IUU65579:IUW65580 JEQ65579:JES65580 JOM65579:JOO65580 JYI65579:JYK65580 KIE65579:KIG65580 KSA65579:KSC65580 LBW65579:LBY65580 LLS65579:LLU65580 LVO65579:LVQ65580 MFK65579:MFM65580 MPG65579:MPI65580 MZC65579:MZE65580 NIY65579:NJA65580 NSU65579:NSW65580 OCQ65579:OCS65580 OMM65579:OMO65580 OWI65579:OWK65580 PGE65579:PGG65580 PQA65579:PQC65580 PZW65579:PZY65580 QJS65579:QJU65580 QTO65579:QTQ65580 RDK65579:RDM65580 RNG65579:RNI65580 RXC65579:RXE65580 SGY65579:SHA65580 SQU65579:SQW65580 TAQ65579:TAS65580 TKM65579:TKO65580 TUI65579:TUK65580 UEE65579:UEG65580 UOA65579:UOC65580 UXW65579:UXY65580 VHS65579:VHU65580 VRO65579:VRQ65580 WBK65579:WBM65580 WLG65579:WLI65580 WVC65579:WVE65580 IQ131115:IS131116 SM131115:SO131116 ACI131115:ACK131116 AME131115:AMG131116 AWA131115:AWC131116 BFW131115:BFY131116 BPS131115:BPU131116 BZO131115:BZQ131116 CJK131115:CJM131116 CTG131115:CTI131116 DDC131115:DDE131116 DMY131115:DNA131116 DWU131115:DWW131116 EGQ131115:EGS131116 EQM131115:EQO131116 FAI131115:FAK131116 FKE131115:FKG131116 FUA131115:FUC131116 GDW131115:GDY131116 GNS131115:GNU131116 GXO131115:GXQ131116 HHK131115:HHM131116 HRG131115:HRI131116 IBC131115:IBE131116 IKY131115:ILA131116 IUU131115:IUW131116 JEQ131115:JES131116 JOM131115:JOO131116 JYI131115:JYK131116 KIE131115:KIG131116 KSA131115:KSC131116 LBW131115:LBY131116 LLS131115:LLU131116 LVO131115:LVQ131116 MFK131115:MFM131116 MPG131115:MPI131116 MZC131115:MZE131116 NIY131115:NJA131116 NSU131115:NSW131116 OCQ131115:OCS131116 OMM131115:OMO131116 OWI131115:OWK131116 PGE131115:PGG131116 PQA131115:PQC131116 PZW131115:PZY131116 QJS131115:QJU131116 QTO131115:QTQ131116 RDK131115:RDM131116 RNG131115:RNI131116 RXC131115:RXE131116 SGY131115:SHA131116 SQU131115:SQW131116 TAQ131115:TAS131116 TKM131115:TKO131116 TUI131115:TUK131116 UEE131115:UEG131116 UOA131115:UOC131116 UXW131115:UXY131116 VHS131115:VHU131116 VRO131115:VRQ131116 WBK131115:WBM131116 WLG131115:WLI131116 WVC131115:WVE131116 IQ196651:IS196652 SM196651:SO196652 ACI196651:ACK196652 AME196651:AMG196652 AWA196651:AWC196652 BFW196651:BFY196652 BPS196651:BPU196652 BZO196651:BZQ196652 CJK196651:CJM196652 CTG196651:CTI196652 DDC196651:DDE196652 DMY196651:DNA196652 DWU196651:DWW196652 EGQ196651:EGS196652 EQM196651:EQO196652 FAI196651:FAK196652 FKE196651:FKG196652 FUA196651:FUC196652 GDW196651:GDY196652 GNS196651:GNU196652 GXO196651:GXQ196652 HHK196651:HHM196652 HRG196651:HRI196652 IBC196651:IBE196652 IKY196651:ILA196652 IUU196651:IUW196652 JEQ196651:JES196652 JOM196651:JOO196652 JYI196651:JYK196652 KIE196651:KIG196652 KSA196651:KSC196652 LBW196651:LBY196652 LLS196651:LLU196652 LVO196651:LVQ196652 MFK196651:MFM196652 MPG196651:MPI196652 MZC196651:MZE196652 NIY196651:NJA196652 NSU196651:NSW196652 OCQ196651:OCS196652 OMM196651:OMO196652 OWI196651:OWK196652 PGE196651:PGG196652 PQA196651:PQC196652 PZW196651:PZY196652 QJS196651:QJU196652 QTO196651:QTQ196652 RDK196651:RDM196652 RNG196651:RNI196652 RXC196651:RXE196652 SGY196651:SHA196652 SQU196651:SQW196652 TAQ196651:TAS196652 TKM196651:TKO196652 TUI196651:TUK196652 UEE196651:UEG196652 UOA196651:UOC196652 UXW196651:UXY196652 VHS196651:VHU196652 VRO196651:VRQ196652 WBK196651:WBM196652 WLG196651:WLI196652 WVC196651:WVE196652 IQ262187:IS262188 SM262187:SO262188 ACI262187:ACK262188 AME262187:AMG262188 AWA262187:AWC262188 BFW262187:BFY262188 BPS262187:BPU262188 BZO262187:BZQ262188 CJK262187:CJM262188 CTG262187:CTI262188 DDC262187:DDE262188 DMY262187:DNA262188 DWU262187:DWW262188 EGQ262187:EGS262188 EQM262187:EQO262188 FAI262187:FAK262188 FKE262187:FKG262188 FUA262187:FUC262188 GDW262187:GDY262188 GNS262187:GNU262188 GXO262187:GXQ262188 HHK262187:HHM262188 HRG262187:HRI262188 IBC262187:IBE262188 IKY262187:ILA262188 IUU262187:IUW262188 JEQ262187:JES262188 JOM262187:JOO262188 JYI262187:JYK262188 KIE262187:KIG262188 KSA262187:KSC262188 LBW262187:LBY262188 LLS262187:LLU262188 LVO262187:LVQ262188 MFK262187:MFM262188 MPG262187:MPI262188 MZC262187:MZE262188 NIY262187:NJA262188 NSU262187:NSW262188 OCQ262187:OCS262188 OMM262187:OMO262188 OWI262187:OWK262188 PGE262187:PGG262188 PQA262187:PQC262188 PZW262187:PZY262188 QJS262187:QJU262188 QTO262187:QTQ262188 RDK262187:RDM262188 RNG262187:RNI262188 RXC262187:RXE262188 SGY262187:SHA262188 SQU262187:SQW262188 TAQ262187:TAS262188 TKM262187:TKO262188 TUI262187:TUK262188 UEE262187:UEG262188 UOA262187:UOC262188 UXW262187:UXY262188 VHS262187:VHU262188 VRO262187:VRQ262188 WBK262187:WBM262188 WLG262187:WLI262188 WVC262187:WVE262188 IQ327723:IS327724 SM327723:SO327724 ACI327723:ACK327724 AME327723:AMG327724 AWA327723:AWC327724 BFW327723:BFY327724 BPS327723:BPU327724 BZO327723:BZQ327724 CJK327723:CJM327724 CTG327723:CTI327724 DDC327723:DDE327724 DMY327723:DNA327724 DWU327723:DWW327724 EGQ327723:EGS327724 EQM327723:EQO327724 FAI327723:FAK327724 FKE327723:FKG327724 FUA327723:FUC327724 GDW327723:GDY327724 GNS327723:GNU327724 GXO327723:GXQ327724 HHK327723:HHM327724 HRG327723:HRI327724 IBC327723:IBE327724 IKY327723:ILA327724 IUU327723:IUW327724 JEQ327723:JES327724 JOM327723:JOO327724 JYI327723:JYK327724 KIE327723:KIG327724 KSA327723:KSC327724 LBW327723:LBY327724 LLS327723:LLU327724 LVO327723:LVQ327724 MFK327723:MFM327724 MPG327723:MPI327724 MZC327723:MZE327724 NIY327723:NJA327724 NSU327723:NSW327724 OCQ327723:OCS327724 OMM327723:OMO327724 OWI327723:OWK327724 PGE327723:PGG327724 PQA327723:PQC327724 PZW327723:PZY327724 QJS327723:QJU327724 QTO327723:QTQ327724 RDK327723:RDM327724 RNG327723:RNI327724 RXC327723:RXE327724 SGY327723:SHA327724 SQU327723:SQW327724 TAQ327723:TAS327724 TKM327723:TKO327724 TUI327723:TUK327724 UEE327723:UEG327724 UOA327723:UOC327724 UXW327723:UXY327724 VHS327723:VHU327724 VRO327723:VRQ327724 WBK327723:WBM327724 WLG327723:WLI327724 WVC327723:WVE327724 IQ393259:IS393260 SM393259:SO393260 ACI393259:ACK393260 AME393259:AMG393260 AWA393259:AWC393260 BFW393259:BFY393260 BPS393259:BPU393260 BZO393259:BZQ393260 CJK393259:CJM393260 CTG393259:CTI393260 DDC393259:DDE393260 DMY393259:DNA393260 DWU393259:DWW393260 EGQ393259:EGS393260 EQM393259:EQO393260 FAI393259:FAK393260 FKE393259:FKG393260 FUA393259:FUC393260 GDW393259:GDY393260 GNS393259:GNU393260 GXO393259:GXQ393260 HHK393259:HHM393260 HRG393259:HRI393260 IBC393259:IBE393260 IKY393259:ILA393260 IUU393259:IUW393260 JEQ393259:JES393260 JOM393259:JOO393260 JYI393259:JYK393260 KIE393259:KIG393260 KSA393259:KSC393260 LBW393259:LBY393260 LLS393259:LLU393260 LVO393259:LVQ393260 MFK393259:MFM393260 MPG393259:MPI393260 MZC393259:MZE393260 NIY393259:NJA393260 NSU393259:NSW393260 OCQ393259:OCS393260 OMM393259:OMO393260 OWI393259:OWK393260 PGE393259:PGG393260 PQA393259:PQC393260 PZW393259:PZY393260 QJS393259:QJU393260 QTO393259:QTQ393260 RDK393259:RDM393260 RNG393259:RNI393260 RXC393259:RXE393260 SGY393259:SHA393260 SQU393259:SQW393260 TAQ393259:TAS393260 TKM393259:TKO393260 TUI393259:TUK393260 UEE393259:UEG393260 UOA393259:UOC393260 UXW393259:UXY393260 VHS393259:VHU393260 VRO393259:VRQ393260 WBK393259:WBM393260 WLG393259:WLI393260 WVC393259:WVE393260 IQ458795:IS458796 SM458795:SO458796 ACI458795:ACK458796 AME458795:AMG458796 AWA458795:AWC458796 BFW458795:BFY458796 BPS458795:BPU458796 BZO458795:BZQ458796 CJK458795:CJM458796 CTG458795:CTI458796 DDC458795:DDE458796 DMY458795:DNA458796 DWU458795:DWW458796 EGQ458795:EGS458796 EQM458795:EQO458796 FAI458795:FAK458796 FKE458795:FKG458796 FUA458795:FUC458796 GDW458795:GDY458796 GNS458795:GNU458796 GXO458795:GXQ458796 HHK458795:HHM458796 HRG458795:HRI458796 IBC458795:IBE458796 IKY458795:ILA458796 IUU458795:IUW458796 JEQ458795:JES458796 JOM458795:JOO458796 JYI458795:JYK458796 KIE458795:KIG458796 KSA458795:KSC458796 LBW458795:LBY458796 LLS458795:LLU458796 LVO458795:LVQ458796 MFK458795:MFM458796 MPG458795:MPI458796 MZC458795:MZE458796 NIY458795:NJA458796 NSU458795:NSW458796 OCQ458795:OCS458796 OMM458795:OMO458796 OWI458795:OWK458796 PGE458795:PGG458796 PQA458795:PQC458796 PZW458795:PZY458796 QJS458795:QJU458796 QTO458795:QTQ458796 RDK458795:RDM458796 RNG458795:RNI458796 RXC458795:RXE458796 SGY458795:SHA458796 SQU458795:SQW458796 TAQ458795:TAS458796 TKM458795:TKO458796 TUI458795:TUK458796 UEE458795:UEG458796 UOA458795:UOC458796 UXW458795:UXY458796 VHS458795:VHU458796 VRO458795:VRQ458796 WBK458795:WBM458796 WLG458795:WLI458796 WVC458795:WVE458796 IQ524331:IS524332 SM524331:SO524332 ACI524331:ACK524332 AME524331:AMG524332 AWA524331:AWC524332 BFW524331:BFY524332 BPS524331:BPU524332 BZO524331:BZQ524332 CJK524331:CJM524332 CTG524331:CTI524332 DDC524331:DDE524332 DMY524331:DNA524332 DWU524331:DWW524332 EGQ524331:EGS524332 EQM524331:EQO524332 FAI524331:FAK524332 FKE524331:FKG524332 FUA524331:FUC524332 GDW524331:GDY524332 GNS524331:GNU524332 GXO524331:GXQ524332 HHK524331:HHM524332 HRG524331:HRI524332 IBC524331:IBE524332 IKY524331:ILA524332 IUU524331:IUW524332 JEQ524331:JES524332 JOM524331:JOO524332 JYI524331:JYK524332 KIE524331:KIG524332 KSA524331:KSC524332 LBW524331:LBY524332 LLS524331:LLU524332 LVO524331:LVQ524332 MFK524331:MFM524332 MPG524331:MPI524332 MZC524331:MZE524332 NIY524331:NJA524332 NSU524331:NSW524332 OCQ524331:OCS524332 OMM524331:OMO524332 OWI524331:OWK524332 PGE524331:PGG524332 PQA524331:PQC524332 PZW524331:PZY524332 QJS524331:QJU524332 QTO524331:QTQ524332 RDK524331:RDM524332 RNG524331:RNI524332 RXC524331:RXE524332 SGY524331:SHA524332 SQU524331:SQW524332 TAQ524331:TAS524332 TKM524331:TKO524332 TUI524331:TUK524332 UEE524331:UEG524332 UOA524331:UOC524332 UXW524331:UXY524332 VHS524331:VHU524332 VRO524331:VRQ524332 WBK524331:WBM524332 WLG524331:WLI524332 WVC524331:WVE524332 IQ589867:IS589868 SM589867:SO589868 ACI589867:ACK589868 AME589867:AMG589868 AWA589867:AWC589868 BFW589867:BFY589868 BPS589867:BPU589868 BZO589867:BZQ589868 CJK589867:CJM589868 CTG589867:CTI589868 DDC589867:DDE589868 DMY589867:DNA589868 DWU589867:DWW589868 EGQ589867:EGS589868 EQM589867:EQO589868 FAI589867:FAK589868 FKE589867:FKG589868 FUA589867:FUC589868 GDW589867:GDY589868 GNS589867:GNU589868 GXO589867:GXQ589868 HHK589867:HHM589868 HRG589867:HRI589868 IBC589867:IBE589868 IKY589867:ILA589868 IUU589867:IUW589868 JEQ589867:JES589868 JOM589867:JOO589868 JYI589867:JYK589868 KIE589867:KIG589868 KSA589867:KSC589868 LBW589867:LBY589868 LLS589867:LLU589868 LVO589867:LVQ589868 MFK589867:MFM589868 MPG589867:MPI589868 MZC589867:MZE589868 NIY589867:NJA589868 NSU589867:NSW589868 OCQ589867:OCS589868 OMM589867:OMO589868 OWI589867:OWK589868 PGE589867:PGG589868 PQA589867:PQC589868 PZW589867:PZY589868 QJS589867:QJU589868 QTO589867:QTQ589868 RDK589867:RDM589868 RNG589867:RNI589868 RXC589867:RXE589868 SGY589867:SHA589868 SQU589867:SQW589868 TAQ589867:TAS589868 TKM589867:TKO589868 TUI589867:TUK589868 UEE589867:UEG589868 UOA589867:UOC589868 UXW589867:UXY589868 VHS589867:VHU589868 VRO589867:VRQ589868 WBK589867:WBM589868 WLG589867:WLI589868 WVC589867:WVE589868 IQ655403:IS655404 SM655403:SO655404 ACI655403:ACK655404 AME655403:AMG655404 AWA655403:AWC655404 BFW655403:BFY655404 BPS655403:BPU655404 BZO655403:BZQ655404 CJK655403:CJM655404 CTG655403:CTI655404 DDC655403:DDE655404 DMY655403:DNA655404 DWU655403:DWW655404 EGQ655403:EGS655404 EQM655403:EQO655404 FAI655403:FAK655404 FKE655403:FKG655404 FUA655403:FUC655404 GDW655403:GDY655404 GNS655403:GNU655404 GXO655403:GXQ655404 HHK655403:HHM655404 HRG655403:HRI655404 IBC655403:IBE655404 IKY655403:ILA655404 IUU655403:IUW655404 JEQ655403:JES655404 JOM655403:JOO655404 JYI655403:JYK655404 KIE655403:KIG655404 KSA655403:KSC655404 LBW655403:LBY655404 LLS655403:LLU655404 LVO655403:LVQ655404 MFK655403:MFM655404 MPG655403:MPI655404 MZC655403:MZE655404 NIY655403:NJA655404 NSU655403:NSW655404 OCQ655403:OCS655404 OMM655403:OMO655404 OWI655403:OWK655404 PGE655403:PGG655404 PQA655403:PQC655404 PZW655403:PZY655404 QJS655403:QJU655404 QTO655403:QTQ655404 RDK655403:RDM655404 RNG655403:RNI655404 RXC655403:RXE655404 SGY655403:SHA655404 SQU655403:SQW655404 TAQ655403:TAS655404 TKM655403:TKO655404 TUI655403:TUK655404 UEE655403:UEG655404 UOA655403:UOC655404 UXW655403:UXY655404 VHS655403:VHU655404 VRO655403:VRQ655404 WBK655403:WBM655404 WLG655403:WLI655404 WVC655403:WVE655404 IQ720939:IS720940 SM720939:SO720940 ACI720939:ACK720940 AME720939:AMG720940 AWA720939:AWC720940 BFW720939:BFY720940 BPS720939:BPU720940 BZO720939:BZQ720940 CJK720939:CJM720940 CTG720939:CTI720940 DDC720939:DDE720940 DMY720939:DNA720940 DWU720939:DWW720940 EGQ720939:EGS720940 EQM720939:EQO720940 FAI720939:FAK720940 FKE720939:FKG720940 FUA720939:FUC720940 GDW720939:GDY720940 GNS720939:GNU720940 GXO720939:GXQ720940 HHK720939:HHM720940 HRG720939:HRI720940 IBC720939:IBE720940 IKY720939:ILA720940 IUU720939:IUW720940 JEQ720939:JES720940 JOM720939:JOO720940 JYI720939:JYK720940 KIE720939:KIG720940 KSA720939:KSC720940 LBW720939:LBY720940 LLS720939:LLU720940 LVO720939:LVQ720940 MFK720939:MFM720940 MPG720939:MPI720940 MZC720939:MZE720940 NIY720939:NJA720940 NSU720939:NSW720940 OCQ720939:OCS720940 OMM720939:OMO720940 OWI720939:OWK720940 PGE720939:PGG720940 PQA720939:PQC720940 PZW720939:PZY720940 QJS720939:QJU720940 QTO720939:QTQ720940 RDK720939:RDM720940 RNG720939:RNI720940 RXC720939:RXE720940 SGY720939:SHA720940 SQU720939:SQW720940 TAQ720939:TAS720940 TKM720939:TKO720940 TUI720939:TUK720940 UEE720939:UEG720940 UOA720939:UOC720940 UXW720939:UXY720940 VHS720939:VHU720940 VRO720939:VRQ720940 WBK720939:WBM720940 WLG720939:WLI720940 WVC720939:WVE720940 IQ786475:IS786476 SM786475:SO786476 ACI786475:ACK786476 AME786475:AMG786476 AWA786475:AWC786476 BFW786475:BFY786476 BPS786475:BPU786476 BZO786475:BZQ786476 CJK786475:CJM786476 CTG786475:CTI786476 DDC786475:DDE786476 DMY786475:DNA786476 DWU786475:DWW786476 EGQ786475:EGS786476 EQM786475:EQO786476 FAI786475:FAK786476 FKE786475:FKG786476 FUA786475:FUC786476 GDW786475:GDY786476 GNS786475:GNU786476 GXO786475:GXQ786476 HHK786475:HHM786476 HRG786475:HRI786476 IBC786475:IBE786476 IKY786475:ILA786476 IUU786475:IUW786476 JEQ786475:JES786476 JOM786475:JOO786476 JYI786475:JYK786476 KIE786475:KIG786476 KSA786475:KSC786476 LBW786475:LBY786476 LLS786475:LLU786476 LVO786475:LVQ786476 MFK786475:MFM786476 MPG786475:MPI786476 MZC786475:MZE786476 NIY786475:NJA786476 NSU786475:NSW786476 OCQ786475:OCS786476 OMM786475:OMO786476 OWI786475:OWK786476 PGE786475:PGG786476 PQA786475:PQC786476 PZW786475:PZY786476 QJS786475:QJU786476 QTO786475:QTQ786476 RDK786475:RDM786476 RNG786475:RNI786476 RXC786475:RXE786476 SGY786475:SHA786476 SQU786475:SQW786476 TAQ786475:TAS786476 TKM786475:TKO786476 TUI786475:TUK786476 UEE786475:UEG786476 UOA786475:UOC786476 UXW786475:UXY786476 VHS786475:VHU786476 VRO786475:VRQ786476 WBK786475:WBM786476 WLG786475:WLI786476 WVC786475:WVE786476 IQ852011:IS852012 SM852011:SO852012 ACI852011:ACK852012 AME852011:AMG852012 AWA852011:AWC852012 BFW852011:BFY852012 BPS852011:BPU852012 BZO852011:BZQ852012 CJK852011:CJM852012 CTG852011:CTI852012 DDC852011:DDE852012 DMY852011:DNA852012 DWU852011:DWW852012 EGQ852011:EGS852012 EQM852011:EQO852012 FAI852011:FAK852012 FKE852011:FKG852012 FUA852011:FUC852012 GDW852011:GDY852012 GNS852011:GNU852012 GXO852011:GXQ852012 HHK852011:HHM852012 HRG852011:HRI852012 IBC852011:IBE852012 IKY852011:ILA852012 IUU852011:IUW852012 JEQ852011:JES852012 JOM852011:JOO852012 JYI852011:JYK852012 KIE852011:KIG852012 KSA852011:KSC852012 LBW852011:LBY852012 LLS852011:LLU852012 LVO852011:LVQ852012 MFK852011:MFM852012 MPG852011:MPI852012 MZC852011:MZE852012 NIY852011:NJA852012 NSU852011:NSW852012 OCQ852011:OCS852012 OMM852011:OMO852012 OWI852011:OWK852012 PGE852011:PGG852012 PQA852011:PQC852012 PZW852011:PZY852012 QJS852011:QJU852012 QTO852011:QTQ852012 RDK852011:RDM852012 RNG852011:RNI852012 RXC852011:RXE852012 SGY852011:SHA852012 SQU852011:SQW852012 TAQ852011:TAS852012 TKM852011:TKO852012 TUI852011:TUK852012 UEE852011:UEG852012 UOA852011:UOC852012 UXW852011:UXY852012 VHS852011:VHU852012 VRO852011:VRQ852012 WBK852011:WBM852012 WLG852011:WLI852012 WVC852011:WVE852012 IQ917547:IS917548 SM917547:SO917548 ACI917547:ACK917548 AME917547:AMG917548 AWA917547:AWC917548 BFW917547:BFY917548 BPS917547:BPU917548 BZO917547:BZQ917548 CJK917547:CJM917548 CTG917547:CTI917548 DDC917547:DDE917548 DMY917547:DNA917548 DWU917547:DWW917548 EGQ917547:EGS917548 EQM917547:EQO917548 FAI917547:FAK917548 FKE917547:FKG917548 FUA917547:FUC917548 GDW917547:GDY917548 GNS917547:GNU917548 GXO917547:GXQ917548 HHK917547:HHM917548 HRG917547:HRI917548 IBC917547:IBE917548 IKY917547:ILA917548 IUU917547:IUW917548 JEQ917547:JES917548 JOM917547:JOO917548 JYI917547:JYK917548 KIE917547:KIG917548 KSA917547:KSC917548 LBW917547:LBY917548 LLS917547:LLU917548 LVO917547:LVQ917548 MFK917547:MFM917548 MPG917547:MPI917548 MZC917547:MZE917548 NIY917547:NJA917548 NSU917547:NSW917548 OCQ917547:OCS917548 OMM917547:OMO917548 OWI917547:OWK917548 PGE917547:PGG917548 PQA917547:PQC917548 PZW917547:PZY917548 QJS917547:QJU917548 QTO917547:QTQ917548 RDK917547:RDM917548 RNG917547:RNI917548 RXC917547:RXE917548 SGY917547:SHA917548 SQU917547:SQW917548 TAQ917547:TAS917548 TKM917547:TKO917548 TUI917547:TUK917548 UEE917547:UEG917548 UOA917547:UOC917548 UXW917547:UXY917548 VHS917547:VHU917548 VRO917547:VRQ917548 WBK917547:WBM917548 WLG917547:WLI917548 WVC917547:WVE917548 IQ983083:IS983084 SM983083:SO983084 ACI983083:ACK983084 AME983083:AMG983084 AWA983083:AWC983084 BFW983083:BFY983084 BPS983083:BPU983084 BZO983083:BZQ983084 CJK983083:CJM983084 CTG983083:CTI983084 DDC983083:DDE983084 DMY983083:DNA983084 DWU983083:DWW983084 EGQ983083:EGS983084 EQM983083:EQO983084 FAI983083:FAK983084 FKE983083:FKG983084 FUA983083:FUC983084 GDW983083:GDY983084 GNS983083:GNU983084 GXO983083:GXQ983084 HHK983083:HHM983084 HRG983083:HRI983084 IBC983083:IBE983084 IKY983083:ILA983084 IUU983083:IUW983084 JEQ983083:JES983084 JOM983083:JOO983084 JYI983083:JYK983084 KIE983083:KIG983084 KSA983083:KSC983084 LBW983083:LBY983084 LLS983083:LLU983084 LVO983083:LVQ983084 MFK983083:MFM983084 MPG983083:MPI983084 MZC983083:MZE983084 NIY983083:NJA983084 NSU983083:NSW983084 OCQ983083:OCS983084 OMM983083:OMO983084 OWI983083:OWK983084 PGE983083:PGG983084 PQA983083:PQC983084 PZW983083:PZY983084 QJS983083:QJU983084 QTO983083:QTQ983084 RDK983083:RDM983084 RNG983083:RNI983084 RXC983083:RXE983084 SGY983083:SHA983084 SQU983083:SQW983084 TAQ983083:TAS983084 TKM983083:TKO983084 TUI983083:TUK983084 UEE983083:UEG983084 UOA983083:UOC983084 UXW983083:UXY983084 VHS983083:VHU983084 VRO983083:VRQ983084 WBK983083:WBM983084 WLG983083:WLI983084 WVC983083:WVE983084 P65544 HW65542 RS65542 ABO65542 ALK65542 AVG65542 BFC65542 BOY65542 BYU65542 CIQ65542 CSM65542 DCI65542 DME65542 DWA65542 EFW65542 EPS65542 EZO65542 FJK65542 FTG65542 GDC65542 GMY65542 GWU65542 HGQ65542 HQM65542 IAI65542 IKE65542 IUA65542 JDW65542 JNS65542 JXO65542 KHK65542 KRG65542 LBC65542 LKY65542 LUU65542 MEQ65542 MOM65542 MYI65542 NIE65542 NSA65542 OBW65542 OLS65542 OVO65542 PFK65542 PPG65542 PZC65542 QIY65542 QSU65542 RCQ65542 RMM65542 RWI65542 SGE65542 SQA65542 SZW65542 TJS65542 TTO65542 UDK65542 UNG65542 UXC65542 VGY65542 VQU65542 WAQ65542 WKM65542 WUI65542 P131080 HW131078 RS131078 ABO131078 ALK131078 AVG131078 BFC131078 BOY131078 BYU131078 CIQ131078 CSM131078 DCI131078 DME131078 DWA131078 EFW131078 EPS131078 EZO131078 FJK131078 FTG131078 GDC131078 GMY131078 GWU131078 HGQ131078 HQM131078 IAI131078 IKE131078 IUA131078 JDW131078 JNS131078 JXO131078 KHK131078 KRG131078 LBC131078 LKY131078 LUU131078 MEQ131078 MOM131078 MYI131078 NIE131078 NSA131078 OBW131078 OLS131078 OVO131078 PFK131078 PPG131078 PZC131078 QIY131078 QSU131078 RCQ131078 RMM131078 RWI131078 SGE131078 SQA131078 SZW131078 TJS131078 TTO131078 UDK131078 UNG131078 UXC131078 VGY131078 VQU131078 WAQ131078 WKM131078 WUI131078 P196616 HW196614 RS196614 ABO196614 ALK196614 AVG196614 BFC196614 BOY196614 BYU196614 CIQ196614 CSM196614 DCI196614 DME196614 DWA196614 EFW196614 EPS196614 EZO196614 FJK196614 FTG196614 GDC196614 GMY196614 GWU196614 HGQ196614 HQM196614 IAI196614 IKE196614 IUA196614 JDW196614 JNS196614 JXO196614 KHK196614 KRG196614 LBC196614 LKY196614 LUU196614 MEQ196614 MOM196614 MYI196614 NIE196614 NSA196614 OBW196614 OLS196614 OVO196614 PFK196614 PPG196614 PZC196614 QIY196614 QSU196614 RCQ196614 RMM196614 RWI196614 SGE196614 SQA196614 SZW196614 TJS196614 TTO196614 UDK196614 UNG196614 UXC196614 VGY196614 VQU196614 WAQ196614 WKM196614 WUI196614 P262152 HW262150 RS262150 ABO262150 ALK262150 AVG262150 BFC262150 BOY262150 BYU262150 CIQ262150 CSM262150 DCI262150 DME262150 DWA262150 EFW262150 EPS262150 EZO262150 FJK262150 FTG262150 GDC262150 GMY262150 GWU262150 HGQ262150 HQM262150 IAI262150 IKE262150 IUA262150 JDW262150 JNS262150 JXO262150 KHK262150 KRG262150 LBC262150 LKY262150 LUU262150 MEQ262150 MOM262150 MYI262150 NIE262150 NSA262150 OBW262150 OLS262150 OVO262150 PFK262150 PPG262150 PZC262150 QIY262150 QSU262150 RCQ262150 RMM262150 RWI262150 SGE262150 SQA262150 SZW262150 TJS262150 TTO262150 UDK262150 UNG262150 UXC262150 VGY262150 VQU262150 WAQ262150 WKM262150 WUI262150 P327688 HW327686 RS327686 ABO327686 ALK327686 AVG327686 BFC327686 BOY327686 BYU327686 CIQ327686 CSM327686 DCI327686 DME327686 DWA327686 EFW327686 EPS327686 EZO327686 FJK327686 FTG327686 GDC327686 GMY327686 GWU327686 HGQ327686 HQM327686 IAI327686 IKE327686 IUA327686 JDW327686 JNS327686 JXO327686 KHK327686 KRG327686 LBC327686 LKY327686 LUU327686 MEQ327686 MOM327686 MYI327686 NIE327686 NSA327686 OBW327686 OLS327686 OVO327686 PFK327686 PPG327686 PZC327686 QIY327686 QSU327686 RCQ327686 RMM327686 RWI327686 SGE327686 SQA327686 SZW327686 TJS327686 TTO327686 UDK327686 UNG327686 UXC327686 VGY327686 VQU327686 WAQ327686 WKM327686 WUI327686 P393224 HW393222 RS393222 ABO393222 ALK393222 AVG393222 BFC393222 BOY393222 BYU393222 CIQ393222 CSM393222 DCI393222 DME393222 DWA393222 EFW393222 EPS393222 EZO393222 FJK393222 FTG393222 GDC393222 GMY393222 GWU393222 HGQ393222 HQM393222 IAI393222 IKE393222 IUA393222 JDW393222 JNS393222 JXO393222 KHK393222 KRG393222 LBC393222 LKY393222 LUU393222 MEQ393222 MOM393222 MYI393222 NIE393222 NSA393222 OBW393222 OLS393222 OVO393222 PFK393222 PPG393222 PZC393222 QIY393222 QSU393222 RCQ393222 RMM393222 RWI393222 SGE393222 SQA393222 SZW393222 TJS393222 TTO393222 UDK393222 UNG393222 UXC393222 VGY393222 VQU393222 WAQ393222 WKM393222 WUI393222 P458760 HW458758 RS458758 ABO458758 ALK458758 AVG458758 BFC458758 BOY458758 BYU458758 CIQ458758 CSM458758 DCI458758 DME458758 DWA458758 EFW458758 EPS458758 EZO458758 FJK458758 FTG458758 GDC458758 GMY458758 GWU458758 HGQ458758 HQM458758 IAI458758 IKE458758 IUA458758 JDW458758 JNS458758 JXO458758 KHK458758 KRG458758 LBC458758 LKY458758 LUU458758 MEQ458758 MOM458758 MYI458758 NIE458758 NSA458758 OBW458758 OLS458758 OVO458758 PFK458758 PPG458758 PZC458758 QIY458758 QSU458758 RCQ458758 RMM458758 RWI458758 SGE458758 SQA458758 SZW458758 TJS458758 TTO458758 UDK458758 UNG458758 UXC458758 VGY458758 VQU458758 WAQ458758 WKM458758 WUI458758 P524296 HW524294 RS524294 ABO524294 ALK524294 AVG524294 BFC524294 BOY524294 BYU524294 CIQ524294 CSM524294 DCI524294 DME524294 DWA524294 EFW524294 EPS524294 EZO524294 FJK524294 FTG524294 GDC524294 GMY524294 GWU524294 HGQ524294 HQM524294 IAI524294 IKE524294 IUA524294 JDW524294 JNS524294 JXO524294 KHK524294 KRG524294 LBC524294 LKY524294 LUU524294 MEQ524294 MOM524294 MYI524294 NIE524294 NSA524294 OBW524294 OLS524294 OVO524294 PFK524294 PPG524294 PZC524294 QIY524294 QSU524294 RCQ524294 RMM524294 RWI524294 SGE524294 SQA524294 SZW524294 TJS524294 TTO524294 UDK524294 UNG524294 UXC524294 VGY524294 VQU524294 WAQ524294 WKM524294 WUI524294 P589832 HW589830 RS589830 ABO589830 ALK589830 AVG589830 BFC589830 BOY589830 BYU589830 CIQ589830 CSM589830 DCI589830 DME589830 DWA589830 EFW589830 EPS589830 EZO589830 FJK589830 FTG589830 GDC589830 GMY589830 GWU589830 HGQ589830 HQM589830 IAI589830 IKE589830 IUA589830 JDW589830 JNS589830 JXO589830 KHK589830 KRG589830 LBC589830 LKY589830 LUU589830 MEQ589830 MOM589830 MYI589830 NIE589830 NSA589830 OBW589830 OLS589830 OVO589830 PFK589830 PPG589830 PZC589830 QIY589830 QSU589830 RCQ589830 RMM589830 RWI589830 SGE589830 SQA589830 SZW589830 TJS589830 TTO589830 UDK589830 UNG589830 UXC589830 VGY589830 VQU589830 WAQ589830 WKM589830 WUI589830 P655368 HW655366 RS655366 ABO655366 ALK655366 AVG655366 BFC655366 BOY655366 BYU655366 CIQ655366 CSM655366 DCI655366 DME655366 DWA655366 EFW655366 EPS655366 EZO655366 FJK655366 FTG655366 GDC655366 GMY655366 GWU655366 HGQ655366 HQM655366 IAI655366 IKE655366 IUA655366 JDW655366 JNS655366 JXO655366 KHK655366 KRG655366 LBC655366 LKY655366 LUU655366 MEQ655366 MOM655366 MYI655366 NIE655366 NSA655366 OBW655366 OLS655366 OVO655366 PFK655366 PPG655366 PZC655366 QIY655366 QSU655366 RCQ655366 RMM655366 RWI655366 SGE655366 SQA655366 SZW655366 TJS655366 TTO655366 UDK655366 UNG655366 UXC655366 VGY655366 VQU655366 WAQ655366 WKM655366 WUI655366 P720904 HW720902 RS720902 ABO720902 ALK720902 AVG720902 BFC720902 BOY720902 BYU720902 CIQ720902 CSM720902 DCI720902 DME720902 DWA720902 EFW720902 EPS720902 EZO720902 FJK720902 FTG720902 GDC720902 GMY720902 GWU720902 HGQ720902 HQM720902 IAI720902 IKE720902 IUA720902 JDW720902 JNS720902 JXO720902 KHK720902 KRG720902 LBC720902 LKY720902 LUU720902 MEQ720902 MOM720902 MYI720902 NIE720902 NSA720902 OBW720902 OLS720902 OVO720902 PFK720902 PPG720902 PZC720902 QIY720902 QSU720902 RCQ720902 RMM720902 RWI720902 SGE720902 SQA720902 SZW720902 TJS720902 TTO720902 UDK720902 UNG720902 UXC720902 VGY720902 VQU720902 WAQ720902 WKM720902 WUI720902 P786440 HW786438 RS786438 ABO786438 ALK786438 AVG786438 BFC786438 BOY786438 BYU786438 CIQ786438 CSM786438 DCI786438 DME786438 DWA786438 EFW786438 EPS786438 EZO786438 FJK786438 FTG786438 GDC786438 GMY786438 GWU786438 HGQ786438 HQM786438 IAI786438 IKE786438 IUA786438 JDW786438 JNS786438 JXO786438 KHK786438 KRG786438 LBC786438 LKY786438 LUU786438 MEQ786438 MOM786438 MYI786438 NIE786438 NSA786438 OBW786438 OLS786438 OVO786438 PFK786438 PPG786438 PZC786438 QIY786438 QSU786438 RCQ786438 RMM786438 RWI786438 SGE786438 SQA786438 SZW786438 TJS786438 TTO786438 UDK786438 UNG786438 UXC786438 VGY786438 VQU786438 WAQ786438 WKM786438 WUI786438 P851976 HW851974 RS851974 ABO851974 ALK851974 AVG851974 BFC851974 BOY851974 BYU851974 CIQ851974 CSM851974 DCI851974 DME851974 DWA851974 EFW851974 EPS851974 EZO851974 FJK851974 FTG851974 GDC851974 GMY851974 GWU851974 HGQ851974 HQM851974 IAI851974 IKE851974 IUA851974 JDW851974 JNS851974 JXO851974 KHK851974 KRG851974 LBC851974 LKY851974 LUU851974 MEQ851974 MOM851974 MYI851974 NIE851974 NSA851974 OBW851974 OLS851974 OVO851974 PFK851974 PPG851974 PZC851974 QIY851974 QSU851974 RCQ851974 RMM851974 RWI851974 SGE851974 SQA851974 SZW851974 TJS851974 TTO851974 UDK851974 UNG851974 UXC851974 VGY851974 VQU851974 WAQ851974 WKM851974 WUI851974 P917512 HW917510 RS917510 ABO917510 ALK917510 AVG917510 BFC917510 BOY917510 BYU917510 CIQ917510 CSM917510 DCI917510 DME917510 DWA917510 EFW917510 EPS917510 EZO917510 FJK917510 FTG917510 GDC917510 GMY917510 GWU917510 HGQ917510 HQM917510 IAI917510 IKE917510 IUA917510 JDW917510 JNS917510 JXO917510 KHK917510 KRG917510 LBC917510 LKY917510 LUU917510 MEQ917510 MOM917510 MYI917510 NIE917510 NSA917510 OBW917510 OLS917510 OVO917510 PFK917510 PPG917510 PZC917510 QIY917510 QSU917510 RCQ917510 RMM917510 RWI917510 SGE917510 SQA917510 SZW917510 TJS917510 TTO917510 UDK917510 UNG917510 UXC917510 VGY917510 VQU917510 WAQ917510 WKM917510 WUI917510 P983048 HW983046 RS983046 ABO983046 ALK983046 AVG983046 BFC983046 BOY983046 BYU983046 CIQ983046 CSM983046 DCI983046 DME983046 DWA983046 EFW983046 EPS983046 EZO983046 FJK983046 FTG983046 GDC983046 GMY983046 GWU983046 HGQ983046 HQM983046 IAI983046 IKE983046 IUA983046 JDW983046 JNS983046 JXO983046 KHK983046 KRG983046 LBC983046 LKY983046 LUU983046 MEQ983046 MOM983046 MYI983046 NIE983046 NSA983046 OBW983046 OLS983046 OVO983046 PFK983046 PPG983046 PZC983046 QIY983046 QSU983046 RCQ983046 RMM983046 RWI983046 SGE983046 SQA983046 SZW983046 TJS983046 TTO983046 UDK983046 UNG983046 UXC983046 VGY983046 VQU983046 WAQ983046 WKM983046 WUI983046 IQ65570:IS65571 SM65570:SO65571 ACI65570:ACK65571 AME65570:AMG65571 AWA65570:AWC65571 BFW65570:BFY65571 BPS65570:BPU65571 BZO65570:BZQ65571 CJK65570:CJM65571 CTG65570:CTI65571 DDC65570:DDE65571 DMY65570:DNA65571 DWU65570:DWW65571 EGQ65570:EGS65571 EQM65570:EQO65571 FAI65570:FAK65571 FKE65570:FKG65571 FUA65570:FUC65571 GDW65570:GDY65571 GNS65570:GNU65571 GXO65570:GXQ65571 HHK65570:HHM65571 HRG65570:HRI65571 IBC65570:IBE65571 IKY65570:ILA65571 IUU65570:IUW65571 JEQ65570:JES65571 JOM65570:JOO65571 JYI65570:JYK65571 KIE65570:KIG65571 KSA65570:KSC65571 LBW65570:LBY65571 LLS65570:LLU65571 LVO65570:LVQ65571 MFK65570:MFM65571 MPG65570:MPI65571 MZC65570:MZE65571 NIY65570:NJA65571 NSU65570:NSW65571 OCQ65570:OCS65571 OMM65570:OMO65571 OWI65570:OWK65571 PGE65570:PGG65571 PQA65570:PQC65571 PZW65570:PZY65571 QJS65570:QJU65571 QTO65570:QTQ65571 RDK65570:RDM65571 RNG65570:RNI65571 RXC65570:RXE65571 SGY65570:SHA65571 SQU65570:SQW65571 TAQ65570:TAS65571 TKM65570:TKO65571 TUI65570:TUK65571 UEE65570:UEG65571 UOA65570:UOC65571 UXW65570:UXY65571 VHS65570:VHU65571 VRO65570:VRQ65571 WBK65570:WBM65571 WLG65570:WLI65571 WVC65570:WVE65571 IQ131106:IS131107 SM131106:SO131107 ACI131106:ACK131107 AME131106:AMG131107 AWA131106:AWC131107 BFW131106:BFY131107 BPS131106:BPU131107 BZO131106:BZQ131107 CJK131106:CJM131107 CTG131106:CTI131107 DDC131106:DDE131107 DMY131106:DNA131107 DWU131106:DWW131107 EGQ131106:EGS131107 EQM131106:EQO131107 FAI131106:FAK131107 FKE131106:FKG131107 FUA131106:FUC131107 GDW131106:GDY131107 GNS131106:GNU131107 GXO131106:GXQ131107 HHK131106:HHM131107 HRG131106:HRI131107 IBC131106:IBE131107 IKY131106:ILA131107 IUU131106:IUW131107 JEQ131106:JES131107 JOM131106:JOO131107 JYI131106:JYK131107 KIE131106:KIG131107 KSA131106:KSC131107 LBW131106:LBY131107 LLS131106:LLU131107 LVO131106:LVQ131107 MFK131106:MFM131107 MPG131106:MPI131107 MZC131106:MZE131107 NIY131106:NJA131107 NSU131106:NSW131107 OCQ131106:OCS131107 OMM131106:OMO131107 OWI131106:OWK131107 PGE131106:PGG131107 PQA131106:PQC131107 PZW131106:PZY131107 QJS131106:QJU131107 QTO131106:QTQ131107 RDK131106:RDM131107 RNG131106:RNI131107 RXC131106:RXE131107 SGY131106:SHA131107 SQU131106:SQW131107 TAQ131106:TAS131107 TKM131106:TKO131107 TUI131106:TUK131107 UEE131106:UEG131107 UOA131106:UOC131107 UXW131106:UXY131107 VHS131106:VHU131107 VRO131106:VRQ131107 WBK131106:WBM131107 WLG131106:WLI131107 WVC131106:WVE131107 IQ196642:IS196643 SM196642:SO196643 ACI196642:ACK196643 AME196642:AMG196643 AWA196642:AWC196643 BFW196642:BFY196643 BPS196642:BPU196643 BZO196642:BZQ196643 CJK196642:CJM196643 CTG196642:CTI196643 DDC196642:DDE196643 DMY196642:DNA196643 DWU196642:DWW196643 EGQ196642:EGS196643 EQM196642:EQO196643 FAI196642:FAK196643 FKE196642:FKG196643 FUA196642:FUC196643 GDW196642:GDY196643 GNS196642:GNU196643 GXO196642:GXQ196643 HHK196642:HHM196643 HRG196642:HRI196643 IBC196642:IBE196643 IKY196642:ILA196643 IUU196642:IUW196643 JEQ196642:JES196643 JOM196642:JOO196643 JYI196642:JYK196643 KIE196642:KIG196643 KSA196642:KSC196643 LBW196642:LBY196643 LLS196642:LLU196643 LVO196642:LVQ196643 MFK196642:MFM196643 MPG196642:MPI196643 MZC196642:MZE196643 NIY196642:NJA196643 NSU196642:NSW196643 OCQ196642:OCS196643 OMM196642:OMO196643 OWI196642:OWK196643 PGE196642:PGG196643 PQA196642:PQC196643 PZW196642:PZY196643 QJS196642:QJU196643 QTO196642:QTQ196643 RDK196642:RDM196643 RNG196642:RNI196643 RXC196642:RXE196643 SGY196642:SHA196643 SQU196642:SQW196643 TAQ196642:TAS196643 TKM196642:TKO196643 TUI196642:TUK196643 UEE196642:UEG196643 UOA196642:UOC196643 UXW196642:UXY196643 VHS196642:VHU196643 VRO196642:VRQ196643 WBK196642:WBM196643 WLG196642:WLI196643 WVC196642:WVE196643 IQ262178:IS262179 SM262178:SO262179 ACI262178:ACK262179 AME262178:AMG262179 AWA262178:AWC262179 BFW262178:BFY262179 BPS262178:BPU262179 BZO262178:BZQ262179 CJK262178:CJM262179 CTG262178:CTI262179 DDC262178:DDE262179 DMY262178:DNA262179 DWU262178:DWW262179 EGQ262178:EGS262179 EQM262178:EQO262179 FAI262178:FAK262179 FKE262178:FKG262179 FUA262178:FUC262179 GDW262178:GDY262179 GNS262178:GNU262179 GXO262178:GXQ262179 HHK262178:HHM262179 HRG262178:HRI262179 IBC262178:IBE262179 IKY262178:ILA262179 IUU262178:IUW262179 JEQ262178:JES262179 JOM262178:JOO262179 JYI262178:JYK262179 KIE262178:KIG262179 KSA262178:KSC262179 LBW262178:LBY262179 LLS262178:LLU262179 LVO262178:LVQ262179 MFK262178:MFM262179 MPG262178:MPI262179 MZC262178:MZE262179 NIY262178:NJA262179 NSU262178:NSW262179 OCQ262178:OCS262179 OMM262178:OMO262179 OWI262178:OWK262179 PGE262178:PGG262179 PQA262178:PQC262179 PZW262178:PZY262179 QJS262178:QJU262179 QTO262178:QTQ262179 RDK262178:RDM262179 RNG262178:RNI262179 RXC262178:RXE262179 SGY262178:SHA262179 SQU262178:SQW262179 TAQ262178:TAS262179 TKM262178:TKO262179 TUI262178:TUK262179 UEE262178:UEG262179 UOA262178:UOC262179 UXW262178:UXY262179 VHS262178:VHU262179 VRO262178:VRQ262179 WBK262178:WBM262179 WLG262178:WLI262179 WVC262178:WVE262179 IQ327714:IS327715 SM327714:SO327715 ACI327714:ACK327715 AME327714:AMG327715 AWA327714:AWC327715 BFW327714:BFY327715 BPS327714:BPU327715 BZO327714:BZQ327715 CJK327714:CJM327715 CTG327714:CTI327715 DDC327714:DDE327715 DMY327714:DNA327715 DWU327714:DWW327715 EGQ327714:EGS327715 EQM327714:EQO327715 FAI327714:FAK327715 FKE327714:FKG327715 FUA327714:FUC327715 GDW327714:GDY327715 GNS327714:GNU327715 GXO327714:GXQ327715 HHK327714:HHM327715 HRG327714:HRI327715 IBC327714:IBE327715 IKY327714:ILA327715 IUU327714:IUW327715 JEQ327714:JES327715 JOM327714:JOO327715 JYI327714:JYK327715 KIE327714:KIG327715 KSA327714:KSC327715 LBW327714:LBY327715 LLS327714:LLU327715 LVO327714:LVQ327715 MFK327714:MFM327715 MPG327714:MPI327715 MZC327714:MZE327715 NIY327714:NJA327715 NSU327714:NSW327715 OCQ327714:OCS327715 OMM327714:OMO327715 OWI327714:OWK327715 PGE327714:PGG327715 PQA327714:PQC327715 PZW327714:PZY327715 QJS327714:QJU327715 QTO327714:QTQ327715 RDK327714:RDM327715 RNG327714:RNI327715 RXC327714:RXE327715 SGY327714:SHA327715 SQU327714:SQW327715 TAQ327714:TAS327715 TKM327714:TKO327715 TUI327714:TUK327715 UEE327714:UEG327715 UOA327714:UOC327715 UXW327714:UXY327715 VHS327714:VHU327715 VRO327714:VRQ327715 WBK327714:WBM327715 WLG327714:WLI327715 WVC327714:WVE327715 IQ393250:IS393251 SM393250:SO393251 ACI393250:ACK393251 AME393250:AMG393251 AWA393250:AWC393251 BFW393250:BFY393251 BPS393250:BPU393251 BZO393250:BZQ393251 CJK393250:CJM393251 CTG393250:CTI393251 DDC393250:DDE393251 DMY393250:DNA393251 DWU393250:DWW393251 EGQ393250:EGS393251 EQM393250:EQO393251 FAI393250:FAK393251 FKE393250:FKG393251 FUA393250:FUC393251 GDW393250:GDY393251 GNS393250:GNU393251 GXO393250:GXQ393251 HHK393250:HHM393251 HRG393250:HRI393251 IBC393250:IBE393251 IKY393250:ILA393251 IUU393250:IUW393251 JEQ393250:JES393251 JOM393250:JOO393251 JYI393250:JYK393251 KIE393250:KIG393251 KSA393250:KSC393251 LBW393250:LBY393251 LLS393250:LLU393251 LVO393250:LVQ393251 MFK393250:MFM393251 MPG393250:MPI393251 MZC393250:MZE393251 NIY393250:NJA393251 NSU393250:NSW393251 OCQ393250:OCS393251 OMM393250:OMO393251 OWI393250:OWK393251 PGE393250:PGG393251 PQA393250:PQC393251 PZW393250:PZY393251 QJS393250:QJU393251 QTO393250:QTQ393251 RDK393250:RDM393251 RNG393250:RNI393251 RXC393250:RXE393251 SGY393250:SHA393251 SQU393250:SQW393251 TAQ393250:TAS393251 TKM393250:TKO393251 TUI393250:TUK393251 UEE393250:UEG393251 UOA393250:UOC393251 UXW393250:UXY393251 VHS393250:VHU393251 VRO393250:VRQ393251 WBK393250:WBM393251 WLG393250:WLI393251 WVC393250:WVE393251 IQ458786:IS458787 SM458786:SO458787 ACI458786:ACK458787 AME458786:AMG458787 AWA458786:AWC458787 BFW458786:BFY458787 BPS458786:BPU458787 BZO458786:BZQ458787 CJK458786:CJM458787 CTG458786:CTI458787 DDC458786:DDE458787 DMY458786:DNA458787 DWU458786:DWW458787 EGQ458786:EGS458787 EQM458786:EQO458787 FAI458786:FAK458787 FKE458786:FKG458787 FUA458786:FUC458787 GDW458786:GDY458787 GNS458786:GNU458787 GXO458786:GXQ458787 HHK458786:HHM458787 HRG458786:HRI458787 IBC458786:IBE458787 IKY458786:ILA458787 IUU458786:IUW458787 JEQ458786:JES458787 JOM458786:JOO458787 JYI458786:JYK458787 KIE458786:KIG458787 KSA458786:KSC458787 LBW458786:LBY458787 LLS458786:LLU458787 LVO458786:LVQ458787 MFK458786:MFM458787 MPG458786:MPI458787 MZC458786:MZE458787 NIY458786:NJA458787 NSU458786:NSW458787 OCQ458786:OCS458787 OMM458786:OMO458787 OWI458786:OWK458787 PGE458786:PGG458787 PQA458786:PQC458787 PZW458786:PZY458787 QJS458786:QJU458787 QTO458786:QTQ458787 RDK458786:RDM458787 RNG458786:RNI458787 RXC458786:RXE458787 SGY458786:SHA458787 SQU458786:SQW458787 TAQ458786:TAS458787 TKM458786:TKO458787 TUI458786:TUK458787 UEE458786:UEG458787 UOA458786:UOC458787 UXW458786:UXY458787 VHS458786:VHU458787 VRO458786:VRQ458787 WBK458786:WBM458787 WLG458786:WLI458787 WVC458786:WVE458787 IQ524322:IS524323 SM524322:SO524323 ACI524322:ACK524323 AME524322:AMG524323 AWA524322:AWC524323 BFW524322:BFY524323 BPS524322:BPU524323 BZO524322:BZQ524323 CJK524322:CJM524323 CTG524322:CTI524323 DDC524322:DDE524323 DMY524322:DNA524323 DWU524322:DWW524323 EGQ524322:EGS524323 EQM524322:EQO524323 FAI524322:FAK524323 FKE524322:FKG524323 FUA524322:FUC524323 GDW524322:GDY524323 GNS524322:GNU524323 GXO524322:GXQ524323 HHK524322:HHM524323 HRG524322:HRI524323 IBC524322:IBE524323 IKY524322:ILA524323 IUU524322:IUW524323 JEQ524322:JES524323 JOM524322:JOO524323 JYI524322:JYK524323 KIE524322:KIG524323 KSA524322:KSC524323 LBW524322:LBY524323 LLS524322:LLU524323 LVO524322:LVQ524323 MFK524322:MFM524323 MPG524322:MPI524323 MZC524322:MZE524323 NIY524322:NJA524323 NSU524322:NSW524323 OCQ524322:OCS524323 OMM524322:OMO524323 OWI524322:OWK524323 PGE524322:PGG524323 PQA524322:PQC524323 PZW524322:PZY524323 QJS524322:QJU524323 QTO524322:QTQ524323 RDK524322:RDM524323 RNG524322:RNI524323 RXC524322:RXE524323 SGY524322:SHA524323 SQU524322:SQW524323 TAQ524322:TAS524323 TKM524322:TKO524323 TUI524322:TUK524323 UEE524322:UEG524323 UOA524322:UOC524323 UXW524322:UXY524323 VHS524322:VHU524323 VRO524322:VRQ524323 WBK524322:WBM524323 WLG524322:WLI524323 WVC524322:WVE524323 IQ589858:IS589859 SM589858:SO589859 ACI589858:ACK589859 AME589858:AMG589859 AWA589858:AWC589859 BFW589858:BFY589859 BPS589858:BPU589859 BZO589858:BZQ589859 CJK589858:CJM589859 CTG589858:CTI589859 DDC589858:DDE589859 DMY589858:DNA589859 DWU589858:DWW589859 EGQ589858:EGS589859 EQM589858:EQO589859 FAI589858:FAK589859 FKE589858:FKG589859 FUA589858:FUC589859 GDW589858:GDY589859 GNS589858:GNU589859 GXO589858:GXQ589859 HHK589858:HHM589859 HRG589858:HRI589859 IBC589858:IBE589859 IKY589858:ILA589859 IUU589858:IUW589859 JEQ589858:JES589859 JOM589858:JOO589859 JYI589858:JYK589859 KIE589858:KIG589859 KSA589858:KSC589859 LBW589858:LBY589859 LLS589858:LLU589859 LVO589858:LVQ589859 MFK589858:MFM589859 MPG589858:MPI589859 MZC589858:MZE589859 NIY589858:NJA589859 NSU589858:NSW589859 OCQ589858:OCS589859 OMM589858:OMO589859 OWI589858:OWK589859 PGE589858:PGG589859 PQA589858:PQC589859 PZW589858:PZY589859 QJS589858:QJU589859 QTO589858:QTQ589859 RDK589858:RDM589859 RNG589858:RNI589859 RXC589858:RXE589859 SGY589858:SHA589859 SQU589858:SQW589859 TAQ589858:TAS589859 TKM589858:TKO589859 TUI589858:TUK589859 UEE589858:UEG589859 UOA589858:UOC589859 UXW589858:UXY589859 VHS589858:VHU589859 VRO589858:VRQ589859 WBK589858:WBM589859 WLG589858:WLI589859 WVC589858:WVE589859 IQ655394:IS655395 SM655394:SO655395 ACI655394:ACK655395 AME655394:AMG655395 AWA655394:AWC655395 BFW655394:BFY655395 BPS655394:BPU655395 BZO655394:BZQ655395 CJK655394:CJM655395 CTG655394:CTI655395 DDC655394:DDE655395 DMY655394:DNA655395 DWU655394:DWW655395 EGQ655394:EGS655395 EQM655394:EQO655395 FAI655394:FAK655395 FKE655394:FKG655395 FUA655394:FUC655395 GDW655394:GDY655395 GNS655394:GNU655395 GXO655394:GXQ655395 HHK655394:HHM655395 HRG655394:HRI655395 IBC655394:IBE655395 IKY655394:ILA655395 IUU655394:IUW655395 JEQ655394:JES655395 JOM655394:JOO655395 JYI655394:JYK655395 KIE655394:KIG655395 KSA655394:KSC655395 LBW655394:LBY655395 LLS655394:LLU655395 LVO655394:LVQ655395 MFK655394:MFM655395 MPG655394:MPI655395 MZC655394:MZE655395 NIY655394:NJA655395 NSU655394:NSW655395 OCQ655394:OCS655395 OMM655394:OMO655395 OWI655394:OWK655395 PGE655394:PGG655395 PQA655394:PQC655395 PZW655394:PZY655395 QJS655394:QJU655395 QTO655394:QTQ655395 RDK655394:RDM655395 RNG655394:RNI655395 RXC655394:RXE655395 SGY655394:SHA655395 SQU655394:SQW655395 TAQ655394:TAS655395 TKM655394:TKO655395 TUI655394:TUK655395 UEE655394:UEG655395 UOA655394:UOC655395 UXW655394:UXY655395 VHS655394:VHU655395 VRO655394:VRQ655395 WBK655394:WBM655395 WLG655394:WLI655395 WVC655394:WVE655395 IQ720930:IS720931 SM720930:SO720931 ACI720930:ACK720931 AME720930:AMG720931 AWA720930:AWC720931 BFW720930:BFY720931 BPS720930:BPU720931 BZO720930:BZQ720931 CJK720930:CJM720931 CTG720930:CTI720931 DDC720930:DDE720931 DMY720930:DNA720931 DWU720930:DWW720931 EGQ720930:EGS720931 EQM720930:EQO720931 FAI720930:FAK720931 FKE720930:FKG720931 FUA720930:FUC720931 GDW720930:GDY720931 GNS720930:GNU720931 GXO720930:GXQ720931 HHK720930:HHM720931 HRG720930:HRI720931 IBC720930:IBE720931 IKY720930:ILA720931 IUU720930:IUW720931 JEQ720930:JES720931 JOM720930:JOO720931 JYI720930:JYK720931 KIE720930:KIG720931 KSA720930:KSC720931 LBW720930:LBY720931 LLS720930:LLU720931 LVO720930:LVQ720931 MFK720930:MFM720931 MPG720930:MPI720931 MZC720930:MZE720931 NIY720930:NJA720931 NSU720930:NSW720931 OCQ720930:OCS720931 OMM720930:OMO720931 OWI720930:OWK720931 PGE720930:PGG720931 PQA720930:PQC720931 PZW720930:PZY720931 QJS720930:QJU720931 QTO720930:QTQ720931 RDK720930:RDM720931 RNG720930:RNI720931 RXC720930:RXE720931 SGY720930:SHA720931 SQU720930:SQW720931 TAQ720930:TAS720931 TKM720930:TKO720931 TUI720930:TUK720931 UEE720930:UEG720931 UOA720930:UOC720931 UXW720930:UXY720931 VHS720930:VHU720931 VRO720930:VRQ720931 WBK720930:WBM720931 WLG720930:WLI720931 WVC720930:WVE720931 IQ786466:IS786467 SM786466:SO786467 ACI786466:ACK786467 AME786466:AMG786467 AWA786466:AWC786467 BFW786466:BFY786467 BPS786466:BPU786467 BZO786466:BZQ786467 CJK786466:CJM786467 CTG786466:CTI786467 DDC786466:DDE786467 DMY786466:DNA786467 DWU786466:DWW786467 EGQ786466:EGS786467 EQM786466:EQO786467 FAI786466:FAK786467 FKE786466:FKG786467 FUA786466:FUC786467 GDW786466:GDY786467 GNS786466:GNU786467 GXO786466:GXQ786467 HHK786466:HHM786467 HRG786466:HRI786467 IBC786466:IBE786467 IKY786466:ILA786467 IUU786466:IUW786467 JEQ786466:JES786467 JOM786466:JOO786467 JYI786466:JYK786467 KIE786466:KIG786467 KSA786466:KSC786467 LBW786466:LBY786467 LLS786466:LLU786467 LVO786466:LVQ786467 MFK786466:MFM786467 MPG786466:MPI786467 MZC786466:MZE786467 NIY786466:NJA786467 NSU786466:NSW786467 OCQ786466:OCS786467 OMM786466:OMO786467 OWI786466:OWK786467 PGE786466:PGG786467 PQA786466:PQC786467 PZW786466:PZY786467 QJS786466:QJU786467 QTO786466:QTQ786467 RDK786466:RDM786467 RNG786466:RNI786467 RXC786466:RXE786467 SGY786466:SHA786467 SQU786466:SQW786467 TAQ786466:TAS786467 TKM786466:TKO786467 TUI786466:TUK786467 UEE786466:UEG786467 UOA786466:UOC786467 UXW786466:UXY786467 VHS786466:VHU786467 VRO786466:VRQ786467 WBK786466:WBM786467 WLG786466:WLI786467 WVC786466:WVE786467 IQ852002:IS852003 SM852002:SO852003 ACI852002:ACK852003 AME852002:AMG852003 AWA852002:AWC852003 BFW852002:BFY852003 BPS852002:BPU852003 BZO852002:BZQ852003 CJK852002:CJM852003 CTG852002:CTI852003 DDC852002:DDE852003 DMY852002:DNA852003 DWU852002:DWW852003 EGQ852002:EGS852003 EQM852002:EQO852003 FAI852002:FAK852003 FKE852002:FKG852003 FUA852002:FUC852003 GDW852002:GDY852003 GNS852002:GNU852003 GXO852002:GXQ852003 HHK852002:HHM852003 HRG852002:HRI852003 IBC852002:IBE852003 IKY852002:ILA852003 IUU852002:IUW852003 JEQ852002:JES852003 JOM852002:JOO852003 JYI852002:JYK852003 KIE852002:KIG852003 KSA852002:KSC852003 LBW852002:LBY852003 LLS852002:LLU852003 LVO852002:LVQ852003 MFK852002:MFM852003 MPG852002:MPI852003 MZC852002:MZE852003 NIY852002:NJA852003 NSU852002:NSW852003 OCQ852002:OCS852003 OMM852002:OMO852003 OWI852002:OWK852003 PGE852002:PGG852003 PQA852002:PQC852003 PZW852002:PZY852003 QJS852002:QJU852003 QTO852002:QTQ852003 RDK852002:RDM852003 RNG852002:RNI852003 RXC852002:RXE852003 SGY852002:SHA852003 SQU852002:SQW852003 TAQ852002:TAS852003 TKM852002:TKO852003 TUI852002:TUK852003 UEE852002:UEG852003 UOA852002:UOC852003 UXW852002:UXY852003 VHS852002:VHU852003 VRO852002:VRQ852003 WBK852002:WBM852003 WLG852002:WLI852003 WVC852002:WVE852003 IQ917538:IS917539 SM917538:SO917539 ACI917538:ACK917539 AME917538:AMG917539 AWA917538:AWC917539 BFW917538:BFY917539 BPS917538:BPU917539 BZO917538:BZQ917539 CJK917538:CJM917539 CTG917538:CTI917539 DDC917538:DDE917539 DMY917538:DNA917539 DWU917538:DWW917539 EGQ917538:EGS917539 EQM917538:EQO917539 FAI917538:FAK917539 FKE917538:FKG917539 FUA917538:FUC917539 GDW917538:GDY917539 GNS917538:GNU917539 GXO917538:GXQ917539 HHK917538:HHM917539 HRG917538:HRI917539 IBC917538:IBE917539 IKY917538:ILA917539 IUU917538:IUW917539 JEQ917538:JES917539 JOM917538:JOO917539 JYI917538:JYK917539 KIE917538:KIG917539 KSA917538:KSC917539 LBW917538:LBY917539 LLS917538:LLU917539 LVO917538:LVQ917539 MFK917538:MFM917539 MPG917538:MPI917539 MZC917538:MZE917539 NIY917538:NJA917539 NSU917538:NSW917539 OCQ917538:OCS917539 OMM917538:OMO917539 OWI917538:OWK917539 PGE917538:PGG917539 PQA917538:PQC917539 PZW917538:PZY917539 QJS917538:QJU917539 QTO917538:QTQ917539 RDK917538:RDM917539 RNG917538:RNI917539 RXC917538:RXE917539 SGY917538:SHA917539 SQU917538:SQW917539 TAQ917538:TAS917539 TKM917538:TKO917539 TUI917538:TUK917539 UEE917538:UEG917539 UOA917538:UOC917539 UXW917538:UXY917539 VHS917538:VHU917539 VRO917538:VRQ917539 WBK917538:WBM917539 WLG917538:WLI917539 WVC917538:WVE917539 IQ983074:IS983075 SM983074:SO983075 ACI983074:ACK983075 AME983074:AMG983075 AWA983074:AWC983075 BFW983074:BFY983075 BPS983074:BPU983075 BZO983074:BZQ983075 CJK983074:CJM983075 CTG983074:CTI983075 DDC983074:DDE983075 DMY983074:DNA983075 DWU983074:DWW983075 EGQ983074:EGS983075 EQM983074:EQO983075 FAI983074:FAK983075 FKE983074:FKG983075 FUA983074:FUC983075 GDW983074:GDY983075 GNS983074:GNU983075 GXO983074:GXQ983075 HHK983074:HHM983075 HRG983074:HRI983075 IBC983074:IBE983075 IKY983074:ILA983075 IUU983074:IUW983075 JEQ983074:JES983075 JOM983074:JOO983075 JYI983074:JYK983075 KIE983074:KIG983075 KSA983074:KSC983075 LBW983074:LBY983075 LLS983074:LLU983075 LVO983074:LVQ983075 MFK983074:MFM983075 MPG983074:MPI983075 MZC983074:MZE983075 NIY983074:NJA983075 NSU983074:NSW983075 OCQ983074:OCS983075 OMM983074:OMO983075 OWI983074:OWK983075 PGE983074:PGG983075 PQA983074:PQC983075 PZW983074:PZY983075 QJS983074:QJU983075 QTO983074:QTQ983075 RDK983074:RDM983075 RNG983074:RNI983075 RXC983074:RXE983075 SGY983074:SHA983075 SQU983074:SQW983075 TAQ983074:TAS983075 TKM983074:TKO983075 TUI983074:TUK983075 UEE983074:UEG983075 UOA983074:UOC983075 UXW983074:UXY983075 VHS983074:VHU983075 VRO983074:VRQ983075 WBK983074:WBM983075 WLG983074:WLI983075 WVC983074:WVE983075 IQ65575:IS65575 SM65575:SO65575 ACI65575:ACK65575 AME65575:AMG65575 AWA65575:AWC65575 BFW65575:BFY65575 BPS65575:BPU65575 BZO65575:BZQ65575 CJK65575:CJM65575 CTG65575:CTI65575 DDC65575:DDE65575 DMY65575:DNA65575 DWU65575:DWW65575 EGQ65575:EGS65575 EQM65575:EQO65575 FAI65575:FAK65575 FKE65575:FKG65575 FUA65575:FUC65575 GDW65575:GDY65575 GNS65575:GNU65575 GXO65575:GXQ65575 HHK65575:HHM65575 HRG65575:HRI65575 IBC65575:IBE65575 IKY65575:ILA65575 IUU65575:IUW65575 JEQ65575:JES65575 JOM65575:JOO65575 JYI65575:JYK65575 KIE65575:KIG65575 KSA65575:KSC65575 LBW65575:LBY65575 LLS65575:LLU65575 LVO65575:LVQ65575 MFK65575:MFM65575 MPG65575:MPI65575 MZC65575:MZE65575 NIY65575:NJA65575 NSU65575:NSW65575 OCQ65575:OCS65575 OMM65575:OMO65575 OWI65575:OWK65575 PGE65575:PGG65575 PQA65575:PQC65575 PZW65575:PZY65575 QJS65575:QJU65575 QTO65575:QTQ65575 RDK65575:RDM65575 RNG65575:RNI65575 RXC65575:RXE65575 SGY65575:SHA65575 SQU65575:SQW65575 TAQ65575:TAS65575 TKM65575:TKO65575 TUI65575:TUK65575 UEE65575:UEG65575 UOA65575:UOC65575 UXW65575:UXY65575 VHS65575:VHU65575 VRO65575:VRQ65575 WBK65575:WBM65575 WLG65575:WLI65575 WVC65575:WVE65575 IQ131111:IS131111 SM131111:SO131111 ACI131111:ACK131111 AME131111:AMG131111 AWA131111:AWC131111 BFW131111:BFY131111 BPS131111:BPU131111 BZO131111:BZQ131111 CJK131111:CJM131111 CTG131111:CTI131111 DDC131111:DDE131111 DMY131111:DNA131111 DWU131111:DWW131111 EGQ131111:EGS131111 EQM131111:EQO131111 FAI131111:FAK131111 FKE131111:FKG131111 FUA131111:FUC131111 GDW131111:GDY131111 GNS131111:GNU131111 GXO131111:GXQ131111 HHK131111:HHM131111 HRG131111:HRI131111 IBC131111:IBE131111 IKY131111:ILA131111 IUU131111:IUW131111 JEQ131111:JES131111 JOM131111:JOO131111 JYI131111:JYK131111 KIE131111:KIG131111 KSA131111:KSC131111 LBW131111:LBY131111 LLS131111:LLU131111 LVO131111:LVQ131111 MFK131111:MFM131111 MPG131111:MPI131111 MZC131111:MZE131111 NIY131111:NJA131111 NSU131111:NSW131111 OCQ131111:OCS131111 OMM131111:OMO131111 OWI131111:OWK131111 PGE131111:PGG131111 PQA131111:PQC131111 PZW131111:PZY131111 QJS131111:QJU131111 QTO131111:QTQ131111 RDK131111:RDM131111 RNG131111:RNI131111 RXC131111:RXE131111 SGY131111:SHA131111 SQU131111:SQW131111 TAQ131111:TAS131111 TKM131111:TKO131111 TUI131111:TUK131111 UEE131111:UEG131111 UOA131111:UOC131111 UXW131111:UXY131111 VHS131111:VHU131111 VRO131111:VRQ131111 WBK131111:WBM131111 WLG131111:WLI131111 WVC131111:WVE131111 IQ196647:IS196647 SM196647:SO196647 ACI196647:ACK196647 AME196647:AMG196647 AWA196647:AWC196647 BFW196647:BFY196647 BPS196647:BPU196647 BZO196647:BZQ196647 CJK196647:CJM196647 CTG196647:CTI196647 DDC196647:DDE196647 DMY196647:DNA196647 DWU196647:DWW196647 EGQ196647:EGS196647 EQM196647:EQO196647 FAI196647:FAK196647 FKE196647:FKG196647 FUA196647:FUC196647 GDW196647:GDY196647 GNS196647:GNU196647 GXO196647:GXQ196647 HHK196647:HHM196647 HRG196647:HRI196647 IBC196647:IBE196647 IKY196647:ILA196647 IUU196647:IUW196647 JEQ196647:JES196647 JOM196647:JOO196647 JYI196647:JYK196647 KIE196647:KIG196647 KSA196647:KSC196647 LBW196647:LBY196647 LLS196647:LLU196647 LVO196647:LVQ196647 MFK196647:MFM196647 MPG196647:MPI196647 MZC196647:MZE196647 NIY196647:NJA196647 NSU196647:NSW196647 OCQ196647:OCS196647 OMM196647:OMO196647 OWI196647:OWK196647 PGE196647:PGG196647 PQA196647:PQC196647 PZW196647:PZY196647 QJS196647:QJU196647 QTO196647:QTQ196647 RDK196647:RDM196647 RNG196647:RNI196647 RXC196647:RXE196647 SGY196647:SHA196647 SQU196647:SQW196647 TAQ196647:TAS196647 TKM196647:TKO196647 TUI196647:TUK196647 UEE196647:UEG196647 UOA196647:UOC196647 UXW196647:UXY196647 VHS196647:VHU196647 VRO196647:VRQ196647 WBK196647:WBM196647 WLG196647:WLI196647 WVC196647:WVE196647 IQ262183:IS262183 SM262183:SO262183 ACI262183:ACK262183 AME262183:AMG262183 AWA262183:AWC262183 BFW262183:BFY262183 BPS262183:BPU262183 BZO262183:BZQ262183 CJK262183:CJM262183 CTG262183:CTI262183 DDC262183:DDE262183 DMY262183:DNA262183 DWU262183:DWW262183 EGQ262183:EGS262183 EQM262183:EQO262183 FAI262183:FAK262183 FKE262183:FKG262183 FUA262183:FUC262183 GDW262183:GDY262183 GNS262183:GNU262183 GXO262183:GXQ262183 HHK262183:HHM262183 HRG262183:HRI262183 IBC262183:IBE262183 IKY262183:ILA262183 IUU262183:IUW262183 JEQ262183:JES262183 JOM262183:JOO262183 JYI262183:JYK262183 KIE262183:KIG262183 KSA262183:KSC262183 LBW262183:LBY262183 LLS262183:LLU262183 LVO262183:LVQ262183 MFK262183:MFM262183 MPG262183:MPI262183 MZC262183:MZE262183 NIY262183:NJA262183 NSU262183:NSW262183 OCQ262183:OCS262183 OMM262183:OMO262183 OWI262183:OWK262183 PGE262183:PGG262183 PQA262183:PQC262183 PZW262183:PZY262183 QJS262183:QJU262183 QTO262183:QTQ262183 RDK262183:RDM262183 RNG262183:RNI262183 RXC262183:RXE262183 SGY262183:SHA262183 SQU262183:SQW262183 TAQ262183:TAS262183 TKM262183:TKO262183 TUI262183:TUK262183 UEE262183:UEG262183 UOA262183:UOC262183 UXW262183:UXY262183 VHS262183:VHU262183 VRO262183:VRQ262183 WBK262183:WBM262183 WLG262183:WLI262183 WVC262183:WVE262183 IQ327719:IS327719 SM327719:SO327719 ACI327719:ACK327719 AME327719:AMG327719 AWA327719:AWC327719 BFW327719:BFY327719 BPS327719:BPU327719 BZO327719:BZQ327719 CJK327719:CJM327719 CTG327719:CTI327719 DDC327719:DDE327719 DMY327719:DNA327719 DWU327719:DWW327719 EGQ327719:EGS327719 EQM327719:EQO327719 FAI327719:FAK327719 FKE327719:FKG327719 FUA327719:FUC327719 GDW327719:GDY327719 GNS327719:GNU327719 GXO327719:GXQ327719 HHK327719:HHM327719 HRG327719:HRI327719 IBC327719:IBE327719 IKY327719:ILA327719 IUU327719:IUW327719 JEQ327719:JES327719 JOM327719:JOO327719 JYI327719:JYK327719 KIE327719:KIG327719 KSA327719:KSC327719 LBW327719:LBY327719 LLS327719:LLU327719 LVO327719:LVQ327719 MFK327719:MFM327719 MPG327719:MPI327719 MZC327719:MZE327719 NIY327719:NJA327719 NSU327719:NSW327719 OCQ327719:OCS327719 OMM327719:OMO327719 OWI327719:OWK327719 PGE327719:PGG327719 PQA327719:PQC327719 PZW327719:PZY327719 QJS327719:QJU327719 QTO327719:QTQ327719 RDK327719:RDM327719 RNG327719:RNI327719 RXC327719:RXE327719 SGY327719:SHA327719 SQU327719:SQW327719 TAQ327719:TAS327719 TKM327719:TKO327719 TUI327719:TUK327719 UEE327719:UEG327719 UOA327719:UOC327719 UXW327719:UXY327719 VHS327719:VHU327719 VRO327719:VRQ327719 WBK327719:WBM327719 WLG327719:WLI327719 WVC327719:WVE327719 IQ393255:IS393255 SM393255:SO393255 ACI393255:ACK393255 AME393255:AMG393255 AWA393255:AWC393255 BFW393255:BFY393255 BPS393255:BPU393255 BZO393255:BZQ393255 CJK393255:CJM393255 CTG393255:CTI393255 DDC393255:DDE393255 DMY393255:DNA393255 DWU393255:DWW393255 EGQ393255:EGS393255 EQM393255:EQO393255 FAI393255:FAK393255 FKE393255:FKG393255 FUA393255:FUC393255 GDW393255:GDY393255 GNS393255:GNU393255 GXO393255:GXQ393255 HHK393255:HHM393255 HRG393255:HRI393255 IBC393255:IBE393255 IKY393255:ILA393255 IUU393255:IUW393255 JEQ393255:JES393255 JOM393255:JOO393255 JYI393255:JYK393255 KIE393255:KIG393255 KSA393255:KSC393255 LBW393255:LBY393255 LLS393255:LLU393255 LVO393255:LVQ393255 MFK393255:MFM393255 MPG393255:MPI393255 MZC393255:MZE393255 NIY393255:NJA393255 NSU393255:NSW393255 OCQ393255:OCS393255 OMM393255:OMO393255 OWI393255:OWK393255 PGE393255:PGG393255 PQA393255:PQC393255 PZW393255:PZY393255 QJS393255:QJU393255 QTO393255:QTQ393255 RDK393255:RDM393255 RNG393255:RNI393255 RXC393255:RXE393255 SGY393255:SHA393255 SQU393255:SQW393255 TAQ393255:TAS393255 TKM393255:TKO393255 TUI393255:TUK393255 UEE393255:UEG393255 UOA393255:UOC393255 UXW393255:UXY393255 VHS393255:VHU393255 VRO393255:VRQ393255 WBK393255:WBM393255 WLG393255:WLI393255 WVC393255:WVE393255 IQ458791:IS458791 SM458791:SO458791 ACI458791:ACK458791 AME458791:AMG458791 AWA458791:AWC458791 BFW458791:BFY458791 BPS458791:BPU458791 BZO458791:BZQ458791 CJK458791:CJM458791 CTG458791:CTI458791 DDC458791:DDE458791 DMY458791:DNA458791 DWU458791:DWW458791 EGQ458791:EGS458791 EQM458791:EQO458791 FAI458791:FAK458791 FKE458791:FKG458791 FUA458791:FUC458791 GDW458791:GDY458791 GNS458791:GNU458791 GXO458791:GXQ458791 HHK458791:HHM458791 HRG458791:HRI458791 IBC458791:IBE458791 IKY458791:ILA458791 IUU458791:IUW458791 JEQ458791:JES458791 JOM458791:JOO458791 JYI458791:JYK458791 KIE458791:KIG458791 KSA458791:KSC458791 LBW458791:LBY458791 LLS458791:LLU458791 LVO458791:LVQ458791 MFK458791:MFM458791 MPG458791:MPI458791 MZC458791:MZE458791 NIY458791:NJA458791 NSU458791:NSW458791 OCQ458791:OCS458791 OMM458791:OMO458791 OWI458791:OWK458791 PGE458791:PGG458791 PQA458791:PQC458791 PZW458791:PZY458791 QJS458791:QJU458791 QTO458791:QTQ458791 RDK458791:RDM458791 RNG458791:RNI458791 RXC458791:RXE458791 SGY458791:SHA458791 SQU458791:SQW458791 TAQ458791:TAS458791 TKM458791:TKO458791 TUI458791:TUK458791 UEE458791:UEG458791 UOA458791:UOC458791 UXW458791:UXY458791 VHS458791:VHU458791 VRO458791:VRQ458791 WBK458791:WBM458791 WLG458791:WLI458791 WVC458791:WVE458791 IQ524327:IS524327 SM524327:SO524327 ACI524327:ACK524327 AME524327:AMG524327 AWA524327:AWC524327 BFW524327:BFY524327 BPS524327:BPU524327 BZO524327:BZQ524327 CJK524327:CJM524327 CTG524327:CTI524327 DDC524327:DDE524327 DMY524327:DNA524327 DWU524327:DWW524327 EGQ524327:EGS524327 EQM524327:EQO524327 FAI524327:FAK524327 FKE524327:FKG524327 FUA524327:FUC524327 GDW524327:GDY524327 GNS524327:GNU524327 GXO524327:GXQ524327 HHK524327:HHM524327 HRG524327:HRI524327 IBC524327:IBE524327 IKY524327:ILA524327 IUU524327:IUW524327 JEQ524327:JES524327 JOM524327:JOO524327 JYI524327:JYK524327 KIE524327:KIG524327 KSA524327:KSC524327 LBW524327:LBY524327 LLS524327:LLU524327 LVO524327:LVQ524327 MFK524327:MFM524327 MPG524327:MPI524327 MZC524327:MZE524327 NIY524327:NJA524327 NSU524327:NSW524327 OCQ524327:OCS524327 OMM524327:OMO524327 OWI524327:OWK524327 PGE524327:PGG524327 PQA524327:PQC524327 PZW524327:PZY524327 QJS524327:QJU524327 QTO524327:QTQ524327 RDK524327:RDM524327 RNG524327:RNI524327 RXC524327:RXE524327 SGY524327:SHA524327 SQU524327:SQW524327 TAQ524327:TAS524327 TKM524327:TKO524327 TUI524327:TUK524327 UEE524327:UEG524327 UOA524327:UOC524327 UXW524327:UXY524327 VHS524327:VHU524327 VRO524327:VRQ524327 WBK524327:WBM524327 WLG524327:WLI524327 WVC524327:WVE524327 IQ589863:IS589863 SM589863:SO589863 ACI589863:ACK589863 AME589863:AMG589863 AWA589863:AWC589863 BFW589863:BFY589863 BPS589863:BPU589863 BZO589863:BZQ589863 CJK589863:CJM589863 CTG589863:CTI589863 DDC589863:DDE589863 DMY589863:DNA589863 DWU589863:DWW589863 EGQ589863:EGS589863 EQM589863:EQO589863 FAI589863:FAK589863 FKE589863:FKG589863 FUA589863:FUC589863 GDW589863:GDY589863 GNS589863:GNU589863 GXO589863:GXQ589863 HHK589863:HHM589863 HRG589863:HRI589863 IBC589863:IBE589863 IKY589863:ILA589863 IUU589863:IUW589863 JEQ589863:JES589863 JOM589863:JOO589863 JYI589863:JYK589863 KIE589863:KIG589863 KSA589863:KSC589863 LBW589863:LBY589863 LLS589863:LLU589863 LVO589863:LVQ589863 MFK589863:MFM589863 MPG589863:MPI589863 MZC589863:MZE589863 NIY589863:NJA589863 NSU589863:NSW589863 OCQ589863:OCS589863 OMM589863:OMO589863 OWI589863:OWK589863 PGE589863:PGG589863 PQA589863:PQC589863 PZW589863:PZY589863 QJS589863:QJU589863 QTO589863:QTQ589863 RDK589863:RDM589863 RNG589863:RNI589863 RXC589863:RXE589863 SGY589863:SHA589863 SQU589863:SQW589863 TAQ589863:TAS589863 TKM589863:TKO589863 TUI589863:TUK589863 UEE589863:UEG589863 UOA589863:UOC589863 UXW589863:UXY589863 VHS589863:VHU589863 VRO589863:VRQ589863 WBK589863:WBM589863 WLG589863:WLI589863 WVC589863:WVE589863 IQ655399:IS655399 SM655399:SO655399 ACI655399:ACK655399 AME655399:AMG655399 AWA655399:AWC655399 BFW655399:BFY655399 BPS655399:BPU655399 BZO655399:BZQ655399 CJK655399:CJM655399 CTG655399:CTI655399 DDC655399:DDE655399 DMY655399:DNA655399 DWU655399:DWW655399 EGQ655399:EGS655399 EQM655399:EQO655399 FAI655399:FAK655399 FKE655399:FKG655399 FUA655399:FUC655399 GDW655399:GDY655399 GNS655399:GNU655399 GXO655399:GXQ655399 HHK655399:HHM655399 HRG655399:HRI655399 IBC655399:IBE655399 IKY655399:ILA655399 IUU655399:IUW655399 JEQ655399:JES655399 JOM655399:JOO655399 JYI655399:JYK655399 KIE655399:KIG655399 KSA655399:KSC655399 LBW655399:LBY655399 LLS655399:LLU655399 LVO655399:LVQ655399 MFK655399:MFM655399 MPG655399:MPI655399 MZC655399:MZE655399 NIY655399:NJA655399 NSU655399:NSW655399 OCQ655399:OCS655399 OMM655399:OMO655399 OWI655399:OWK655399 PGE655399:PGG655399 PQA655399:PQC655399 PZW655399:PZY655399 QJS655399:QJU655399 QTO655399:QTQ655399 RDK655399:RDM655399 RNG655399:RNI655399 RXC655399:RXE655399 SGY655399:SHA655399 SQU655399:SQW655399 TAQ655399:TAS655399 TKM655399:TKO655399 TUI655399:TUK655399 UEE655399:UEG655399 UOA655399:UOC655399 UXW655399:UXY655399 VHS655399:VHU655399 VRO655399:VRQ655399 WBK655399:WBM655399 WLG655399:WLI655399 WVC655399:WVE655399 IQ720935:IS720935 SM720935:SO720935 ACI720935:ACK720935 AME720935:AMG720935 AWA720935:AWC720935 BFW720935:BFY720935 BPS720935:BPU720935 BZO720935:BZQ720935 CJK720935:CJM720935 CTG720935:CTI720935 DDC720935:DDE720935 DMY720935:DNA720935 DWU720935:DWW720935 EGQ720935:EGS720935 EQM720935:EQO720935 FAI720935:FAK720935 FKE720935:FKG720935 FUA720935:FUC720935 GDW720935:GDY720935 GNS720935:GNU720935 GXO720935:GXQ720935 HHK720935:HHM720935 HRG720935:HRI720935 IBC720935:IBE720935 IKY720935:ILA720935 IUU720935:IUW720935 JEQ720935:JES720935 JOM720935:JOO720935 JYI720935:JYK720935 KIE720935:KIG720935 KSA720935:KSC720935 LBW720935:LBY720935 LLS720935:LLU720935 LVO720935:LVQ720935 MFK720935:MFM720935 MPG720935:MPI720935 MZC720935:MZE720935 NIY720935:NJA720935 NSU720935:NSW720935 OCQ720935:OCS720935 OMM720935:OMO720935 OWI720935:OWK720935 PGE720935:PGG720935 PQA720935:PQC720935 PZW720935:PZY720935 QJS720935:QJU720935 QTO720935:QTQ720935 RDK720935:RDM720935 RNG720935:RNI720935 RXC720935:RXE720935 SGY720935:SHA720935 SQU720935:SQW720935 TAQ720935:TAS720935 TKM720935:TKO720935 TUI720935:TUK720935 UEE720935:UEG720935 UOA720935:UOC720935 UXW720935:UXY720935 VHS720935:VHU720935 VRO720935:VRQ720935 WBK720935:WBM720935 WLG720935:WLI720935 WVC720935:WVE720935 IQ786471:IS786471 SM786471:SO786471 ACI786471:ACK786471 AME786471:AMG786471 AWA786471:AWC786471 BFW786471:BFY786471 BPS786471:BPU786471 BZO786471:BZQ786471 CJK786471:CJM786471 CTG786471:CTI786471 DDC786471:DDE786471 DMY786471:DNA786471 DWU786471:DWW786471 EGQ786471:EGS786471 EQM786471:EQO786471 FAI786471:FAK786471 FKE786471:FKG786471 FUA786471:FUC786471 GDW786471:GDY786471 GNS786471:GNU786471 GXO786471:GXQ786471 HHK786471:HHM786471 HRG786471:HRI786471 IBC786471:IBE786471 IKY786471:ILA786471 IUU786471:IUW786471 JEQ786471:JES786471 JOM786471:JOO786471 JYI786471:JYK786471 KIE786471:KIG786471 KSA786471:KSC786471 LBW786471:LBY786471 LLS786471:LLU786471 LVO786471:LVQ786471 MFK786471:MFM786471 MPG786471:MPI786471 MZC786471:MZE786471 NIY786471:NJA786471 NSU786471:NSW786471 OCQ786471:OCS786471 OMM786471:OMO786471 OWI786471:OWK786471 PGE786471:PGG786471 PQA786471:PQC786471 PZW786471:PZY786471 QJS786471:QJU786471 QTO786471:QTQ786471 RDK786471:RDM786471 RNG786471:RNI786471 RXC786471:RXE786471 SGY786471:SHA786471 SQU786471:SQW786471 TAQ786471:TAS786471 TKM786471:TKO786471 TUI786471:TUK786471 UEE786471:UEG786471 UOA786471:UOC786471 UXW786471:UXY786471 VHS786471:VHU786471 VRO786471:VRQ786471 WBK786471:WBM786471 WLG786471:WLI786471 WVC786471:WVE786471 IQ852007:IS852007 SM852007:SO852007 ACI852007:ACK852007 AME852007:AMG852007 AWA852007:AWC852007 BFW852007:BFY852007 BPS852007:BPU852007 BZO852007:BZQ852007 CJK852007:CJM852007 CTG852007:CTI852007 DDC852007:DDE852007 DMY852007:DNA852007 DWU852007:DWW852007 EGQ852007:EGS852007 EQM852007:EQO852007 FAI852007:FAK852007 FKE852007:FKG852007 FUA852007:FUC852007 GDW852007:GDY852007 GNS852007:GNU852007 GXO852007:GXQ852007 HHK852007:HHM852007 HRG852007:HRI852007 IBC852007:IBE852007 IKY852007:ILA852007 IUU852007:IUW852007 JEQ852007:JES852007 JOM852007:JOO852007 JYI852007:JYK852007 KIE852007:KIG852007 KSA852007:KSC852007 LBW852007:LBY852007 LLS852007:LLU852007 LVO852007:LVQ852007 MFK852007:MFM852007 MPG852007:MPI852007 MZC852007:MZE852007 NIY852007:NJA852007 NSU852007:NSW852007 OCQ852007:OCS852007 OMM852007:OMO852007 OWI852007:OWK852007 PGE852007:PGG852007 PQA852007:PQC852007 PZW852007:PZY852007 QJS852007:QJU852007 QTO852007:QTQ852007 RDK852007:RDM852007 RNG852007:RNI852007 RXC852007:RXE852007 SGY852007:SHA852007 SQU852007:SQW852007 TAQ852007:TAS852007 TKM852007:TKO852007 TUI852007:TUK852007 UEE852007:UEG852007 UOA852007:UOC852007 UXW852007:UXY852007 VHS852007:VHU852007 VRO852007:VRQ852007 WBK852007:WBM852007 WLG852007:WLI852007 WVC852007:WVE852007 IQ917543:IS917543 SM917543:SO917543 ACI917543:ACK917543 AME917543:AMG917543 AWA917543:AWC917543 BFW917543:BFY917543 BPS917543:BPU917543 BZO917543:BZQ917543 CJK917543:CJM917543 CTG917543:CTI917543 DDC917543:DDE917543 DMY917543:DNA917543 DWU917543:DWW917543 EGQ917543:EGS917543 EQM917543:EQO917543 FAI917543:FAK917543 FKE917543:FKG917543 FUA917543:FUC917543 GDW917543:GDY917543 GNS917543:GNU917543 GXO917543:GXQ917543 HHK917543:HHM917543 HRG917543:HRI917543 IBC917543:IBE917543 IKY917543:ILA917543 IUU917543:IUW917543 JEQ917543:JES917543 JOM917543:JOO917543 JYI917543:JYK917543 KIE917543:KIG917543 KSA917543:KSC917543 LBW917543:LBY917543 LLS917543:LLU917543 LVO917543:LVQ917543 MFK917543:MFM917543 MPG917543:MPI917543 MZC917543:MZE917543 NIY917543:NJA917543 NSU917543:NSW917543 OCQ917543:OCS917543 OMM917543:OMO917543 OWI917543:OWK917543 PGE917543:PGG917543 PQA917543:PQC917543 PZW917543:PZY917543 QJS917543:QJU917543 QTO917543:QTQ917543 RDK917543:RDM917543 RNG917543:RNI917543 RXC917543:RXE917543 SGY917543:SHA917543 SQU917543:SQW917543 TAQ917543:TAS917543 TKM917543:TKO917543 TUI917543:TUK917543 UEE917543:UEG917543 UOA917543:UOC917543 UXW917543:UXY917543 VHS917543:VHU917543 VRO917543:VRQ917543 WBK917543:WBM917543 WLG917543:WLI917543 WVC917543:WVE917543 IQ983079:IS983079 SM983079:SO983079 ACI983079:ACK983079 AME983079:AMG983079 AWA983079:AWC983079 BFW983079:BFY983079 BPS983079:BPU983079 BZO983079:BZQ983079 CJK983079:CJM983079 CTG983079:CTI983079 DDC983079:DDE983079 DMY983079:DNA983079 DWU983079:DWW983079 EGQ983079:EGS983079 EQM983079:EQO983079 FAI983079:FAK983079 FKE983079:FKG983079 FUA983079:FUC983079 GDW983079:GDY983079 GNS983079:GNU983079 GXO983079:GXQ983079 HHK983079:HHM983079 HRG983079:HRI983079 IBC983079:IBE983079 IKY983079:ILA983079 IUU983079:IUW983079 JEQ983079:JES983079 JOM983079:JOO983079 JYI983079:JYK983079 KIE983079:KIG983079 KSA983079:KSC983079 LBW983079:LBY983079 LLS983079:LLU983079 LVO983079:LVQ983079 MFK983079:MFM983079 MPG983079:MPI983079 MZC983079:MZE983079 NIY983079:NJA983079 NSU983079:NSW983079 OCQ983079:OCS983079 OMM983079:OMO983079 OWI983079:OWK983079 PGE983079:PGG983079 PQA983079:PQC983079 PZW983079:PZY983079 QJS983079:QJU983079 QTO983079:QTQ983079 RDK983079:RDM983079 RNG983079:RNI983079 RXC983079:RXE983079 SGY983079:SHA983079 SQU983079:SQW983079 TAQ983079:TAS983079 TKM983079:TKO983079 TUI983079:TUK983079 UEE983079:UEG983079 UOA983079:UOC983079 UXW983079:UXY983079 VHS983079:VHU983079 VRO983079:VRQ983079 WBK983079:WBM983079 WLG983079:WLI983079 WVC983079:WVE983079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IQ65574 SM65574 ACI65574 AME65574 AWA65574 BFW65574 BPS65574 BZO65574 CJK65574 CTG65574 DDC65574 DMY65574 DWU65574 EGQ65574 EQM65574 FAI65574 FKE65574 FUA65574 GDW65574 GNS65574 GXO65574 HHK65574 HRG65574 IBC65574 IKY65574 IUU65574 JEQ65574 JOM65574 JYI65574 KIE65574 KSA65574 LBW65574 LLS65574 LVO65574 MFK65574 MPG65574 MZC65574 NIY65574 NSU65574 OCQ65574 OMM65574 OWI65574 PGE65574 PQA65574 PZW65574 QJS65574 QTO65574 RDK65574 RNG65574 RXC65574 SGY65574 SQU65574 TAQ65574 TKM65574 TUI65574 UEE65574 UOA65574 UXW65574 VHS65574 VRO65574 WBK65574 WLG65574 WVC65574 IQ131110 SM131110 ACI131110 AME131110 AWA131110 BFW131110 BPS131110 BZO131110 CJK131110 CTG131110 DDC131110 DMY131110 DWU131110 EGQ131110 EQM131110 FAI131110 FKE131110 FUA131110 GDW131110 GNS131110 GXO131110 HHK131110 HRG131110 IBC131110 IKY131110 IUU131110 JEQ131110 JOM131110 JYI131110 KIE131110 KSA131110 LBW131110 LLS131110 LVO131110 MFK131110 MPG131110 MZC131110 NIY131110 NSU131110 OCQ131110 OMM131110 OWI131110 PGE131110 PQA131110 PZW131110 QJS131110 QTO131110 RDK131110 RNG131110 RXC131110 SGY131110 SQU131110 TAQ131110 TKM131110 TUI131110 UEE131110 UOA131110 UXW131110 VHS131110 VRO131110 WBK131110 WLG131110 WVC131110 IQ196646 SM196646 ACI196646 AME196646 AWA196646 BFW196646 BPS196646 BZO196646 CJK196646 CTG196646 DDC196646 DMY196646 DWU196646 EGQ196646 EQM196646 FAI196646 FKE196646 FUA196646 GDW196646 GNS196646 GXO196646 HHK196646 HRG196646 IBC196646 IKY196646 IUU196646 JEQ196646 JOM196646 JYI196646 KIE196646 KSA196646 LBW196646 LLS196646 LVO196646 MFK196646 MPG196646 MZC196646 NIY196646 NSU196646 OCQ196646 OMM196646 OWI196646 PGE196646 PQA196646 PZW196646 QJS196646 QTO196646 RDK196646 RNG196646 RXC196646 SGY196646 SQU196646 TAQ196646 TKM196646 TUI196646 UEE196646 UOA196646 UXW196646 VHS196646 VRO196646 WBK196646 WLG196646 WVC196646 IQ262182 SM262182 ACI262182 AME262182 AWA262182 BFW262182 BPS262182 BZO262182 CJK262182 CTG262182 DDC262182 DMY262182 DWU262182 EGQ262182 EQM262182 FAI262182 FKE262182 FUA262182 GDW262182 GNS262182 GXO262182 HHK262182 HRG262182 IBC262182 IKY262182 IUU262182 JEQ262182 JOM262182 JYI262182 KIE262182 KSA262182 LBW262182 LLS262182 LVO262182 MFK262182 MPG262182 MZC262182 NIY262182 NSU262182 OCQ262182 OMM262182 OWI262182 PGE262182 PQA262182 PZW262182 QJS262182 QTO262182 RDK262182 RNG262182 RXC262182 SGY262182 SQU262182 TAQ262182 TKM262182 TUI262182 UEE262182 UOA262182 UXW262182 VHS262182 VRO262182 WBK262182 WLG262182 WVC262182 IQ327718 SM327718 ACI327718 AME327718 AWA327718 BFW327718 BPS327718 BZO327718 CJK327718 CTG327718 DDC327718 DMY327718 DWU327718 EGQ327718 EQM327718 FAI327718 FKE327718 FUA327718 GDW327718 GNS327718 GXO327718 HHK327718 HRG327718 IBC327718 IKY327718 IUU327718 JEQ327718 JOM327718 JYI327718 KIE327718 KSA327718 LBW327718 LLS327718 LVO327718 MFK327718 MPG327718 MZC327718 NIY327718 NSU327718 OCQ327718 OMM327718 OWI327718 PGE327718 PQA327718 PZW327718 QJS327718 QTO327718 RDK327718 RNG327718 RXC327718 SGY327718 SQU327718 TAQ327718 TKM327718 TUI327718 UEE327718 UOA327718 UXW327718 VHS327718 VRO327718 WBK327718 WLG327718 WVC327718 IQ393254 SM393254 ACI393254 AME393254 AWA393254 BFW393254 BPS393254 BZO393254 CJK393254 CTG393254 DDC393254 DMY393254 DWU393254 EGQ393254 EQM393254 FAI393254 FKE393254 FUA393254 GDW393254 GNS393254 GXO393254 HHK393254 HRG393254 IBC393254 IKY393254 IUU393254 JEQ393254 JOM393254 JYI393254 KIE393254 KSA393254 LBW393254 LLS393254 LVO393254 MFK393254 MPG393254 MZC393254 NIY393254 NSU393254 OCQ393254 OMM393254 OWI393254 PGE393254 PQA393254 PZW393254 QJS393254 QTO393254 RDK393254 RNG393254 RXC393254 SGY393254 SQU393254 TAQ393254 TKM393254 TUI393254 UEE393254 UOA393254 UXW393254 VHS393254 VRO393254 WBK393254 WLG393254 WVC393254 IQ458790 SM458790 ACI458790 AME458790 AWA458790 BFW458790 BPS458790 BZO458790 CJK458790 CTG458790 DDC458790 DMY458790 DWU458790 EGQ458790 EQM458790 FAI458790 FKE458790 FUA458790 GDW458790 GNS458790 GXO458790 HHK458790 HRG458790 IBC458790 IKY458790 IUU458790 JEQ458790 JOM458790 JYI458790 KIE458790 KSA458790 LBW458790 LLS458790 LVO458790 MFK458790 MPG458790 MZC458790 NIY458790 NSU458790 OCQ458790 OMM458790 OWI458790 PGE458790 PQA458790 PZW458790 QJS458790 QTO458790 RDK458790 RNG458790 RXC458790 SGY458790 SQU458790 TAQ458790 TKM458790 TUI458790 UEE458790 UOA458790 UXW458790 VHS458790 VRO458790 WBK458790 WLG458790 WVC458790 IQ524326 SM524326 ACI524326 AME524326 AWA524326 BFW524326 BPS524326 BZO524326 CJK524326 CTG524326 DDC524326 DMY524326 DWU524326 EGQ524326 EQM524326 FAI524326 FKE524326 FUA524326 GDW524326 GNS524326 GXO524326 HHK524326 HRG524326 IBC524326 IKY524326 IUU524326 JEQ524326 JOM524326 JYI524326 KIE524326 KSA524326 LBW524326 LLS524326 LVO524326 MFK524326 MPG524326 MZC524326 NIY524326 NSU524326 OCQ524326 OMM524326 OWI524326 PGE524326 PQA524326 PZW524326 QJS524326 QTO524326 RDK524326 RNG524326 RXC524326 SGY524326 SQU524326 TAQ524326 TKM524326 TUI524326 UEE524326 UOA524326 UXW524326 VHS524326 VRO524326 WBK524326 WLG524326 WVC524326 IQ589862 SM589862 ACI589862 AME589862 AWA589862 BFW589862 BPS589862 BZO589862 CJK589862 CTG589862 DDC589862 DMY589862 DWU589862 EGQ589862 EQM589862 FAI589862 FKE589862 FUA589862 GDW589862 GNS589862 GXO589862 HHK589862 HRG589862 IBC589862 IKY589862 IUU589862 JEQ589862 JOM589862 JYI589862 KIE589862 KSA589862 LBW589862 LLS589862 LVO589862 MFK589862 MPG589862 MZC589862 NIY589862 NSU589862 OCQ589862 OMM589862 OWI589862 PGE589862 PQA589862 PZW589862 QJS589862 QTO589862 RDK589862 RNG589862 RXC589862 SGY589862 SQU589862 TAQ589862 TKM589862 TUI589862 UEE589862 UOA589862 UXW589862 VHS589862 VRO589862 WBK589862 WLG589862 WVC589862 IQ655398 SM655398 ACI655398 AME655398 AWA655398 BFW655398 BPS655398 BZO655398 CJK655398 CTG655398 DDC655398 DMY655398 DWU655398 EGQ655398 EQM655398 FAI655398 FKE655398 FUA655398 GDW655398 GNS655398 GXO655398 HHK655398 HRG655398 IBC655398 IKY655398 IUU655398 JEQ655398 JOM655398 JYI655398 KIE655398 KSA655398 LBW655398 LLS655398 LVO655398 MFK655398 MPG655398 MZC655398 NIY655398 NSU655398 OCQ655398 OMM655398 OWI655398 PGE655398 PQA655398 PZW655398 QJS655398 QTO655398 RDK655398 RNG655398 RXC655398 SGY655398 SQU655398 TAQ655398 TKM655398 TUI655398 UEE655398 UOA655398 UXW655398 VHS655398 VRO655398 WBK655398 WLG655398 WVC655398 IQ720934 SM720934 ACI720934 AME720934 AWA720934 BFW720934 BPS720934 BZO720934 CJK720934 CTG720934 DDC720934 DMY720934 DWU720934 EGQ720934 EQM720934 FAI720934 FKE720934 FUA720934 GDW720934 GNS720934 GXO720934 HHK720934 HRG720934 IBC720934 IKY720934 IUU720934 JEQ720934 JOM720934 JYI720934 KIE720934 KSA720934 LBW720934 LLS720934 LVO720934 MFK720934 MPG720934 MZC720934 NIY720934 NSU720934 OCQ720934 OMM720934 OWI720934 PGE720934 PQA720934 PZW720934 QJS720934 QTO720934 RDK720934 RNG720934 RXC720934 SGY720934 SQU720934 TAQ720934 TKM720934 TUI720934 UEE720934 UOA720934 UXW720934 VHS720934 VRO720934 WBK720934 WLG720934 WVC720934 IQ786470 SM786470 ACI786470 AME786470 AWA786470 BFW786470 BPS786470 BZO786470 CJK786470 CTG786470 DDC786470 DMY786470 DWU786470 EGQ786470 EQM786470 FAI786470 FKE786470 FUA786470 GDW786470 GNS786470 GXO786470 HHK786470 HRG786470 IBC786470 IKY786470 IUU786470 JEQ786470 JOM786470 JYI786470 KIE786470 KSA786470 LBW786470 LLS786470 LVO786470 MFK786470 MPG786470 MZC786470 NIY786470 NSU786470 OCQ786470 OMM786470 OWI786470 PGE786470 PQA786470 PZW786470 QJS786470 QTO786470 RDK786470 RNG786470 RXC786470 SGY786470 SQU786470 TAQ786470 TKM786470 TUI786470 UEE786470 UOA786470 UXW786470 VHS786470 VRO786470 WBK786470 WLG786470 WVC786470 IQ852006 SM852006 ACI852006 AME852006 AWA852006 BFW852006 BPS852006 BZO852006 CJK852006 CTG852006 DDC852006 DMY852006 DWU852006 EGQ852006 EQM852006 FAI852006 FKE852006 FUA852006 GDW852006 GNS852006 GXO852006 HHK852006 HRG852006 IBC852006 IKY852006 IUU852006 JEQ852006 JOM852006 JYI852006 KIE852006 KSA852006 LBW852006 LLS852006 LVO852006 MFK852006 MPG852006 MZC852006 NIY852006 NSU852006 OCQ852006 OMM852006 OWI852006 PGE852006 PQA852006 PZW852006 QJS852006 QTO852006 RDK852006 RNG852006 RXC852006 SGY852006 SQU852006 TAQ852006 TKM852006 TUI852006 UEE852006 UOA852006 UXW852006 VHS852006 VRO852006 WBK852006 WLG852006 WVC852006 IQ917542 SM917542 ACI917542 AME917542 AWA917542 BFW917542 BPS917542 BZO917542 CJK917542 CTG917542 DDC917542 DMY917542 DWU917542 EGQ917542 EQM917542 FAI917542 FKE917542 FUA917542 GDW917542 GNS917542 GXO917542 HHK917542 HRG917542 IBC917542 IKY917542 IUU917542 JEQ917542 JOM917542 JYI917542 KIE917542 KSA917542 LBW917542 LLS917542 LVO917542 MFK917542 MPG917542 MZC917542 NIY917542 NSU917542 OCQ917542 OMM917542 OWI917542 PGE917542 PQA917542 PZW917542 QJS917542 QTO917542 RDK917542 RNG917542 RXC917542 SGY917542 SQU917542 TAQ917542 TKM917542 TUI917542 UEE917542 UOA917542 UXW917542 VHS917542 VRO917542 WBK917542 WLG917542 WVC917542 IQ983078 SM983078 ACI983078 AME983078 AWA983078 BFW983078 BPS983078 BZO983078 CJK983078 CTG983078 DDC983078 DMY983078 DWU983078 EGQ983078 EQM983078 FAI983078 FKE983078 FUA983078 GDW983078 GNS983078 GXO983078 HHK983078 HRG983078 IBC983078 IKY983078 IUU983078 JEQ983078 JOM983078 JYI983078 KIE983078 KSA983078 LBW983078 LLS983078 LVO983078 MFK983078 MPG983078 MZC983078 NIY983078 NSU983078 OCQ983078 OMM983078 OWI983078 PGE983078 PQA983078 PZW983078 QJS983078 QTO983078 RDK983078 RNG983078 RXC983078 SGY983078 SQU983078 TAQ983078 TKM983078 TUI983078 UEE983078 UOA983078 UXW983078 VHS983078 VRO983078 WBK983078 WLG983078 WVC983078 IV65584 SR65584 ACN65584 AMJ65584 AWF65584 BGB65584 BPX65584 BZT65584 CJP65584 CTL65584 DDH65584 DND65584 DWZ65584 EGV65584 EQR65584 FAN65584 FKJ65584 FUF65584 GEB65584 GNX65584 GXT65584 HHP65584 HRL65584 IBH65584 ILD65584 IUZ65584 JEV65584 JOR65584 JYN65584 KIJ65584 KSF65584 LCB65584 LLX65584 LVT65584 MFP65584 MPL65584 MZH65584 NJD65584 NSZ65584 OCV65584 OMR65584 OWN65584 PGJ65584 PQF65584 QAB65584 QJX65584 QTT65584 RDP65584 RNL65584 RXH65584 SHD65584 SQZ65584 TAV65584 TKR65584 TUN65584 UEJ65584 UOF65584 UYB65584 VHX65584 VRT65584 WBP65584 WLL65584 WVH65584 IV131120 SR131120 ACN131120 AMJ131120 AWF131120 BGB131120 BPX131120 BZT131120 CJP131120 CTL131120 DDH131120 DND131120 DWZ131120 EGV131120 EQR131120 FAN131120 FKJ131120 FUF131120 GEB131120 GNX131120 GXT131120 HHP131120 HRL131120 IBH131120 ILD131120 IUZ131120 JEV131120 JOR131120 JYN131120 KIJ131120 KSF131120 LCB131120 LLX131120 LVT131120 MFP131120 MPL131120 MZH131120 NJD131120 NSZ131120 OCV131120 OMR131120 OWN131120 PGJ131120 PQF131120 QAB131120 QJX131120 QTT131120 RDP131120 RNL131120 RXH131120 SHD131120 SQZ131120 TAV131120 TKR131120 TUN131120 UEJ131120 UOF131120 UYB131120 VHX131120 VRT131120 WBP131120 WLL131120 WVH131120 IV196656 SR196656 ACN196656 AMJ196656 AWF196656 BGB196656 BPX196656 BZT196656 CJP196656 CTL196656 DDH196656 DND196656 DWZ196656 EGV196656 EQR196656 FAN196656 FKJ196656 FUF196656 GEB196656 GNX196656 GXT196656 HHP196656 HRL196656 IBH196656 ILD196656 IUZ196656 JEV196656 JOR196656 JYN196656 KIJ196656 KSF196656 LCB196656 LLX196656 LVT196656 MFP196656 MPL196656 MZH196656 NJD196656 NSZ196656 OCV196656 OMR196656 OWN196656 PGJ196656 PQF196656 QAB196656 QJX196656 QTT196656 RDP196656 RNL196656 RXH196656 SHD196656 SQZ196656 TAV196656 TKR196656 TUN196656 UEJ196656 UOF196656 UYB196656 VHX196656 VRT196656 WBP196656 WLL196656 WVH196656 IV262192 SR262192 ACN262192 AMJ262192 AWF262192 BGB262192 BPX262192 BZT262192 CJP262192 CTL262192 DDH262192 DND262192 DWZ262192 EGV262192 EQR262192 FAN262192 FKJ262192 FUF262192 GEB262192 GNX262192 GXT262192 HHP262192 HRL262192 IBH262192 ILD262192 IUZ262192 JEV262192 JOR262192 JYN262192 KIJ262192 KSF262192 LCB262192 LLX262192 LVT262192 MFP262192 MPL262192 MZH262192 NJD262192 NSZ262192 OCV262192 OMR262192 OWN262192 PGJ262192 PQF262192 QAB262192 QJX262192 QTT262192 RDP262192 RNL262192 RXH262192 SHD262192 SQZ262192 TAV262192 TKR262192 TUN262192 UEJ262192 UOF262192 UYB262192 VHX262192 VRT262192 WBP262192 WLL262192 WVH262192 IV327728 SR327728 ACN327728 AMJ327728 AWF327728 BGB327728 BPX327728 BZT327728 CJP327728 CTL327728 DDH327728 DND327728 DWZ327728 EGV327728 EQR327728 FAN327728 FKJ327728 FUF327728 GEB327728 GNX327728 GXT327728 HHP327728 HRL327728 IBH327728 ILD327728 IUZ327728 JEV327728 JOR327728 JYN327728 KIJ327728 KSF327728 LCB327728 LLX327728 LVT327728 MFP327728 MPL327728 MZH327728 NJD327728 NSZ327728 OCV327728 OMR327728 OWN327728 PGJ327728 PQF327728 QAB327728 QJX327728 QTT327728 RDP327728 RNL327728 RXH327728 SHD327728 SQZ327728 TAV327728 TKR327728 TUN327728 UEJ327728 UOF327728 UYB327728 VHX327728 VRT327728 WBP327728 WLL327728 WVH327728 IV393264 SR393264 ACN393264 AMJ393264 AWF393264 BGB393264 BPX393264 BZT393264 CJP393264 CTL393264 DDH393264 DND393264 DWZ393264 EGV393264 EQR393264 FAN393264 FKJ393264 FUF393264 GEB393264 GNX393264 GXT393264 HHP393264 HRL393264 IBH393264 ILD393264 IUZ393264 JEV393264 JOR393264 JYN393264 KIJ393264 KSF393264 LCB393264 LLX393264 LVT393264 MFP393264 MPL393264 MZH393264 NJD393264 NSZ393264 OCV393264 OMR393264 OWN393264 PGJ393264 PQF393264 QAB393264 QJX393264 QTT393264 RDP393264 RNL393264 RXH393264 SHD393264 SQZ393264 TAV393264 TKR393264 TUN393264 UEJ393264 UOF393264 UYB393264 VHX393264 VRT393264 WBP393264 WLL393264 WVH393264 IV458800 SR458800 ACN458800 AMJ458800 AWF458800 BGB458800 BPX458800 BZT458800 CJP458800 CTL458800 DDH458800 DND458800 DWZ458800 EGV458800 EQR458800 FAN458800 FKJ458800 FUF458800 GEB458800 GNX458800 GXT458800 HHP458800 HRL458800 IBH458800 ILD458800 IUZ458800 JEV458800 JOR458800 JYN458800 KIJ458800 KSF458800 LCB458800 LLX458800 LVT458800 MFP458800 MPL458800 MZH458800 NJD458800 NSZ458800 OCV458800 OMR458800 OWN458800 PGJ458800 PQF458800 QAB458800 QJX458800 QTT458800 RDP458800 RNL458800 RXH458800 SHD458800 SQZ458800 TAV458800 TKR458800 TUN458800 UEJ458800 UOF458800 UYB458800 VHX458800 VRT458800 WBP458800 WLL458800 WVH458800 IV524336 SR524336 ACN524336 AMJ524336 AWF524336 BGB524336 BPX524336 BZT524336 CJP524336 CTL524336 DDH524336 DND524336 DWZ524336 EGV524336 EQR524336 FAN524336 FKJ524336 FUF524336 GEB524336 GNX524336 GXT524336 HHP524336 HRL524336 IBH524336 ILD524336 IUZ524336 JEV524336 JOR524336 JYN524336 KIJ524336 KSF524336 LCB524336 LLX524336 LVT524336 MFP524336 MPL524336 MZH524336 NJD524336 NSZ524336 OCV524336 OMR524336 OWN524336 PGJ524336 PQF524336 QAB524336 QJX524336 QTT524336 RDP524336 RNL524336 RXH524336 SHD524336 SQZ524336 TAV524336 TKR524336 TUN524336 UEJ524336 UOF524336 UYB524336 VHX524336 VRT524336 WBP524336 WLL524336 WVH524336 IV589872 SR589872 ACN589872 AMJ589872 AWF589872 BGB589872 BPX589872 BZT589872 CJP589872 CTL589872 DDH589872 DND589872 DWZ589872 EGV589872 EQR589872 FAN589872 FKJ589872 FUF589872 GEB589872 GNX589872 GXT589872 HHP589872 HRL589872 IBH589872 ILD589872 IUZ589872 JEV589872 JOR589872 JYN589872 KIJ589872 KSF589872 LCB589872 LLX589872 LVT589872 MFP589872 MPL589872 MZH589872 NJD589872 NSZ589872 OCV589872 OMR589872 OWN589872 PGJ589872 PQF589872 QAB589872 QJX589872 QTT589872 RDP589872 RNL589872 RXH589872 SHD589872 SQZ589872 TAV589872 TKR589872 TUN589872 UEJ589872 UOF589872 UYB589872 VHX589872 VRT589872 WBP589872 WLL589872 WVH589872 IV655408 SR655408 ACN655408 AMJ655408 AWF655408 BGB655408 BPX655408 BZT655408 CJP655408 CTL655408 DDH655408 DND655408 DWZ655408 EGV655408 EQR655408 FAN655408 FKJ655408 FUF655408 GEB655408 GNX655408 GXT655408 HHP655408 HRL655408 IBH655408 ILD655408 IUZ655408 JEV655408 JOR655408 JYN655408 KIJ655408 KSF655408 LCB655408 LLX655408 LVT655408 MFP655408 MPL655408 MZH655408 NJD655408 NSZ655408 OCV655408 OMR655408 OWN655408 PGJ655408 PQF655408 QAB655408 QJX655408 QTT655408 RDP655408 RNL655408 RXH655408 SHD655408 SQZ655408 TAV655408 TKR655408 TUN655408 UEJ655408 UOF655408 UYB655408 VHX655408 VRT655408 WBP655408 WLL655408 WVH655408 IV720944 SR720944 ACN720944 AMJ720944 AWF720944 BGB720944 BPX720944 BZT720944 CJP720944 CTL720944 DDH720944 DND720944 DWZ720944 EGV720944 EQR720944 FAN720944 FKJ720944 FUF720944 GEB720944 GNX720944 GXT720944 HHP720944 HRL720944 IBH720944 ILD720944 IUZ720944 JEV720944 JOR720944 JYN720944 KIJ720944 KSF720944 LCB720944 LLX720944 LVT720944 MFP720944 MPL720944 MZH720944 NJD720944 NSZ720944 OCV720944 OMR720944 OWN720944 PGJ720944 PQF720944 QAB720944 QJX720944 QTT720944 RDP720944 RNL720944 RXH720944 SHD720944 SQZ720944 TAV720944 TKR720944 TUN720944 UEJ720944 UOF720944 UYB720944 VHX720944 VRT720944 WBP720944 WLL720944 WVH720944 IV786480 SR786480 ACN786480 AMJ786480 AWF786480 BGB786480 BPX786480 BZT786480 CJP786480 CTL786480 DDH786480 DND786480 DWZ786480 EGV786480 EQR786480 FAN786480 FKJ786480 FUF786480 GEB786480 GNX786480 GXT786480 HHP786480 HRL786480 IBH786480 ILD786480 IUZ786480 JEV786480 JOR786480 JYN786480 KIJ786480 KSF786480 LCB786480 LLX786480 LVT786480 MFP786480 MPL786480 MZH786480 NJD786480 NSZ786480 OCV786480 OMR786480 OWN786480 PGJ786480 PQF786480 QAB786480 QJX786480 QTT786480 RDP786480 RNL786480 RXH786480 SHD786480 SQZ786480 TAV786480 TKR786480 TUN786480 UEJ786480 UOF786480 UYB786480 VHX786480 VRT786480 WBP786480 WLL786480 WVH786480 IV852016 SR852016 ACN852016 AMJ852016 AWF852016 BGB852016 BPX852016 BZT852016 CJP852016 CTL852016 DDH852016 DND852016 DWZ852016 EGV852016 EQR852016 FAN852016 FKJ852016 FUF852016 GEB852016 GNX852016 GXT852016 HHP852016 HRL852016 IBH852016 ILD852016 IUZ852016 JEV852016 JOR852016 JYN852016 KIJ852016 KSF852016 LCB852016 LLX852016 LVT852016 MFP852016 MPL852016 MZH852016 NJD852016 NSZ852016 OCV852016 OMR852016 OWN852016 PGJ852016 PQF852016 QAB852016 QJX852016 QTT852016 RDP852016 RNL852016 RXH852016 SHD852016 SQZ852016 TAV852016 TKR852016 TUN852016 UEJ852016 UOF852016 UYB852016 VHX852016 VRT852016 WBP852016 WLL852016 WVH852016 IV917552 SR917552 ACN917552 AMJ917552 AWF917552 BGB917552 BPX917552 BZT917552 CJP917552 CTL917552 DDH917552 DND917552 DWZ917552 EGV917552 EQR917552 FAN917552 FKJ917552 FUF917552 GEB917552 GNX917552 GXT917552 HHP917552 HRL917552 IBH917552 ILD917552 IUZ917552 JEV917552 JOR917552 JYN917552 KIJ917552 KSF917552 LCB917552 LLX917552 LVT917552 MFP917552 MPL917552 MZH917552 NJD917552 NSZ917552 OCV917552 OMR917552 OWN917552 PGJ917552 PQF917552 QAB917552 QJX917552 QTT917552 RDP917552 RNL917552 RXH917552 SHD917552 SQZ917552 TAV917552 TKR917552 TUN917552 UEJ917552 UOF917552 UYB917552 VHX917552 VRT917552 WBP917552 WLL917552 WVH917552 IV983088 SR983088 ACN983088 AMJ983088 AWF983088 BGB983088 BPX983088 BZT983088 CJP983088 CTL983088 DDH983088 DND983088 DWZ983088 EGV983088 EQR983088 FAN983088 FKJ983088 FUF983088 GEB983088 GNX983088 GXT983088 HHP983088 HRL983088 IBH983088 ILD983088 IUZ983088 JEV983088 JOR983088 JYN983088 KIJ983088 KSF983088 LCB983088 LLX983088 LVT983088 MFP983088 MPL983088 MZH983088 NJD983088 NSZ983088 OCV983088 OMR983088 OWN983088 PGJ983088 PQF983088 QAB983088 QJX983088 QTT983088 RDP983088 RNL983088 RXH983088 SHD983088 SQZ983088 TAV983088 TKR983088 TUN983088 UEJ983088 UOF983088 UYB983088 VHX983088 VRT983088 WBP983088 WLL983088 WVH983088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xm:sqref>
        </x14:dataValidation>
        <x14:dataValidation imeMode="hiragana" allowBlank="1" showInputMessage="1" showErrorMessage="1" xr:uid="{6737F8D9-F880-4DA5-A4CC-9834FFAC1217}">
          <xm:sqref>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H65577:AA65577 HO65575:IK65575 RK65575:SG65575 ABG65575:ACC65575 ALC65575:ALY65575 AUY65575:AVU65575 BEU65575:BFQ65575 BOQ65575:BPM65575 BYM65575:BZI65575 CII65575:CJE65575 CSE65575:CTA65575 DCA65575:DCW65575 DLW65575:DMS65575 DVS65575:DWO65575 EFO65575:EGK65575 EPK65575:EQG65575 EZG65575:FAC65575 FJC65575:FJY65575 FSY65575:FTU65575 GCU65575:GDQ65575 GMQ65575:GNM65575 GWM65575:GXI65575 HGI65575:HHE65575 HQE65575:HRA65575 IAA65575:IAW65575 IJW65575:IKS65575 ITS65575:IUO65575 JDO65575:JEK65575 JNK65575:JOG65575 JXG65575:JYC65575 KHC65575:KHY65575 KQY65575:KRU65575 LAU65575:LBQ65575 LKQ65575:LLM65575 LUM65575:LVI65575 MEI65575:MFE65575 MOE65575:MPA65575 MYA65575:MYW65575 NHW65575:NIS65575 NRS65575:NSO65575 OBO65575:OCK65575 OLK65575:OMG65575 OVG65575:OWC65575 PFC65575:PFY65575 POY65575:PPU65575 PYU65575:PZQ65575 QIQ65575:QJM65575 QSM65575:QTI65575 RCI65575:RDE65575 RME65575:RNA65575 RWA65575:RWW65575 SFW65575:SGS65575 SPS65575:SQO65575 SZO65575:TAK65575 TJK65575:TKG65575 TTG65575:TUC65575 UDC65575:UDY65575 UMY65575:UNU65575 UWU65575:UXQ65575 VGQ65575:VHM65575 VQM65575:VRI65575 WAI65575:WBE65575 WKE65575:WLA65575 WUA65575:WUW65575 H131113:AA131113 HO131111:IK131111 RK131111:SG131111 ABG131111:ACC131111 ALC131111:ALY131111 AUY131111:AVU131111 BEU131111:BFQ131111 BOQ131111:BPM131111 BYM131111:BZI131111 CII131111:CJE131111 CSE131111:CTA131111 DCA131111:DCW131111 DLW131111:DMS131111 DVS131111:DWO131111 EFO131111:EGK131111 EPK131111:EQG131111 EZG131111:FAC131111 FJC131111:FJY131111 FSY131111:FTU131111 GCU131111:GDQ131111 GMQ131111:GNM131111 GWM131111:GXI131111 HGI131111:HHE131111 HQE131111:HRA131111 IAA131111:IAW131111 IJW131111:IKS131111 ITS131111:IUO131111 JDO131111:JEK131111 JNK131111:JOG131111 JXG131111:JYC131111 KHC131111:KHY131111 KQY131111:KRU131111 LAU131111:LBQ131111 LKQ131111:LLM131111 LUM131111:LVI131111 MEI131111:MFE131111 MOE131111:MPA131111 MYA131111:MYW131111 NHW131111:NIS131111 NRS131111:NSO131111 OBO131111:OCK131111 OLK131111:OMG131111 OVG131111:OWC131111 PFC131111:PFY131111 POY131111:PPU131111 PYU131111:PZQ131111 QIQ131111:QJM131111 QSM131111:QTI131111 RCI131111:RDE131111 RME131111:RNA131111 RWA131111:RWW131111 SFW131111:SGS131111 SPS131111:SQO131111 SZO131111:TAK131111 TJK131111:TKG131111 TTG131111:TUC131111 UDC131111:UDY131111 UMY131111:UNU131111 UWU131111:UXQ131111 VGQ131111:VHM131111 VQM131111:VRI131111 WAI131111:WBE131111 WKE131111:WLA131111 WUA131111:WUW131111 H196649:AA196649 HO196647:IK196647 RK196647:SG196647 ABG196647:ACC196647 ALC196647:ALY196647 AUY196647:AVU196647 BEU196647:BFQ196647 BOQ196647:BPM196647 BYM196647:BZI196647 CII196647:CJE196647 CSE196647:CTA196647 DCA196647:DCW196647 DLW196647:DMS196647 DVS196647:DWO196647 EFO196647:EGK196647 EPK196647:EQG196647 EZG196647:FAC196647 FJC196647:FJY196647 FSY196647:FTU196647 GCU196647:GDQ196647 GMQ196647:GNM196647 GWM196647:GXI196647 HGI196647:HHE196647 HQE196647:HRA196647 IAA196647:IAW196647 IJW196647:IKS196647 ITS196647:IUO196647 JDO196647:JEK196647 JNK196647:JOG196647 JXG196647:JYC196647 KHC196647:KHY196647 KQY196647:KRU196647 LAU196647:LBQ196647 LKQ196647:LLM196647 LUM196647:LVI196647 MEI196647:MFE196647 MOE196647:MPA196647 MYA196647:MYW196647 NHW196647:NIS196647 NRS196647:NSO196647 OBO196647:OCK196647 OLK196647:OMG196647 OVG196647:OWC196647 PFC196647:PFY196647 POY196647:PPU196647 PYU196647:PZQ196647 QIQ196647:QJM196647 QSM196647:QTI196647 RCI196647:RDE196647 RME196647:RNA196647 RWA196647:RWW196647 SFW196647:SGS196647 SPS196647:SQO196647 SZO196647:TAK196647 TJK196647:TKG196647 TTG196647:TUC196647 UDC196647:UDY196647 UMY196647:UNU196647 UWU196647:UXQ196647 VGQ196647:VHM196647 VQM196647:VRI196647 WAI196647:WBE196647 WKE196647:WLA196647 WUA196647:WUW196647 H262185:AA262185 HO262183:IK262183 RK262183:SG262183 ABG262183:ACC262183 ALC262183:ALY262183 AUY262183:AVU262183 BEU262183:BFQ262183 BOQ262183:BPM262183 BYM262183:BZI262183 CII262183:CJE262183 CSE262183:CTA262183 DCA262183:DCW262183 DLW262183:DMS262183 DVS262183:DWO262183 EFO262183:EGK262183 EPK262183:EQG262183 EZG262183:FAC262183 FJC262183:FJY262183 FSY262183:FTU262183 GCU262183:GDQ262183 GMQ262183:GNM262183 GWM262183:GXI262183 HGI262183:HHE262183 HQE262183:HRA262183 IAA262183:IAW262183 IJW262183:IKS262183 ITS262183:IUO262183 JDO262183:JEK262183 JNK262183:JOG262183 JXG262183:JYC262183 KHC262183:KHY262183 KQY262183:KRU262183 LAU262183:LBQ262183 LKQ262183:LLM262183 LUM262183:LVI262183 MEI262183:MFE262183 MOE262183:MPA262183 MYA262183:MYW262183 NHW262183:NIS262183 NRS262183:NSO262183 OBO262183:OCK262183 OLK262183:OMG262183 OVG262183:OWC262183 PFC262183:PFY262183 POY262183:PPU262183 PYU262183:PZQ262183 QIQ262183:QJM262183 QSM262183:QTI262183 RCI262183:RDE262183 RME262183:RNA262183 RWA262183:RWW262183 SFW262183:SGS262183 SPS262183:SQO262183 SZO262183:TAK262183 TJK262183:TKG262183 TTG262183:TUC262183 UDC262183:UDY262183 UMY262183:UNU262183 UWU262183:UXQ262183 VGQ262183:VHM262183 VQM262183:VRI262183 WAI262183:WBE262183 WKE262183:WLA262183 WUA262183:WUW262183 H327721:AA327721 HO327719:IK327719 RK327719:SG327719 ABG327719:ACC327719 ALC327719:ALY327719 AUY327719:AVU327719 BEU327719:BFQ327719 BOQ327719:BPM327719 BYM327719:BZI327719 CII327719:CJE327719 CSE327719:CTA327719 DCA327719:DCW327719 DLW327719:DMS327719 DVS327719:DWO327719 EFO327719:EGK327719 EPK327719:EQG327719 EZG327719:FAC327719 FJC327719:FJY327719 FSY327719:FTU327719 GCU327719:GDQ327719 GMQ327719:GNM327719 GWM327719:GXI327719 HGI327719:HHE327719 HQE327719:HRA327719 IAA327719:IAW327719 IJW327719:IKS327719 ITS327719:IUO327719 JDO327719:JEK327719 JNK327719:JOG327719 JXG327719:JYC327719 KHC327719:KHY327719 KQY327719:KRU327719 LAU327719:LBQ327719 LKQ327719:LLM327719 LUM327719:LVI327719 MEI327719:MFE327719 MOE327719:MPA327719 MYA327719:MYW327719 NHW327719:NIS327719 NRS327719:NSO327719 OBO327719:OCK327719 OLK327719:OMG327719 OVG327719:OWC327719 PFC327719:PFY327719 POY327719:PPU327719 PYU327719:PZQ327719 QIQ327719:QJM327719 QSM327719:QTI327719 RCI327719:RDE327719 RME327719:RNA327719 RWA327719:RWW327719 SFW327719:SGS327719 SPS327719:SQO327719 SZO327719:TAK327719 TJK327719:TKG327719 TTG327719:TUC327719 UDC327719:UDY327719 UMY327719:UNU327719 UWU327719:UXQ327719 VGQ327719:VHM327719 VQM327719:VRI327719 WAI327719:WBE327719 WKE327719:WLA327719 WUA327719:WUW327719 H393257:AA393257 HO393255:IK393255 RK393255:SG393255 ABG393255:ACC393255 ALC393255:ALY393255 AUY393255:AVU393255 BEU393255:BFQ393255 BOQ393255:BPM393255 BYM393255:BZI393255 CII393255:CJE393255 CSE393255:CTA393255 DCA393255:DCW393255 DLW393255:DMS393255 DVS393255:DWO393255 EFO393255:EGK393255 EPK393255:EQG393255 EZG393255:FAC393255 FJC393255:FJY393255 FSY393255:FTU393255 GCU393255:GDQ393255 GMQ393255:GNM393255 GWM393255:GXI393255 HGI393255:HHE393255 HQE393255:HRA393255 IAA393255:IAW393255 IJW393255:IKS393255 ITS393255:IUO393255 JDO393255:JEK393255 JNK393255:JOG393255 JXG393255:JYC393255 KHC393255:KHY393255 KQY393255:KRU393255 LAU393255:LBQ393255 LKQ393255:LLM393255 LUM393255:LVI393255 MEI393255:MFE393255 MOE393255:MPA393255 MYA393255:MYW393255 NHW393255:NIS393255 NRS393255:NSO393255 OBO393255:OCK393255 OLK393255:OMG393255 OVG393255:OWC393255 PFC393255:PFY393255 POY393255:PPU393255 PYU393255:PZQ393255 QIQ393255:QJM393255 QSM393255:QTI393255 RCI393255:RDE393255 RME393255:RNA393255 RWA393255:RWW393255 SFW393255:SGS393255 SPS393255:SQO393255 SZO393255:TAK393255 TJK393255:TKG393255 TTG393255:TUC393255 UDC393255:UDY393255 UMY393255:UNU393255 UWU393255:UXQ393255 VGQ393255:VHM393255 VQM393255:VRI393255 WAI393255:WBE393255 WKE393255:WLA393255 WUA393255:WUW393255 H458793:AA458793 HO458791:IK458791 RK458791:SG458791 ABG458791:ACC458791 ALC458791:ALY458791 AUY458791:AVU458791 BEU458791:BFQ458791 BOQ458791:BPM458791 BYM458791:BZI458791 CII458791:CJE458791 CSE458791:CTA458791 DCA458791:DCW458791 DLW458791:DMS458791 DVS458791:DWO458791 EFO458791:EGK458791 EPK458791:EQG458791 EZG458791:FAC458791 FJC458791:FJY458791 FSY458791:FTU458791 GCU458791:GDQ458791 GMQ458791:GNM458791 GWM458791:GXI458791 HGI458791:HHE458791 HQE458791:HRA458791 IAA458791:IAW458791 IJW458791:IKS458791 ITS458791:IUO458791 JDO458791:JEK458791 JNK458791:JOG458791 JXG458791:JYC458791 KHC458791:KHY458791 KQY458791:KRU458791 LAU458791:LBQ458791 LKQ458791:LLM458791 LUM458791:LVI458791 MEI458791:MFE458791 MOE458791:MPA458791 MYA458791:MYW458791 NHW458791:NIS458791 NRS458791:NSO458791 OBO458791:OCK458791 OLK458791:OMG458791 OVG458791:OWC458791 PFC458791:PFY458791 POY458791:PPU458791 PYU458791:PZQ458791 QIQ458791:QJM458791 QSM458791:QTI458791 RCI458791:RDE458791 RME458791:RNA458791 RWA458791:RWW458791 SFW458791:SGS458791 SPS458791:SQO458791 SZO458791:TAK458791 TJK458791:TKG458791 TTG458791:TUC458791 UDC458791:UDY458791 UMY458791:UNU458791 UWU458791:UXQ458791 VGQ458791:VHM458791 VQM458791:VRI458791 WAI458791:WBE458791 WKE458791:WLA458791 WUA458791:WUW458791 H524329:AA524329 HO524327:IK524327 RK524327:SG524327 ABG524327:ACC524327 ALC524327:ALY524327 AUY524327:AVU524327 BEU524327:BFQ524327 BOQ524327:BPM524327 BYM524327:BZI524327 CII524327:CJE524327 CSE524327:CTA524327 DCA524327:DCW524327 DLW524327:DMS524327 DVS524327:DWO524327 EFO524327:EGK524327 EPK524327:EQG524327 EZG524327:FAC524327 FJC524327:FJY524327 FSY524327:FTU524327 GCU524327:GDQ524327 GMQ524327:GNM524327 GWM524327:GXI524327 HGI524327:HHE524327 HQE524327:HRA524327 IAA524327:IAW524327 IJW524327:IKS524327 ITS524327:IUO524327 JDO524327:JEK524327 JNK524327:JOG524327 JXG524327:JYC524327 KHC524327:KHY524327 KQY524327:KRU524327 LAU524327:LBQ524327 LKQ524327:LLM524327 LUM524327:LVI524327 MEI524327:MFE524327 MOE524327:MPA524327 MYA524327:MYW524327 NHW524327:NIS524327 NRS524327:NSO524327 OBO524327:OCK524327 OLK524327:OMG524327 OVG524327:OWC524327 PFC524327:PFY524327 POY524327:PPU524327 PYU524327:PZQ524327 QIQ524327:QJM524327 QSM524327:QTI524327 RCI524327:RDE524327 RME524327:RNA524327 RWA524327:RWW524327 SFW524327:SGS524327 SPS524327:SQO524327 SZO524327:TAK524327 TJK524327:TKG524327 TTG524327:TUC524327 UDC524327:UDY524327 UMY524327:UNU524327 UWU524327:UXQ524327 VGQ524327:VHM524327 VQM524327:VRI524327 WAI524327:WBE524327 WKE524327:WLA524327 WUA524327:WUW524327 H589865:AA589865 HO589863:IK589863 RK589863:SG589863 ABG589863:ACC589863 ALC589863:ALY589863 AUY589863:AVU589863 BEU589863:BFQ589863 BOQ589863:BPM589863 BYM589863:BZI589863 CII589863:CJE589863 CSE589863:CTA589863 DCA589863:DCW589863 DLW589863:DMS589863 DVS589863:DWO589863 EFO589863:EGK589863 EPK589863:EQG589863 EZG589863:FAC589863 FJC589863:FJY589863 FSY589863:FTU589863 GCU589863:GDQ589863 GMQ589863:GNM589863 GWM589863:GXI589863 HGI589863:HHE589863 HQE589863:HRA589863 IAA589863:IAW589863 IJW589863:IKS589863 ITS589863:IUO589863 JDO589863:JEK589863 JNK589863:JOG589863 JXG589863:JYC589863 KHC589863:KHY589863 KQY589863:KRU589863 LAU589863:LBQ589863 LKQ589863:LLM589863 LUM589863:LVI589863 MEI589863:MFE589863 MOE589863:MPA589863 MYA589863:MYW589863 NHW589863:NIS589863 NRS589863:NSO589863 OBO589863:OCK589863 OLK589863:OMG589863 OVG589863:OWC589863 PFC589863:PFY589863 POY589863:PPU589863 PYU589863:PZQ589863 QIQ589863:QJM589863 QSM589863:QTI589863 RCI589863:RDE589863 RME589863:RNA589863 RWA589863:RWW589863 SFW589863:SGS589863 SPS589863:SQO589863 SZO589863:TAK589863 TJK589863:TKG589863 TTG589863:TUC589863 UDC589863:UDY589863 UMY589863:UNU589863 UWU589863:UXQ589863 VGQ589863:VHM589863 VQM589863:VRI589863 WAI589863:WBE589863 WKE589863:WLA589863 WUA589863:WUW589863 H655401:AA655401 HO655399:IK655399 RK655399:SG655399 ABG655399:ACC655399 ALC655399:ALY655399 AUY655399:AVU655399 BEU655399:BFQ655399 BOQ655399:BPM655399 BYM655399:BZI655399 CII655399:CJE655399 CSE655399:CTA655399 DCA655399:DCW655399 DLW655399:DMS655399 DVS655399:DWO655399 EFO655399:EGK655399 EPK655399:EQG655399 EZG655399:FAC655399 FJC655399:FJY655399 FSY655399:FTU655399 GCU655399:GDQ655399 GMQ655399:GNM655399 GWM655399:GXI655399 HGI655399:HHE655399 HQE655399:HRA655399 IAA655399:IAW655399 IJW655399:IKS655399 ITS655399:IUO655399 JDO655399:JEK655399 JNK655399:JOG655399 JXG655399:JYC655399 KHC655399:KHY655399 KQY655399:KRU655399 LAU655399:LBQ655399 LKQ655399:LLM655399 LUM655399:LVI655399 MEI655399:MFE655399 MOE655399:MPA655399 MYA655399:MYW655399 NHW655399:NIS655399 NRS655399:NSO655399 OBO655399:OCK655399 OLK655399:OMG655399 OVG655399:OWC655399 PFC655399:PFY655399 POY655399:PPU655399 PYU655399:PZQ655399 QIQ655399:QJM655399 QSM655399:QTI655399 RCI655399:RDE655399 RME655399:RNA655399 RWA655399:RWW655399 SFW655399:SGS655399 SPS655399:SQO655399 SZO655399:TAK655399 TJK655399:TKG655399 TTG655399:TUC655399 UDC655399:UDY655399 UMY655399:UNU655399 UWU655399:UXQ655399 VGQ655399:VHM655399 VQM655399:VRI655399 WAI655399:WBE655399 WKE655399:WLA655399 WUA655399:WUW655399 H720937:AA720937 HO720935:IK720935 RK720935:SG720935 ABG720935:ACC720935 ALC720935:ALY720935 AUY720935:AVU720935 BEU720935:BFQ720935 BOQ720935:BPM720935 BYM720935:BZI720935 CII720935:CJE720935 CSE720935:CTA720935 DCA720935:DCW720935 DLW720935:DMS720935 DVS720935:DWO720935 EFO720935:EGK720935 EPK720935:EQG720935 EZG720935:FAC720935 FJC720935:FJY720935 FSY720935:FTU720935 GCU720935:GDQ720935 GMQ720935:GNM720935 GWM720935:GXI720935 HGI720935:HHE720935 HQE720935:HRA720935 IAA720935:IAW720935 IJW720935:IKS720935 ITS720935:IUO720935 JDO720935:JEK720935 JNK720935:JOG720935 JXG720935:JYC720935 KHC720935:KHY720935 KQY720935:KRU720935 LAU720935:LBQ720935 LKQ720935:LLM720935 LUM720935:LVI720935 MEI720935:MFE720935 MOE720935:MPA720935 MYA720935:MYW720935 NHW720935:NIS720935 NRS720935:NSO720935 OBO720935:OCK720935 OLK720935:OMG720935 OVG720935:OWC720935 PFC720935:PFY720935 POY720935:PPU720935 PYU720935:PZQ720935 QIQ720935:QJM720935 QSM720935:QTI720935 RCI720935:RDE720935 RME720935:RNA720935 RWA720935:RWW720935 SFW720935:SGS720935 SPS720935:SQO720935 SZO720935:TAK720935 TJK720935:TKG720935 TTG720935:TUC720935 UDC720935:UDY720935 UMY720935:UNU720935 UWU720935:UXQ720935 VGQ720935:VHM720935 VQM720935:VRI720935 WAI720935:WBE720935 WKE720935:WLA720935 WUA720935:WUW720935 H786473:AA786473 HO786471:IK786471 RK786471:SG786471 ABG786471:ACC786471 ALC786471:ALY786471 AUY786471:AVU786471 BEU786471:BFQ786471 BOQ786471:BPM786471 BYM786471:BZI786471 CII786471:CJE786471 CSE786471:CTA786471 DCA786471:DCW786471 DLW786471:DMS786471 DVS786471:DWO786471 EFO786471:EGK786471 EPK786471:EQG786471 EZG786471:FAC786471 FJC786471:FJY786471 FSY786471:FTU786471 GCU786471:GDQ786471 GMQ786471:GNM786471 GWM786471:GXI786471 HGI786471:HHE786471 HQE786471:HRA786471 IAA786471:IAW786471 IJW786471:IKS786471 ITS786471:IUO786471 JDO786471:JEK786471 JNK786471:JOG786471 JXG786471:JYC786471 KHC786471:KHY786471 KQY786471:KRU786471 LAU786471:LBQ786471 LKQ786471:LLM786471 LUM786471:LVI786471 MEI786471:MFE786471 MOE786471:MPA786471 MYA786471:MYW786471 NHW786471:NIS786471 NRS786471:NSO786471 OBO786471:OCK786471 OLK786471:OMG786471 OVG786471:OWC786471 PFC786471:PFY786471 POY786471:PPU786471 PYU786471:PZQ786471 QIQ786471:QJM786471 QSM786471:QTI786471 RCI786471:RDE786471 RME786471:RNA786471 RWA786471:RWW786471 SFW786471:SGS786471 SPS786471:SQO786471 SZO786471:TAK786471 TJK786471:TKG786471 TTG786471:TUC786471 UDC786471:UDY786471 UMY786471:UNU786471 UWU786471:UXQ786471 VGQ786471:VHM786471 VQM786471:VRI786471 WAI786471:WBE786471 WKE786471:WLA786471 WUA786471:WUW786471 H852009:AA852009 HO852007:IK852007 RK852007:SG852007 ABG852007:ACC852007 ALC852007:ALY852007 AUY852007:AVU852007 BEU852007:BFQ852007 BOQ852007:BPM852007 BYM852007:BZI852007 CII852007:CJE852007 CSE852007:CTA852007 DCA852007:DCW852007 DLW852007:DMS852007 DVS852007:DWO852007 EFO852007:EGK852007 EPK852007:EQG852007 EZG852007:FAC852007 FJC852007:FJY852007 FSY852007:FTU852007 GCU852007:GDQ852007 GMQ852007:GNM852007 GWM852007:GXI852007 HGI852007:HHE852007 HQE852007:HRA852007 IAA852007:IAW852007 IJW852007:IKS852007 ITS852007:IUO852007 JDO852007:JEK852007 JNK852007:JOG852007 JXG852007:JYC852007 KHC852007:KHY852007 KQY852007:KRU852007 LAU852007:LBQ852007 LKQ852007:LLM852007 LUM852007:LVI852007 MEI852007:MFE852007 MOE852007:MPA852007 MYA852007:MYW852007 NHW852007:NIS852007 NRS852007:NSO852007 OBO852007:OCK852007 OLK852007:OMG852007 OVG852007:OWC852007 PFC852007:PFY852007 POY852007:PPU852007 PYU852007:PZQ852007 QIQ852007:QJM852007 QSM852007:QTI852007 RCI852007:RDE852007 RME852007:RNA852007 RWA852007:RWW852007 SFW852007:SGS852007 SPS852007:SQO852007 SZO852007:TAK852007 TJK852007:TKG852007 TTG852007:TUC852007 UDC852007:UDY852007 UMY852007:UNU852007 UWU852007:UXQ852007 VGQ852007:VHM852007 VQM852007:VRI852007 WAI852007:WBE852007 WKE852007:WLA852007 WUA852007:WUW852007 H917545:AA917545 HO917543:IK917543 RK917543:SG917543 ABG917543:ACC917543 ALC917543:ALY917543 AUY917543:AVU917543 BEU917543:BFQ917543 BOQ917543:BPM917543 BYM917543:BZI917543 CII917543:CJE917543 CSE917543:CTA917543 DCA917543:DCW917543 DLW917543:DMS917543 DVS917543:DWO917543 EFO917543:EGK917543 EPK917543:EQG917543 EZG917543:FAC917543 FJC917543:FJY917543 FSY917543:FTU917543 GCU917543:GDQ917543 GMQ917543:GNM917543 GWM917543:GXI917543 HGI917543:HHE917543 HQE917543:HRA917543 IAA917543:IAW917543 IJW917543:IKS917543 ITS917543:IUO917543 JDO917543:JEK917543 JNK917543:JOG917543 JXG917543:JYC917543 KHC917543:KHY917543 KQY917543:KRU917543 LAU917543:LBQ917543 LKQ917543:LLM917543 LUM917543:LVI917543 MEI917543:MFE917543 MOE917543:MPA917543 MYA917543:MYW917543 NHW917543:NIS917543 NRS917543:NSO917543 OBO917543:OCK917543 OLK917543:OMG917543 OVG917543:OWC917543 PFC917543:PFY917543 POY917543:PPU917543 PYU917543:PZQ917543 QIQ917543:QJM917543 QSM917543:QTI917543 RCI917543:RDE917543 RME917543:RNA917543 RWA917543:RWW917543 SFW917543:SGS917543 SPS917543:SQO917543 SZO917543:TAK917543 TJK917543:TKG917543 TTG917543:TUC917543 UDC917543:UDY917543 UMY917543:UNU917543 UWU917543:UXQ917543 VGQ917543:VHM917543 VQM917543:VRI917543 WAI917543:WBE917543 WKE917543:WLA917543 WUA917543:WUW917543 H983081:AA983081 HO983079:IK983079 RK983079:SG983079 ABG983079:ACC983079 ALC983079:ALY983079 AUY983079:AVU983079 BEU983079:BFQ983079 BOQ983079:BPM983079 BYM983079:BZI983079 CII983079:CJE983079 CSE983079:CTA983079 DCA983079:DCW983079 DLW983079:DMS983079 DVS983079:DWO983079 EFO983079:EGK983079 EPK983079:EQG983079 EZG983079:FAC983079 FJC983079:FJY983079 FSY983079:FTU983079 GCU983079:GDQ983079 GMQ983079:GNM983079 GWM983079:GXI983079 HGI983079:HHE983079 HQE983079:HRA983079 IAA983079:IAW983079 IJW983079:IKS983079 ITS983079:IUO983079 JDO983079:JEK983079 JNK983079:JOG983079 JXG983079:JYC983079 KHC983079:KHY983079 KQY983079:KRU983079 LAU983079:LBQ983079 LKQ983079:LLM983079 LUM983079:LVI983079 MEI983079:MFE983079 MOE983079:MPA983079 MYA983079:MYW983079 NHW983079:NIS983079 NRS983079:NSO983079 OBO983079:OCK983079 OLK983079:OMG983079 OVG983079:OWC983079 PFC983079:PFY983079 POY983079:PPU983079 PYU983079:PZQ983079 QIQ983079:QJM983079 QSM983079:QTI983079 RCI983079:RDE983079 RME983079:RNA983079 RWA983079:RWW983079 SFW983079:SGS983079 SPS983079:SQO983079 SZO983079:TAK983079 TJK983079:TKG983079 TTG983079:TUC983079 UDC983079:UDY983079 UMY983079:UNU983079 UWU983079:UXQ983079 VGQ983079:VHM983079 VQM983079:VRI983079 WAI983079:WBE983079 WKE983079:WLA983079 WUA983079:WUW983079 L65572:AA65573 HS65570:IK65571 RO65570:SG65571 ABK65570:ACC65571 ALG65570:ALY65571 AVC65570:AVU65571 BEY65570:BFQ65571 BOU65570:BPM65571 BYQ65570:BZI65571 CIM65570:CJE65571 CSI65570:CTA65571 DCE65570:DCW65571 DMA65570:DMS65571 DVW65570:DWO65571 EFS65570:EGK65571 EPO65570:EQG65571 EZK65570:FAC65571 FJG65570:FJY65571 FTC65570:FTU65571 GCY65570:GDQ65571 GMU65570:GNM65571 GWQ65570:GXI65571 HGM65570:HHE65571 HQI65570:HRA65571 IAE65570:IAW65571 IKA65570:IKS65571 ITW65570:IUO65571 JDS65570:JEK65571 JNO65570:JOG65571 JXK65570:JYC65571 KHG65570:KHY65571 KRC65570:KRU65571 LAY65570:LBQ65571 LKU65570:LLM65571 LUQ65570:LVI65571 MEM65570:MFE65571 MOI65570:MPA65571 MYE65570:MYW65571 NIA65570:NIS65571 NRW65570:NSO65571 OBS65570:OCK65571 OLO65570:OMG65571 OVK65570:OWC65571 PFG65570:PFY65571 PPC65570:PPU65571 PYY65570:PZQ65571 QIU65570:QJM65571 QSQ65570:QTI65571 RCM65570:RDE65571 RMI65570:RNA65571 RWE65570:RWW65571 SGA65570:SGS65571 SPW65570:SQO65571 SZS65570:TAK65571 TJO65570:TKG65571 TTK65570:TUC65571 UDG65570:UDY65571 UNC65570:UNU65571 UWY65570:UXQ65571 VGU65570:VHM65571 VQQ65570:VRI65571 WAM65570:WBE65571 WKI65570:WLA65571 WUE65570:WUW65571 L131108:AA131109 HS131106:IK131107 RO131106:SG131107 ABK131106:ACC131107 ALG131106:ALY131107 AVC131106:AVU131107 BEY131106:BFQ131107 BOU131106:BPM131107 BYQ131106:BZI131107 CIM131106:CJE131107 CSI131106:CTA131107 DCE131106:DCW131107 DMA131106:DMS131107 DVW131106:DWO131107 EFS131106:EGK131107 EPO131106:EQG131107 EZK131106:FAC131107 FJG131106:FJY131107 FTC131106:FTU131107 GCY131106:GDQ131107 GMU131106:GNM131107 GWQ131106:GXI131107 HGM131106:HHE131107 HQI131106:HRA131107 IAE131106:IAW131107 IKA131106:IKS131107 ITW131106:IUO131107 JDS131106:JEK131107 JNO131106:JOG131107 JXK131106:JYC131107 KHG131106:KHY131107 KRC131106:KRU131107 LAY131106:LBQ131107 LKU131106:LLM131107 LUQ131106:LVI131107 MEM131106:MFE131107 MOI131106:MPA131107 MYE131106:MYW131107 NIA131106:NIS131107 NRW131106:NSO131107 OBS131106:OCK131107 OLO131106:OMG131107 OVK131106:OWC131107 PFG131106:PFY131107 PPC131106:PPU131107 PYY131106:PZQ131107 QIU131106:QJM131107 QSQ131106:QTI131107 RCM131106:RDE131107 RMI131106:RNA131107 RWE131106:RWW131107 SGA131106:SGS131107 SPW131106:SQO131107 SZS131106:TAK131107 TJO131106:TKG131107 TTK131106:TUC131107 UDG131106:UDY131107 UNC131106:UNU131107 UWY131106:UXQ131107 VGU131106:VHM131107 VQQ131106:VRI131107 WAM131106:WBE131107 WKI131106:WLA131107 WUE131106:WUW131107 L196644:AA196645 HS196642:IK196643 RO196642:SG196643 ABK196642:ACC196643 ALG196642:ALY196643 AVC196642:AVU196643 BEY196642:BFQ196643 BOU196642:BPM196643 BYQ196642:BZI196643 CIM196642:CJE196643 CSI196642:CTA196643 DCE196642:DCW196643 DMA196642:DMS196643 DVW196642:DWO196643 EFS196642:EGK196643 EPO196642:EQG196643 EZK196642:FAC196643 FJG196642:FJY196643 FTC196642:FTU196643 GCY196642:GDQ196643 GMU196642:GNM196643 GWQ196642:GXI196643 HGM196642:HHE196643 HQI196642:HRA196643 IAE196642:IAW196643 IKA196642:IKS196643 ITW196642:IUO196643 JDS196642:JEK196643 JNO196642:JOG196643 JXK196642:JYC196643 KHG196642:KHY196643 KRC196642:KRU196643 LAY196642:LBQ196643 LKU196642:LLM196643 LUQ196642:LVI196643 MEM196642:MFE196643 MOI196642:MPA196643 MYE196642:MYW196643 NIA196642:NIS196643 NRW196642:NSO196643 OBS196642:OCK196643 OLO196642:OMG196643 OVK196642:OWC196643 PFG196642:PFY196643 PPC196642:PPU196643 PYY196642:PZQ196643 QIU196642:QJM196643 QSQ196642:QTI196643 RCM196642:RDE196643 RMI196642:RNA196643 RWE196642:RWW196643 SGA196642:SGS196643 SPW196642:SQO196643 SZS196642:TAK196643 TJO196642:TKG196643 TTK196642:TUC196643 UDG196642:UDY196643 UNC196642:UNU196643 UWY196642:UXQ196643 VGU196642:VHM196643 VQQ196642:VRI196643 WAM196642:WBE196643 WKI196642:WLA196643 WUE196642:WUW196643 L262180:AA262181 HS262178:IK262179 RO262178:SG262179 ABK262178:ACC262179 ALG262178:ALY262179 AVC262178:AVU262179 BEY262178:BFQ262179 BOU262178:BPM262179 BYQ262178:BZI262179 CIM262178:CJE262179 CSI262178:CTA262179 DCE262178:DCW262179 DMA262178:DMS262179 DVW262178:DWO262179 EFS262178:EGK262179 EPO262178:EQG262179 EZK262178:FAC262179 FJG262178:FJY262179 FTC262178:FTU262179 GCY262178:GDQ262179 GMU262178:GNM262179 GWQ262178:GXI262179 HGM262178:HHE262179 HQI262178:HRA262179 IAE262178:IAW262179 IKA262178:IKS262179 ITW262178:IUO262179 JDS262178:JEK262179 JNO262178:JOG262179 JXK262178:JYC262179 KHG262178:KHY262179 KRC262178:KRU262179 LAY262178:LBQ262179 LKU262178:LLM262179 LUQ262178:LVI262179 MEM262178:MFE262179 MOI262178:MPA262179 MYE262178:MYW262179 NIA262178:NIS262179 NRW262178:NSO262179 OBS262178:OCK262179 OLO262178:OMG262179 OVK262178:OWC262179 PFG262178:PFY262179 PPC262178:PPU262179 PYY262178:PZQ262179 QIU262178:QJM262179 QSQ262178:QTI262179 RCM262178:RDE262179 RMI262178:RNA262179 RWE262178:RWW262179 SGA262178:SGS262179 SPW262178:SQO262179 SZS262178:TAK262179 TJO262178:TKG262179 TTK262178:TUC262179 UDG262178:UDY262179 UNC262178:UNU262179 UWY262178:UXQ262179 VGU262178:VHM262179 VQQ262178:VRI262179 WAM262178:WBE262179 WKI262178:WLA262179 WUE262178:WUW262179 L327716:AA327717 HS327714:IK327715 RO327714:SG327715 ABK327714:ACC327715 ALG327714:ALY327715 AVC327714:AVU327715 BEY327714:BFQ327715 BOU327714:BPM327715 BYQ327714:BZI327715 CIM327714:CJE327715 CSI327714:CTA327715 DCE327714:DCW327715 DMA327714:DMS327715 DVW327714:DWO327715 EFS327714:EGK327715 EPO327714:EQG327715 EZK327714:FAC327715 FJG327714:FJY327715 FTC327714:FTU327715 GCY327714:GDQ327715 GMU327714:GNM327715 GWQ327714:GXI327715 HGM327714:HHE327715 HQI327714:HRA327715 IAE327714:IAW327715 IKA327714:IKS327715 ITW327714:IUO327715 JDS327714:JEK327715 JNO327714:JOG327715 JXK327714:JYC327715 KHG327714:KHY327715 KRC327714:KRU327715 LAY327714:LBQ327715 LKU327714:LLM327715 LUQ327714:LVI327715 MEM327714:MFE327715 MOI327714:MPA327715 MYE327714:MYW327715 NIA327714:NIS327715 NRW327714:NSO327715 OBS327714:OCK327715 OLO327714:OMG327715 OVK327714:OWC327715 PFG327714:PFY327715 PPC327714:PPU327715 PYY327714:PZQ327715 QIU327714:QJM327715 QSQ327714:QTI327715 RCM327714:RDE327715 RMI327714:RNA327715 RWE327714:RWW327715 SGA327714:SGS327715 SPW327714:SQO327715 SZS327714:TAK327715 TJO327714:TKG327715 TTK327714:TUC327715 UDG327714:UDY327715 UNC327714:UNU327715 UWY327714:UXQ327715 VGU327714:VHM327715 VQQ327714:VRI327715 WAM327714:WBE327715 WKI327714:WLA327715 WUE327714:WUW327715 L393252:AA393253 HS393250:IK393251 RO393250:SG393251 ABK393250:ACC393251 ALG393250:ALY393251 AVC393250:AVU393251 BEY393250:BFQ393251 BOU393250:BPM393251 BYQ393250:BZI393251 CIM393250:CJE393251 CSI393250:CTA393251 DCE393250:DCW393251 DMA393250:DMS393251 DVW393250:DWO393251 EFS393250:EGK393251 EPO393250:EQG393251 EZK393250:FAC393251 FJG393250:FJY393251 FTC393250:FTU393251 GCY393250:GDQ393251 GMU393250:GNM393251 GWQ393250:GXI393251 HGM393250:HHE393251 HQI393250:HRA393251 IAE393250:IAW393251 IKA393250:IKS393251 ITW393250:IUO393251 JDS393250:JEK393251 JNO393250:JOG393251 JXK393250:JYC393251 KHG393250:KHY393251 KRC393250:KRU393251 LAY393250:LBQ393251 LKU393250:LLM393251 LUQ393250:LVI393251 MEM393250:MFE393251 MOI393250:MPA393251 MYE393250:MYW393251 NIA393250:NIS393251 NRW393250:NSO393251 OBS393250:OCK393251 OLO393250:OMG393251 OVK393250:OWC393251 PFG393250:PFY393251 PPC393250:PPU393251 PYY393250:PZQ393251 QIU393250:QJM393251 QSQ393250:QTI393251 RCM393250:RDE393251 RMI393250:RNA393251 RWE393250:RWW393251 SGA393250:SGS393251 SPW393250:SQO393251 SZS393250:TAK393251 TJO393250:TKG393251 TTK393250:TUC393251 UDG393250:UDY393251 UNC393250:UNU393251 UWY393250:UXQ393251 VGU393250:VHM393251 VQQ393250:VRI393251 WAM393250:WBE393251 WKI393250:WLA393251 WUE393250:WUW393251 L458788:AA458789 HS458786:IK458787 RO458786:SG458787 ABK458786:ACC458787 ALG458786:ALY458787 AVC458786:AVU458787 BEY458786:BFQ458787 BOU458786:BPM458787 BYQ458786:BZI458787 CIM458786:CJE458787 CSI458786:CTA458787 DCE458786:DCW458787 DMA458786:DMS458787 DVW458786:DWO458787 EFS458786:EGK458787 EPO458786:EQG458787 EZK458786:FAC458787 FJG458786:FJY458787 FTC458786:FTU458787 GCY458786:GDQ458787 GMU458786:GNM458787 GWQ458786:GXI458787 HGM458786:HHE458787 HQI458786:HRA458787 IAE458786:IAW458787 IKA458786:IKS458787 ITW458786:IUO458787 JDS458786:JEK458787 JNO458786:JOG458787 JXK458786:JYC458787 KHG458786:KHY458787 KRC458786:KRU458787 LAY458786:LBQ458787 LKU458786:LLM458787 LUQ458786:LVI458787 MEM458786:MFE458787 MOI458786:MPA458787 MYE458786:MYW458787 NIA458786:NIS458787 NRW458786:NSO458787 OBS458786:OCK458787 OLO458786:OMG458787 OVK458786:OWC458787 PFG458786:PFY458787 PPC458786:PPU458787 PYY458786:PZQ458787 QIU458786:QJM458787 QSQ458786:QTI458787 RCM458786:RDE458787 RMI458786:RNA458787 RWE458786:RWW458787 SGA458786:SGS458787 SPW458786:SQO458787 SZS458786:TAK458787 TJO458786:TKG458787 TTK458786:TUC458787 UDG458786:UDY458787 UNC458786:UNU458787 UWY458786:UXQ458787 VGU458786:VHM458787 VQQ458786:VRI458787 WAM458786:WBE458787 WKI458786:WLA458787 WUE458786:WUW458787 L524324:AA524325 HS524322:IK524323 RO524322:SG524323 ABK524322:ACC524323 ALG524322:ALY524323 AVC524322:AVU524323 BEY524322:BFQ524323 BOU524322:BPM524323 BYQ524322:BZI524323 CIM524322:CJE524323 CSI524322:CTA524323 DCE524322:DCW524323 DMA524322:DMS524323 DVW524322:DWO524323 EFS524322:EGK524323 EPO524322:EQG524323 EZK524322:FAC524323 FJG524322:FJY524323 FTC524322:FTU524323 GCY524322:GDQ524323 GMU524322:GNM524323 GWQ524322:GXI524323 HGM524322:HHE524323 HQI524322:HRA524323 IAE524322:IAW524323 IKA524322:IKS524323 ITW524322:IUO524323 JDS524322:JEK524323 JNO524322:JOG524323 JXK524322:JYC524323 KHG524322:KHY524323 KRC524322:KRU524323 LAY524322:LBQ524323 LKU524322:LLM524323 LUQ524322:LVI524323 MEM524322:MFE524323 MOI524322:MPA524323 MYE524322:MYW524323 NIA524322:NIS524323 NRW524322:NSO524323 OBS524322:OCK524323 OLO524322:OMG524323 OVK524322:OWC524323 PFG524322:PFY524323 PPC524322:PPU524323 PYY524322:PZQ524323 QIU524322:QJM524323 QSQ524322:QTI524323 RCM524322:RDE524323 RMI524322:RNA524323 RWE524322:RWW524323 SGA524322:SGS524323 SPW524322:SQO524323 SZS524322:TAK524323 TJO524322:TKG524323 TTK524322:TUC524323 UDG524322:UDY524323 UNC524322:UNU524323 UWY524322:UXQ524323 VGU524322:VHM524323 VQQ524322:VRI524323 WAM524322:WBE524323 WKI524322:WLA524323 WUE524322:WUW524323 L589860:AA589861 HS589858:IK589859 RO589858:SG589859 ABK589858:ACC589859 ALG589858:ALY589859 AVC589858:AVU589859 BEY589858:BFQ589859 BOU589858:BPM589859 BYQ589858:BZI589859 CIM589858:CJE589859 CSI589858:CTA589859 DCE589858:DCW589859 DMA589858:DMS589859 DVW589858:DWO589859 EFS589858:EGK589859 EPO589858:EQG589859 EZK589858:FAC589859 FJG589858:FJY589859 FTC589858:FTU589859 GCY589858:GDQ589859 GMU589858:GNM589859 GWQ589858:GXI589859 HGM589858:HHE589859 HQI589858:HRA589859 IAE589858:IAW589859 IKA589858:IKS589859 ITW589858:IUO589859 JDS589858:JEK589859 JNO589858:JOG589859 JXK589858:JYC589859 KHG589858:KHY589859 KRC589858:KRU589859 LAY589858:LBQ589859 LKU589858:LLM589859 LUQ589858:LVI589859 MEM589858:MFE589859 MOI589858:MPA589859 MYE589858:MYW589859 NIA589858:NIS589859 NRW589858:NSO589859 OBS589858:OCK589859 OLO589858:OMG589859 OVK589858:OWC589859 PFG589858:PFY589859 PPC589858:PPU589859 PYY589858:PZQ589859 QIU589858:QJM589859 QSQ589858:QTI589859 RCM589858:RDE589859 RMI589858:RNA589859 RWE589858:RWW589859 SGA589858:SGS589859 SPW589858:SQO589859 SZS589858:TAK589859 TJO589858:TKG589859 TTK589858:TUC589859 UDG589858:UDY589859 UNC589858:UNU589859 UWY589858:UXQ589859 VGU589858:VHM589859 VQQ589858:VRI589859 WAM589858:WBE589859 WKI589858:WLA589859 WUE589858:WUW589859 L655396:AA655397 HS655394:IK655395 RO655394:SG655395 ABK655394:ACC655395 ALG655394:ALY655395 AVC655394:AVU655395 BEY655394:BFQ655395 BOU655394:BPM655395 BYQ655394:BZI655395 CIM655394:CJE655395 CSI655394:CTA655395 DCE655394:DCW655395 DMA655394:DMS655395 DVW655394:DWO655395 EFS655394:EGK655395 EPO655394:EQG655395 EZK655394:FAC655395 FJG655394:FJY655395 FTC655394:FTU655395 GCY655394:GDQ655395 GMU655394:GNM655395 GWQ655394:GXI655395 HGM655394:HHE655395 HQI655394:HRA655395 IAE655394:IAW655395 IKA655394:IKS655395 ITW655394:IUO655395 JDS655394:JEK655395 JNO655394:JOG655395 JXK655394:JYC655395 KHG655394:KHY655395 KRC655394:KRU655395 LAY655394:LBQ655395 LKU655394:LLM655395 LUQ655394:LVI655395 MEM655394:MFE655395 MOI655394:MPA655395 MYE655394:MYW655395 NIA655394:NIS655395 NRW655394:NSO655395 OBS655394:OCK655395 OLO655394:OMG655395 OVK655394:OWC655395 PFG655394:PFY655395 PPC655394:PPU655395 PYY655394:PZQ655395 QIU655394:QJM655395 QSQ655394:QTI655395 RCM655394:RDE655395 RMI655394:RNA655395 RWE655394:RWW655395 SGA655394:SGS655395 SPW655394:SQO655395 SZS655394:TAK655395 TJO655394:TKG655395 TTK655394:TUC655395 UDG655394:UDY655395 UNC655394:UNU655395 UWY655394:UXQ655395 VGU655394:VHM655395 VQQ655394:VRI655395 WAM655394:WBE655395 WKI655394:WLA655395 WUE655394:WUW655395 L720932:AA720933 HS720930:IK720931 RO720930:SG720931 ABK720930:ACC720931 ALG720930:ALY720931 AVC720930:AVU720931 BEY720930:BFQ720931 BOU720930:BPM720931 BYQ720930:BZI720931 CIM720930:CJE720931 CSI720930:CTA720931 DCE720930:DCW720931 DMA720930:DMS720931 DVW720930:DWO720931 EFS720930:EGK720931 EPO720930:EQG720931 EZK720930:FAC720931 FJG720930:FJY720931 FTC720930:FTU720931 GCY720930:GDQ720931 GMU720930:GNM720931 GWQ720930:GXI720931 HGM720930:HHE720931 HQI720930:HRA720931 IAE720930:IAW720931 IKA720930:IKS720931 ITW720930:IUO720931 JDS720930:JEK720931 JNO720930:JOG720931 JXK720930:JYC720931 KHG720930:KHY720931 KRC720930:KRU720931 LAY720930:LBQ720931 LKU720930:LLM720931 LUQ720930:LVI720931 MEM720930:MFE720931 MOI720930:MPA720931 MYE720930:MYW720931 NIA720930:NIS720931 NRW720930:NSO720931 OBS720930:OCK720931 OLO720930:OMG720931 OVK720930:OWC720931 PFG720930:PFY720931 PPC720930:PPU720931 PYY720930:PZQ720931 QIU720930:QJM720931 QSQ720930:QTI720931 RCM720930:RDE720931 RMI720930:RNA720931 RWE720930:RWW720931 SGA720930:SGS720931 SPW720930:SQO720931 SZS720930:TAK720931 TJO720930:TKG720931 TTK720930:TUC720931 UDG720930:UDY720931 UNC720930:UNU720931 UWY720930:UXQ720931 VGU720930:VHM720931 VQQ720930:VRI720931 WAM720930:WBE720931 WKI720930:WLA720931 WUE720930:WUW720931 L786468:AA786469 HS786466:IK786467 RO786466:SG786467 ABK786466:ACC786467 ALG786466:ALY786467 AVC786466:AVU786467 BEY786466:BFQ786467 BOU786466:BPM786467 BYQ786466:BZI786467 CIM786466:CJE786467 CSI786466:CTA786467 DCE786466:DCW786467 DMA786466:DMS786467 DVW786466:DWO786467 EFS786466:EGK786467 EPO786466:EQG786467 EZK786466:FAC786467 FJG786466:FJY786467 FTC786466:FTU786467 GCY786466:GDQ786467 GMU786466:GNM786467 GWQ786466:GXI786467 HGM786466:HHE786467 HQI786466:HRA786467 IAE786466:IAW786467 IKA786466:IKS786467 ITW786466:IUO786467 JDS786466:JEK786467 JNO786466:JOG786467 JXK786466:JYC786467 KHG786466:KHY786467 KRC786466:KRU786467 LAY786466:LBQ786467 LKU786466:LLM786467 LUQ786466:LVI786467 MEM786466:MFE786467 MOI786466:MPA786467 MYE786466:MYW786467 NIA786466:NIS786467 NRW786466:NSO786467 OBS786466:OCK786467 OLO786466:OMG786467 OVK786466:OWC786467 PFG786466:PFY786467 PPC786466:PPU786467 PYY786466:PZQ786467 QIU786466:QJM786467 QSQ786466:QTI786467 RCM786466:RDE786467 RMI786466:RNA786467 RWE786466:RWW786467 SGA786466:SGS786467 SPW786466:SQO786467 SZS786466:TAK786467 TJO786466:TKG786467 TTK786466:TUC786467 UDG786466:UDY786467 UNC786466:UNU786467 UWY786466:UXQ786467 VGU786466:VHM786467 VQQ786466:VRI786467 WAM786466:WBE786467 WKI786466:WLA786467 WUE786466:WUW786467 L852004:AA852005 HS852002:IK852003 RO852002:SG852003 ABK852002:ACC852003 ALG852002:ALY852003 AVC852002:AVU852003 BEY852002:BFQ852003 BOU852002:BPM852003 BYQ852002:BZI852003 CIM852002:CJE852003 CSI852002:CTA852003 DCE852002:DCW852003 DMA852002:DMS852003 DVW852002:DWO852003 EFS852002:EGK852003 EPO852002:EQG852003 EZK852002:FAC852003 FJG852002:FJY852003 FTC852002:FTU852003 GCY852002:GDQ852003 GMU852002:GNM852003 GWQ852002:GXI852003 HGM852002:HHE852003 HQI852002:HRA852003 IAE852002:IAW852003 IKA852002:IKS852003 ITW852002:IUO852003 JDS852002:JEK852003 JNO852002:JOG852003 JXK852002:JYC852003 KHG852002:KHY852003 KRC852002:KRU852003 LAY852002:LBQ852003 LKU852002:LLM852003 LUQ852002:LVI852003 MEM852002:MFE852003 MOI852002:MPA852003 MYE852002:MYW852003 NIA852002:NIS852003 NRW852002:NSO852003 OBS852002:OCK852003 OLO852002:OMG852003 OVK852002:OWC852003 PFG852002:PFY852003 PPC852002:PPU852003 PYY852002:PZQ852003 QIU852002:QJM852003 QSQ852002:QTI852003 RCM852002:RDE852003 RMI852002:RNA852003 RWE852002:RWW852003 SGA852002:SGS852003 SPW852002:SQO852003 SZS852002:TAK852003 TJO852002:TKG852003 TTK852002:TUC852003 UDG852002:UDY852003 UNC852002:UNU852003 UWY852002:UXQ852003 VGU852002:VHM852003 VQQ852002:VRI852003 WAM852002:WBE852003 WKI852002:WLA852003 WUE852002:WUW852003 L917540:AA917541 HS917538:IK917539 RO917538:SG917539 ABK917538:ACC917539 ALG917538:ALY917539 AVC917538:AVU917539 BEY917538:BFQ917539 BOU917538:BPM917539 BYQ917538:BZI917539 CIM917538:CJE917539 CSI917538:CTA917539 DCE917538:DCW917539 DMA917538:DMS917539 DVW917538:DWO917539 EFS917538:EGK917539 EPO917538:EQG917539 EZK917538:FAC917539 FJG917538:FJY917539 FTC917538:FTU917539 GCY917538:GDQ917539 GMU917538:GNM917539 GWQ917538:GXI917539 HGM917538:HHE917539 HQI917538:HRA917539 IAE917538:IAW917539 IKA917538:IKS917539 ITW917538:IUO917539 JDS917538:JEK917539 JNO917538:JOG917539 JXK917538:JYC917539 KHG917538:KHY917539 KRC917538:KRU917539 LAY917538:LBQ917539 LKU917538:LLM917539 LUQ917538:LVI917539 MEM917538:MFE917539 MOI917538:MPA917539 MYE917538:MYW917539 NIA917538:NIS917539 NRW917538:NSO917539 OBS917538:OCK917539 OLO917538:OMG917539 OVK917538:OWC917539 PFG917538:PFY917539 PPC917538:PPU917539 PYY917538:PZQ917539 QIU917538:QJM917539 QSQ917538:QTI917539 RCM917538:RDE917539 RMI917538:RNA917539 RWE917538:RWW917539 SGA917538:SGS917539 SPW917538:SQO917539 SZS917538:TAK917539 TJO917538:TKG917539 TTK917538:TUC917539 UDG917538:UDY917539 UNC917538:UNU917539 UWY917538:UXQ917539 VGU917538:VHM917539 VQQ917538:VRI917539 WAM917538:WBE917539 WKI917538:WLA917539 WUE917538:WUW917539 L983076:AA983077 HS983074:IK983075 RO983074:SG983075 ABK983074:ACC983075 ALG983074:ALY983075 AVC983074:AVU983075 BEY983074:BFQ983075 BOU983074:BPM983075 BYQ983074:BZI983075 CIM983074:CJE983075 CSI983074:CTA983075 DCE983074:DCW983075 DMA983074:DMS983075 DVW983074:DWO983075 EFS983074:EGK983075 EPO983074:EQG983075 EZK983074:FAC983075 FJG983074:FJY983075 FTC983074:FTU983075 GCY983074:GDQ983075 GMU983074:GNM983075 GWQ983074:GXI983075 HGM983074:HHE983075 HQI983074:HRA983075 IAE983074:IAW983075 IKA983074:IKS983075 ITW983074:IUO983075 JDS983074:JEK983075 JNO983074:JOG983075 JXK983074:JYC983075 KHG983074:KHY983075 KRC983074:KRU983075 LAY983074:LBQ983075 LKU983074:LLM983075 LUQ983074:LVI983075 MEM983074:MFE983075 MOI983074:MPA983075 MYE983074:MYW983075 NIA983074:NIS983075 NRW983074:NSO983075 OBS983074:OCK983075 OLO983074:OMG983075 OVK983074:OWC983075 PFG983074:PFY983075 PPC983074:PPU983075 PYY983074:PZQ983075 QIU983074:QJM983075 QSQ983074:QTI983075 RCM983074:RDE983075 RMI983074:RNA983075 RWE983074:RWW983075 SGA983074:SGS983075 SPW983074:SQO983075 SZS983074:TAK983075 TJO983074:TKG983075 TTK983074:TUC983075 UDG983074:UDY983075 UNC983074:UNU983075 UWY983074:UXQ983075 VGU983074:VHM983075 VQQ983074:VRI983075 WAM983074:WBE983075 WKI983074:WLA983075 WUE983074:WUW983075 O65567:O65570 HV65565:HV65568 RR65565:RR65568 ABN65565:ABN65568 ALJ65565:ALJ65568 AVF65565:AVF65568 BFB65565:BFB65568 BOX65565:BOX65568 BYT65565:BYT65568 CIP65565:CIP65568 CSL65565:CSL65568 DCH65565:DCH65568 DMD65565:DMD65568 DVZ65565:DVZ65568 EFV65565:EFV65568 EPR65565:EPR65568 EZN65565:EZN65568 FJJ65565:FJJ65568 FTF65565:FTF65568 GDB65565:GDB65568 GMX65565:GMX65568 GWT65565:GWT65568 HGP65565:HGP65568 HQL65565:HQL65568 IAH65565:IAH65568 IKD65565:IKD65568 ITZ65565:ITZ65568 JDV65565:JDV65568 JNR65565:JNR65568 JXN65565:JXN65568 KHJ65565:KHJ65568 KRF65565:KRF65568 LBB65565:LBB65568 LKX65565:LKX65568 LUT65565:LUT65568 MEP65565:MEP65568 MOL65565:MOL65568 MYH65565:MYH65568 NID65565:NID65568 NRZ65565:NRZ65568 OBV65565:OBV65568 OLR65565:OLR65568 OVN65565:OVN65568 PFJ65565:PFJ65568 PPF65565:PPF65568 PZB65565:PZB65568 QIX65565:QIX65568 QST65565:QST65568 RCP65565:RCP65568 RML65565:RML65568 RWH65565:RWH65568 SGD65565:SGD65568 SPZ65565:SPZ65568 SZV65565:SZV65568 TJR65565:TJR65568 TTN65565:TTN65568 UDJ65565:UDJ65568 UNF65565:UNF65568 UXB65565:UXB65568 VGX65565:VGX65568 VQT65565:VQT65568 WAP65565:WAP65568 WKL65565:WKL65568 WUH65565:WUH65568 O131103:O131106 HV131101:HV131104 RR131101:RR131104 ABN131101:ABN131104 ALJ131101:ALJ131104 AVF131101:AVF131104 BFB131101:BFB131104 BOX131101:BOX131104 BYT131101:BYT131104 CIP131101:CIP131104 CSL131101:CSL131104 DCH131101:DCH131104 DMD131101:DMD131104 DVZ131101:DVZ131104 EFV131101:EFV131104 EPR131101:EPR131104 EZN131101:EZN131104 FJJ131101:FJJ131104 FTF131101:FTF131104 GDB131101:GDB131104 GMX131101:GMX131104 GWT131101:GWT131104 HGP131101:HGP131104 HQL131101:HQL131104 IAH131101:IAH131104 IKD131101:IKD131104 ITZ131101:ITZ131104 JDV131101:JDV131104 JNR131101:JNR131104 JXN131101:JXN131104 KHJ131101:KHJ131104 KRF131101:KRF131104 LBB131101:LBB131104 LKX131101:LKX131104 LUT131101:LUT131104 MEP131101:MEP131104 MOL131101:MOL131104 MYH131101:MYH131104 NID131101:NID131104 NRZ131101:NRZ131104 OBV131101:OBV131104 OLR131101:OLR131104 OVN131101:OVN131104 PFJ131101:PFJ131104 PPF131101:PPF131104 PZB131101:PZB131104 QIX131101:QIX131104 QST131101:QST131104 RCP131101:RCP131104 RML131101:RML131104 RWH131101:RWH131104 SGD131101:SGD131104 SPZ131101:SPZ131104 SZV131101:SZV131104 TJR131101:TJR131104 TTN131101:TTN131104 UDJ131101:UDJ131104 UNF131101:UNF131104 UXB131101:UXB131104 VGX131101:VGX131104 VQT131101:VQT131104 WAP131101:WAP131104 WKL131101:WKL131104 WUH131101:WUH131104 O196639:O196642 HV196637:HV196640 RR196637:RR196640 ABN196637:ABN196640 ALJ196637:ALJ196640 AVF196637:AVF196640 BFB196637:BFB196640 BOX196637:BOX196640 BYT196637:BYT196640 CIP196637:CIP196640 CSL196637:CSL196640 DCH196637:DCH196640 DMD196637:DMD196640 DVZ196637:DVZ196640 EFV196637:EFV196640 EPR196637:EPR196640 EZN196637:EZN196640 FJJ196637:FJJ196640 FTF196637:FTF196640 GDB196637:GDB196640 GMX196637:GMX196640 GWT196637:GWT196640 HGP196637:HGP196640 HQL196637:HQL196640 IAH196637:IAH196640 IKD196637:IKD196640 ITZ196637:ITZ196640 JDV196637:JDV196640 JNR196637:JNR196640 JXN196637:JXN196640 KHJ196637:KHJ196640 KRF196637:KRF196640 LBB196637:LBB196640 LKX196637:LKX196640 LUT196637:LUT196640 MEP196637:MEP196640 MOL196637:MOL196640 MYH196637:MYH196640 NID196637:NID196640 NRZ196637:NRZ196640 OBV196637:OBV196640 OLR196637:OLR196640 OVN196637:OVN196640 PFJ196637:PFJ196640 PPF196637:PPF196640 PZB196637:PZB196640 QIX196637:QIX196640 QST196637:QST196640 RCP196637:RCP196640 RML196637:RML196640 RWH196637:RWH196640 SGD196637:SGD196640 SPZ196637:SPZ196640 SZV196637:SZV196640 TJR196637:TJR196640 TTN196637:TTN196640 UDJ196637:UDJ196640 UNF196637:UNF196640 UXB196637:UXB196640 VGX196637:VGX196640 VQT196637:VQT196640 WAP196637:WAP196640 WKL196637:WKL196640 WUH196637:WUH196640 O262175:O262178 HV262173:HV262176 RR262173:RR262176 ABN262173:ABN262176 ALJ262173:ALJ262176 AVF262173:AVF262176 BFB262173:BFB262176 BOX262173:BOX262176 BYT262173:BYT262176 CIP262173:CIP262176 CSL262173:CSL262176 DCH262173:DCH262176 DMD262173:DMD262176 DVZ262173:DVZ262176 EFV262173:EFV262176 EPR262173:EPR262176 EZN262173:EZN262176 FJJ262173:FJJ262176 FTF262173:FTF262176 GDB262173:GDB262176 GMX262173:GMX262176 GWT262173:GWT262176 HGP262173:HGP262176 HQL262173:HQL262176 IAH262173:IAH262176 IKD262173:IKD262176 ITZ262173:ITZ262176 JDV262173:JDV262176 JNR262173:JNR262176 JXN262173:JXN262176 KHJ262173:KHJ262176 KRF262173:KRF262176 LBB262173:LBB262176 LKX262173:LKX262176 LUT262173:LUT262176 MEP262173:MEP262176 MOL262173:MOL262176 MYH262173:MYH262176 NID262173:NID262176 NRZ262173:NRZ262176 OBV262173:OBV262176 OLR262173:OLR262176 OVN262173:OVN262176 PFJ262173:PFJ262176 PPF262173:PPF262176 PZB262173:PZB262176 QIX262173:QIX262176 QST262173:QST262176 RCP262173:RCP262176 RML262173:RML262176 RWH262173:RWH262176 SGD262173:SGD262176 SPZ262173:SPZ262176 SZV262173:SZV262176 TJR262173:TJR262176 TTN262173:TTN262176 UDJ262173:UDJ262176 UNF262173:UNF262176 UXB262173:UXB262176 VGX262173:VGX262176 VQT262173:VQT262176 WAP262173:WAP262176 WKL262173:WKL262176 WUH262173:WUH262176 O327711:O327714 HV327709:HV327712 RR327709:RR327712 ABN327709:ABN327712 ALJ327709:ALJ327712 AVF327709:AVF327712 BFB327709:BFB327712 BOX327709:BOX327712 BYT327709:BYT327712 CIP327709:CIP327712 CSL327709:CSL327712 DCH327709:DCH327712 DMD327709:DMD327712 DVZ327709:DVZ327712 EFV327709:EFV327712 EPR327709:EPR327712 EZN327709:EZN327712 FJJ327709:FJJ327712 FTF327709:FTF327712 GDB327709:GDB327712 GMX327709:GMX327712 GWT327709:GWT327712 HGP327709:HGP327712 HQL327709:HQL327712 IAH327709:IAH327712 IKD327709:IKD327712 ITZ327709:ITZ327712 JDV327709:JDV327712 JNR327709:JNR327712 JXN327709:JXN327712 KHJ327709:KHJ327712 KRF327709:KRF327712 LBB327709:LBB327712 LKX327709:LKX327712 LUT327709:LUT327712 MEP327709:MEP327712 MOL327709:MOL327712 MYH327709:MYH327712 NID327709:NID327712 NRZ327709:NRZ327712 OBV327709:OBV327712 OLR327709:OLR327712 OVN327709:OVN327712 PFJ327709:PFJ327712 PPF327709:PPF327712 PZB327709:PZB327712 QIX327709:QIX327712 QST327709:QST327712 RCP327709:RCP327712 RML327709:RML327712 RWH327709:RWH327712 SGD327709:SGD327712 SPZ327709:SPZ327712 SZV327709:SZV327712 TJR327709:TJR327712 TTN327709:TTN327712 UDJ327709:UDJ327712 UNF327709:UNF327712 UXB327709:UXB327712 VGX327709:VGX327712 VQT327709:VQT327712 WAP327709:WAP327712 WKL327709:WKL327712 WUH327709:WUH327712 O393247:O393250 HV393245:HV393248 RR393245:RR393248 ABN393245:ABN393248 ALJ393245:ALJ393248 AVF393245:AVF393248 BFB393245:BFB393248 BOX393245:BOX393248 BYT393245:BYT393248 CIP393245:CIP393248 CSL393245:CSL393248 DCH393245:DCH393248 DMD393245:DMD393248 DVZ393245:DVZ393248 EFV393245:EFV393248 EPR393245:EPR393248 EZN393245:EZN393248 FJJ393245:FJJ393248 FTF393245:FTF393248 GDB393245:GDB393248 GMX393245:GMX393248 GWT393245:GWT393248 HGP393245:HGP393248 HQL393245:HQL393248 IAH393245:IAH393248 IKD393245:IKD393248 ITZ393245:ITZ393248 JDV393245:JDV393248 JNR393245:JNR393248 JXN393245:JXN393248 KHJ393245:KHJ393248 KRF393245:KRF393248 LBB393245:LBB393248 LKX393245:LKX393248 LUT393245:LUT393248 MEP393245:MEP393248 MOL393245:MOL393248 MYH393245:MYH393248 NID393245:NID393248 NRZ393245:NRZ393248 OBV393245:OBV393248 OLR393245:OLR393248 OVN393245:OVN393248 PFJ393245:PFJ393248 PPF393245:PPF393248 PZB393245:PZB393248 QIX393245:QIX393248 QST393245:QST393248 RCP393245:RCP393248 RML393245:RML393248 RWH393245:RWH393248 SGD393245:SGD393248 SPZ393245:SPZ393248 SZV393245:SZV393248 TJR393245:TJR393248 TTN393245:TTN393248 UDJ393245:UDJ393248 UNF393245:UNF393248 UXB393245:UXB393248 VGX393245:VGX393248 VQT393245:VQT393248 WAP393245:WAP393248 WKL393245:WKL393248 WUH393245:WUH393248 O458783:O458786 HV458781:HV458784 RR458781:RR458784 ABN458781:ABN458784 ALJ458781:ALJ458784 AVF458781:AVF458784 BFB458781:BFB458784 BOX458781:BOX458784 BYT458781:BYT458784 CIP458781:CIP458784 CSL458781:CSL458784 DCH458781:DCH458784 DMD458781:DMD458784 DVZ458781:DVZ458784 EFV458781:EFV458784 EPR458781:EPR458784 EZN458781:EZN458784 FJJ458781:FJJ458784 FTF458781:FTF458784 GDB458781:GDB458784 GMX458781:GMX458784 GWT458781:GWT458784 HGP458781:HGP458784 HQL458781:HQL458784 IAH458781:IAH458784 IKD458781:IKD458784 ITZ458781:ITZ458784 JDV458781:JDV458784 JNR458781:JNR458784 JXN458781:JXN458784 KHJ458781:KHJ458784 KRF458781:KRF458784 LBB458781:LBB458784 LKX458781:LKX458784 LUT458781:LUT458784 MEP458781:MEP458784 MOL458781:MOL458784 MYH458781:MYH458784 NID458781:NID458784 NRZ458781:NRZ458784 OBV458781:OBV458784 OLR458781:OLR458784 OVN458781:OVN458784 PFJ458781:PFJ458784 PPF458781:PPF458784 PZB458781:PZB458784 QIX458781:QIX458784 QST458781:QST458784 RCP458781:RCP458784 RML458781:RML458784 RWH458781:RWH458784 SGD458781:SGD458784 SPZ458781:SPZ458784 SZV458781:SZV458784 TJR458781:TJR458784 TTN458781:TTN458784 UDJ458781:UDJ458784 UNF458781:UNF458784 UXB458781:UXB458784 VGX458781:VGX458784 VQT458781:VQT458784 WAP458781:WAP458784 WKL458781:WKL458784 WUH458781:WUH458784 O524319:O524322 HV524317:HV524320 RR524317:RR524320 ABN524317:ABN524320 ALJ524317:ALJ524320 AVF524317:AVF524320 BFB524317:BFB524320 BOX524317:BOX524320 BYT524317:BYT524320 CIP524317:CIP524320 CSL524317:CSL524320 DCH524317:DCH524320 DMD524317:DMD524320 DVZ524317:DVZ524320 EFV524317:EFV524320 EPR524317:EPR524320 EZN524317:EZN524320 FJJ524317:FJJ524320 FTF524317:FTF524320 GDB524317:GDB524320 GMX524317:GMX524320 GWT524317:GWT524320 HGP524317:HGP524320 HQL524317:HQL524320 IAH524317:IAH524320 IKD524317:IKD524320 ITZ524317:ITZ524320 JDV524317:JDV524320 JNR524317:JNR524320 JXN524317:JXN524320 KHJ524317:KHJ524320 KRF524317:KRF524320 LBB524317:LBB524320 LKX524317:LKX524320 LUT524317:LUT524320 MEP524317:MEP524320 MOL524317:MOL524320 MYH524317:MYH524320 NID524317:NID524320 NRZ524317:NRZ524320 OBV524317:OBV524320 OLR524317:OLR524320 OVN524317:OVN524320 PFJ524317:PFJ524320 PPF524317:PPF524320 PZB524317:PZB524320 QIX524317:QIX524320 QST524317:QST524320 RCP524317:RCP524320 RML524317:RML524320 RWH524317:RWH524320 SGD524317:SGD524320 SPZ524317:SPZ524320 SZV524317:SZV524320 TJR524317:TJR524320 TTN524317:TTN524320 UDJ524317:UDJ524320 UNF524317:UNF524320 UXB524317:UXB524320 VGX524317:VGX524320 VQT524317:VQT524320 WAP524317:WAP524320 WKL524317:WKL524320 WUH524317:WUH524320 O589855:O589858 HV589853:HV589856 RR589853:RR589856 ABN589853:ABN589856 ALJ589853:ALJ589856 AVF589853:AVF589856 BFB589853:BFB589856 BOX589853:BOX589856 BYT589853:BYT589856 CIP589853:CIP589856 CSL589853:CSL589856 DCH589853:DCH589856 DMD589853:DMD589856 DVZ589853:DVZ589856 EFV589853:EFV589856 EPR589853:EPR589856 EZN589853:EZN589856 FJJ589853:FJJ589856 FTF589853:FTF589856 GDB589853:GDB589856 GMX589853:GMX589856 GWT589853:GWT589856 HGP589853:HGP589856 HQL589853:HQL589856 IAH589853:IAH589856 IKD589853:IKD589856 ITZ589853:ITZ589856 JDV589853:JDV589856 JNR589853:JNR589856 JXN589853:JXN589856 KHJ589853:KHJ589856 KRF589853:KRF589856 LBB589853:LBB589856 LKX589853:LKX589856 LUT589853:LUT589856 MEP589853:MEP589856 MOL589853:MOL589856 MYH589853:MYH589856 NID589853:NID589856 NRZ589853:NRZ589856 OBV589853:OBV589856 OLR589853:OLR589856 OVN589853:OVN589856 PFJ589853:PFJ589856 PPF589853:PPF589856 PZB589853:PZB589856 QIX589853:QIX589856 QST589853:QST589856 RCP589853:RCP589856 RML589853:RML589856 RWH589853:RWH589856 SGD589853:SGD589856 SPZ589853:SPZ589856 SZV589853:SZV589856 TJR589853:TJR589856 TTN589853:TTN589856 UDJ589853:UDJ589856 UNF589853:UNF589856 UXB589853:UXB589856 VGX589853:VGX589856 VQT589853:VQT589856 WAP589853:WAP589856 WKL589853:WKL589856 WUH589853:WUH589856 O655391:O655394 HV655389:HV655392 RR655389:RR655392 ABN655389:ABN655392 ALJ655389:ALJ655392 AVF655389:AVF655392 BFB655389:BFB655392 BOX655389:BOX655392 BYT655389:BYT655392 CIP655389:CIP655392 CSL655389:CSL655392 DCH655389:DCH655392 DMD655389:DMD655392 DVZ655389:DVZ655392 EFV655389:EFV655392 EPR655389:EPR655392 EZN655389:EZN655392 FJJ655389:FJJ655392 FTF655389:FTF655392 GDB655389:GDB655392 GMX655389:GMX655392 GWT655389:GWT655392 HGP655389:HGP655392 HQL655389:HQL655392 IAH655389:IAH655392 IKD655389:IKD655392 ITZ655389:ITZ655392 JDV655389:JDV655392 JNR655389:JNR655392 JXN655389:JXN655392 KHJ655389:KHJ655392 KRF655389:KRF655392 LBB655389:LBB655392 LKX655389:LKX655392 LUT655389:LUT655392 MEP655389:MEP655392 MOL655389:MOL655392 MYH655389:MYH655392 NID655389:NID655392 NRZ655389:NRZ655392 OBV655389:OBV655392 OLR655389:OLR655392 OVN655389:OVN655392 PFJ655389:PFJ655392 PPF655389:PPF655392 PZB655389:PZB655392 QIX655389:QIX655392 QST655389:QST655392 RCP655389:RCP655392 RML655389:RML655392 RWH655389:RWH655392 SGD655389:SGD655392 SPZ655389:SPZ655392 SZV655389:SZV655392 TJR655389:TJR655392 TTN655389:TTN655392 UDJ655389:UDJ655392 UNF655389:UNF655392 UXB655389:UXB655392 VGX655389:VGX655392 VQT655389:VQT655392 WAP655389:WAP655392 WKL655389:WKL655392 WUH655389:WUH655392 O720927:O720930 HV720925:HV720928 RR720925:RR720928 ABN720925:ABN720928 ALJ720925:ALJ720928 AVF720925:AVF720928 BFB720925:BFB720928 BOX720925:BOX720928 BYT720925:BYT720928 CIP720925:CIP720928 CSL720925:CSL720928 DCH720925:DCH720928 DMD720925:DMD720928 DVZ720925:DVZ720928 EFV720925:EFV720928 EPR720925:EPR720928 EZN720925:EZN720928 FJJ720925:FJJ720928 FTF720925:FTF720928 GDB720925:GDB720928 GMX720925:GMX720928 GWT720925:GWT720928 HGP720925:HGP720928 HQL720925:HQL720928 IAH720925:IAH720928 IKD720925:IKD720928 ITZ720925:ITZ720928 JDV720925:JDV720928 JNR720925:JNR720928 JXN720925:JXN720928 KHJ720925:KHJ720928 KRF720925:KRF720928 LBB720925:LBB720928 LKX720925:LKX720928 LUT720925:LUT720928 MEP720925:MEP720928 MOL720925:MOL720928 MYH720925:MYH720928 NID720925:NID720928 NRZ720925:NRZ720928 OBV720925:OBV720928 OLR720925:OLR720928 OVN720925:OVN720928 PFJ720925:PFJ720928 PPF720925:PPF720928 PZB720925:PZB720928 QIX720925:QIX720928 QST720925:QST720928 RCP720925:RCP720928 RML720925:RML720928 RWH720925:RWH720928 SGD720925:SGD720928 SPZ720925:SPZ720928 SZV720925:SZV720928 TJR720925:TJR720928 TTN720925:TTN720928 UDJ720925:UDJ720928 UNF720925:UNF720928 UXB720925:UXB720928 VGX720925:VGX720928 VQT720925:VQT720928 WAP720925:WAP720928 WKL720925:WKL720928 WUH720925:WUH720928 O786463:O786466 HV786461:HV786464 RR786461:RR786464 ABN786461:ABN786464 ALJ786461:ALJ786464 AVF786461:AVF786464 BFB786461:BFB786464 BOX786461:BOX786464 BYT786461:BYT786464 CIP786461:CIP786464 CSL786461:CSL786464 DCH786461:DCH786464 DMD786461:DMD786464 DVZ786461:DVZ786464 EFV786461:EFV786464 EPR786461:EPR786464 EZN786461:EZN786464 FJJ786461:FJJ786464 FTF786461:FTF786464 GDB786461:GDB786464 GMX786461:GMX786464 GWT786461:GWT786464 HGP786461:HGP786464 HQL786461:HQL786464 IAH786461:IAH786464 IKD786461:IKD786464 ITZ786461:ITZ786464 JDV786461:JDV786464 JNR786461:JNR786464 JXN786461:JXN786464 KHJ786461:KHJ786464 KRF786461:KRF786464 LBB786461:LBB786464 LKX786461:LKX786464 LUT786461:LUT786464 MEP786461:MEP786464 MOL786461:MOL786464 MYH786461:MYH786464 NID786461:NID786464 NRZ786461:NRZ786464 OBV786461:OBV786464 OLR786461:OLR786464 OVN786461:OVN786464 PFJ786461:PFJ786464 PPF786461:PPF786464 PZB786461:PZB786464 QIX786461:QIX786464 QST786461:QST786464 RCP786461:RCP786464 RML786461:RML786464 RWH786461:RWH786464 SGD786461:SGD786464 SPZ786461:SPZ786464 SZV786461:SZV786464 TJR786461:TJR786464 TTN786461:TTN786464 UDJ786461:UDJ786464 UNF786461:UNF786464 UXB786461:UXB786464 VGX786461:VGX786464 VQT786461:VQT786464 WAP786461:WAP786464 WKL786461:WKL786464 WUH786461:WUH786464 O851999:O852002 HV851997:HV852000 RR851997:RR852000 ABN851997:ABN852000 ALJ851997:ALJ852000 AVF851997:AVF852000 BFB851997:BFB852000 BOX851997:BOX852000 BYT851997:BYT852000 CIP851997:CIP852000 CSL851997:CSL852000 DCH851997:DCH852000 DMD851997:DMD852000 DVZ851997:DVZ852000 EFV851997:EFV852000 EPR851997:EPR852000 EZN851997:EZN852000 FJJ851997:FJJ852000 FTF851997:FTF852000 GDB851997:GDB852000 GMX851997:GMX852000 GWT851997:GWT852000 HGP851997:HGP852000 HQL851997:HQL852000 IAH851997:IAH852000 IKD851997:IKD852000 ITZ851997:ITZ852000 JDV851997:JDV852000 JNR851997:JNR852000 JXN851997:JXN852000 KHJ851997:KHJ852000 KRF851997:KRF852000 LBB851997:LBB852000 LKX851997:LKX852000 LUT851997:LUT852000 MEP851997:MEP852000 MOL851997:MOL852000 MYH851997:MYH852000 NID851997:NID852000 NRZ851997:NRZ852000 OBV851997:OBV852000 OLR851997:OLR852000 OVN851997:OVN852000 PFJ851997:PFJ852000 PPF851997:PPF852000 PZB851997:PZB852000 QIX851997:QIX852000 QST851997:QST852000 RCP851997:RCP852000 RML851997:RML852000 RWH851997:RWH852000 SGD851997:SGD852000 SPZ851997:SPZ852000 SZV851997:SZV852000 TJR851997:TJR852000 TTN851997:TTN852000 UDJ851997:UDJ852000 UNF851997:UNF852000 UXB851997:UXB852000 VGX851997:VGX852000 VQT851997:VQT852000 WAP851997:WAP852000 WKL851997:WKL852000 WUH851997:WUH852000 O917535:O917538 HV917533:HV917536 RR917533:RR917536 ABN917533:ABN917536 ALJ917533:ALJ917536 AVF917533:AVF917536 BFB917533:BFB917536 BOX917533:BOX917536 BYT917533:BYT917536 CIP917533:CIP917536 CSL917533:CSL917536 DCH917533:DCH917536 DMD917533:DMD917536 DVZ917533:DVZ917536 EFV917533:EFV917536 EPR917533:EPR917536 EZN917533:EZN917536 FJJ917533:FJJ917536 FTF917533:FTF917536 GDB917533:GDB917536 GMX917533:GMX917536 GWT917533:GWT917536 HGP917533:HGP917536 HQL917533:HQL917536 IAH917533:IAH917536 IKD917533:IKD917536 ITZ917533:ITZ917536 JDV917533:JDV917536 JNR917533:JNR917536 JXN917533:JXN917536 KHJ917533:KHJ917536 KRF917533:KRF917536 LBB917533:LBB917536 LKX917533:LKX917536 LUT917533:LUT917536 MEP917533:MEP917536 MOL917533:MOL917536 MYH917533:MYH917536 NID917533:NID917536 NRZ917533:NRZ917536 OBV917533:OBV917536 OLR917533:OLR917536 OVN917533:OVN917536 PFJ917533:PFJ917536 PPF917533:PPF917536 PZB917533:PZB917536 QIX917533:QIX917536 QST917533:QST917536 RCP917533:RCP917536 RML917533:RML917536 RWH917533:RWH917536 SGD917533:SGD917536 SPZ917533:SPZ917536 SZV917533:SZV917536 TJR917533:TJR917536 TTN917533:TTN917536 UDJ917533:UDJ917536 UNF917533:UNF917536 UXB917533:UXB917536 VGX917533:VGX917536 VQT917533:VQT917536 WAP917533:WAP917536 WKL917533:WKL917536 WUH917533:WUH917536 O983071:O983074 HV983069:HV983072 RR983069:RR983072 ABN983069:ABN983072 ALJ983069:ALJ983072 AVF983069:AVF983072 BFB983069:BFB983072 BOX983069:BOX983072 BYT983069:BYT983072 CIP983069:CIP983072 CSL983069:CSL983072 DCH983069:DCH983072 DMD983069:DMD983072 DVZ983069:DVZ983072 EFV983069:EFV983072 EPR983069:EPR983072 EZN983069:EZN983072 FJJ983069:FJJ983072 FTF983069:FTF983072 GDB983069:GDB983072 GMX983069:GMX983072 GWT983069:GWT983072 HGP983069:HGP983072 HQL983069:HQL983072 IAH983069:IAH983072 IKD983069:IKD983072 ITZ983069:ITZ983072 JDV983069:JDV983072 JNR983069:JNR983072 JXN983069:JXN983072 KHJ983069:KHJ983072 KRF983069:KRF983072 LBB983069:LBB983072 LKX983069:LKX983072 LUT983069:LUT983072 MEP983069:MEP983072 MOL983069:MOL983072 MYH983069:MYH983072 NID983069:NID983072 NRZ983069:NRZ983072 OBV983069:OBV983072 OLR983069:OLR983072 OVN983069:OVN983072 PFJ983069:PFJ983072 PPF983069:PPF983072 PZB983069:PZB983072 QIX983069:QIX983072 QST983069:QST983072 RCP983069:RCP983072 RML983069:RML983072 RWH983069:RWH983072 SGD983069:SGD983072 SPZ983069:SPZ983072 SZV983069:SZV983072 TJR983069:TJR983072 TTN983069:TTN983072 UDJ983069:UDJ983072 UNF983069:UNF983072 UXB983069:UXB983072 VGX983069:VGX983072 VQT983069:VQT983072 WAP983069:WAP983072 WKL983069:WKL983072 WUH983069:WUH983072 H65581:AA65583 HO65579:IK65581 RK65579:SG65581 ABG65579:ACC65581 ALC65579:ALY65581 AUY65579:AVU65581 BEU65579:BFQ65581 BOQ65579:BPM65581 BYM65579:BZI65581 CII65579:CJE65581 CSE65579:CTA65581 DCA65579:DCW65581 DLW65579:DMS65581 DVS65579:DWO65581 EFO65579:EGK65581 EPK65579:EQG65581 EZG65579:FAC65581 FJC65579:FJY65581 FSY65579:FTU65581 GCU65579:GDQ65581 GMQ65579:GNM65581 GWM65579:GXI65581 HGI65579:HHE65581 HQE65579:HRA65581 IAA65579:IAW65581 IJW65579:IKS65581 ITS65579:IUO65581 JDO65579:JEK65581 JNK65579:JOG65581 JXG65579:JYC65581 KHC65579:KHY65581 KQY65579:KRU65581 LAU65579:LBQ65581 LKQ65579:LLM65581 LUM65579:LVI65581 MEI65579:MFE65581 MOE65579:MPA65581 MYA65579:MYW65581 NHW65579:NIS65581 NRS65579:NSO65581 OBO65579:OCK65581 OLK65579:OMG65581 OVG65579:OWC65581 PFC65579:PFY65581 POY65579:PPU65581 PYU65579:PZQ65581 QIQ65579:QJM65581 QSM65579:QTI65581 RCI65579:RDE65581 RME65579:RNA65581 RWA65579:RWW65581 SFW65579:SGS65581 SPS65579:SQO65581 SZO65579:TAK65581 TJK65579:TKG65581 TTG65579:TUC65581 UDC65579:UDY65581 UMY65579:UNU65581 UWU65579:UXQ65581 VGQ65579:VHM65581 VQM65579:VRI65581 WAI65579:WBE65581 WKE65579:WLA65581 WUA65579:WUW65581 H131117:AA131119 HO131115:IK131117 RK131115:SG131117 ABG131115:ACC131117 ALC131115:ALY131117 AUY131115:AVU131117 BEU131115:BFQ131117 BOQ131115:BPM131117 BYM131115:BZI131117 CII131115:CJE131117 CSE131115:CTA131117 DCA131115:DCW131117 DLW131115:DMS131117 DVS131115:DWO131117 EFO131115:EGK131117 EPK131115:EQG131117 EZG131115:FAC131117 FJC131115:FJY131117 FSY131115:FTU131117 GCU131115:GDQ131117 GMQ131115:GNM131117 GWM131115:GXI131117 HGI131115:HHE131117 HQE131115:HRA131117 IAA131115:IAW131117 IJW131115:IKS131117 ITS131115:IUO131117 JDO131115:JEK131117 JNK131115:JOG131117 JXG131115:JYC131117 KHC131115:KHY131117 KQY131115:KRU131117 LAU131115:LBQ131117 LKQ131115:LLM131117 LUM131115:LVI131117 MEI131115:MFE131117 MOE131115:MPA131117 MYA131115:MYW131117 NHW131115:NIS131117 NRS131115:NSO131117 OBO131115:OCK131117 OLK131115:OMG131117 OVG131115:OWC131117 PFC131115:PFY131117 POY131115:PPU131117 PYU131115:PZQ131117 QIQ131115:QJM131117 QSM131115:QTI131117 RCI131115:RDE131117 RME131115:RNA131117 RWA131115:RWW131117 SFW131115:SGS131117 SPS131115:SQO131117 SZO131115:TAK131117 TJK131115:TKG131117 TTG131115:TUC131117 UDC131115:UDY131117 UMY131115:UNU131117 UWU131115:UXQ131117 VGQ131115:VHM131117 VQM131115:VRI131117 WAI131115:WBE131117 WKE131115:WLA131117 WUA131115:WUW131117 H196653:AA196655 HO196651:IK196653 RK196651:SG196653 ABG196651:ACC196653 ALC196651:ALY196653 AUY196651:AVU196653 BEU196651:BFQ196653 BOQ196651:BPM196653 BYM196651:BZI196653 CII196651:CJE196653 CSE196651:CTA196653 DCA196651:DCW196653 DLW196651:DMS196653 DVS196651:DWO196653 EFO196651:EGK196653 EPK196651:EQG196653 EZG196651:FAC196653 FJC196651:FJY196653 FSY196651:FTU196653 GCU196651:GDQ196653 GMQ196651:GNM196653 GWM196651:GXI196653 HGI196651:HHE196653 HQE196651:HRA196653 IAA196651:IAW196653 IJW196651:IKS196653 ITS196651:IUO196653 JDO196651:JEK196653 JNK196651:JOG196653 JXG196651:JYC196653 KHC196651:KHY196653 KQY196651:KRU196653 LAU196651:LBQ196653 LKQ196651:LLM196653 LUM196651:LVI196653 MEI196651:MFE196653 MOE196651:MPA196653 MYA196651:MYW196653 NHW196651:NIS196653 NRS196651:NSO196653 OBO196651:OCK196653 OLK196651:OMG196653 OVG196651:OWC196653 PFC196651:PFY196653 POY196651:PPU196653 PYU196651:PZQ196653 QIQ196651:QJM196653 QSM196651:QTI196653 RCI196651:RDE196653 RME196651:RNA196653 RWA196651:RWW196653 SFW196651:SGS196653 SPS196651:SQO196653 SZO196651:TAK196653 TJK196651:TKG196653 TTG196651:TUC196653 UDC196651:UDY196653 UMY196651:UNU196653 UWU196651:UXQ196653 VGQ196651:VHM196653 VQM196651:VRI196653 WAI196651:WBE196653 WKE196651:WLA196653 WUA196651:WUW196653 H262189:AA262191 HO262187:IK262189 RK262187:SG262189 ABG262187:ACC262189 ALC262187:ALY262189 AUY262187:AVU262189 BEU262187:BFQ262189 BOQ262187:BPM262189 BYM262187:BZI262189 CII262187:CJE262189 CSE262187:CTA262189 DCA262187:DCW262189 DLW262187:DMS262189 DVS262187:DWO262189 EFO262187:EGK262189 EPK262187:EQG262189 EZG262187:FAC262189 FJC262187:FJY262189 FSY262187:FTU262189 GCU262187:GDQ262189 GMQ262187:GNM262189 GWM262187:GXI262189 HGI262187:HHE262189 HQE262187:HRA262189 IAA262187:IAW262189 IJW262187:IKS262189 ITS262187:IUO262189 JDO262187:JEK262189 JNK262187:JOG262189 JXG262187:JYC262189 KHC262187:KHY262189 KQY262187:KRU262189 LAU262187:LBQ262189 LKQ262187:LLM262189 LUM262187:LVI262189 MEI262187:MFE262189 MOE262187:MPA262189 MYA262187:MYW262189 NHW262187:NIS262189 NRS262187:NSO262189 OBO262187:OCK262189 OLK262187:OMG262189 OVG262187:OWC262189 PFC262187:PFY262189 POY262187:PPU262189 PYU262187:PZQ262189 QIQ262187:QJM262189 QSM262187:QTI262189 RCI262187:RDE262189 RME262187:RNA262189 RWA262187:RWW262189 SFW262187:SGS262189 SPS262187:SQO262189 SZO262187:TAK262189 TJK262187:TKG262189 TTG262187:TUC262189 UDC262187:UDY262189 UMY262187:UNU262189 UWU262187:UXQ262189 VGQ262187:VHM262189 VQM262187:VRI262189 WAI262187:WBE262189 WKE262187:WLA262189 WUA262187:WUW262189 H327725:AA327727 HO327723:IK327725 RK327723:SG327725 ABG327723:ACC327725 ALC327723:ALY327725 AUY327723:AVU327725 BEU327723:BFQ327725 BOQ327723:BPM327725 BYM327723:BZI327725 CII327723:CJE327725 CSE327723:CTA327725 DCA327723:DCW327725 DLW327723:DMS327725 DVS327723:DWO327725 EFO327723:EGK327725 EPK327723:EQG327725 EZG327723:FAC327725 FJC327723:FJY327725 FSY327723:FTU327725 GCU327723:GDQ327725 GMQ327723:GNM327725 GWM327723:GXI327725 HGI327723:HHE327725 HQE327723:HRA327725 IAA327723:IAW327725 IJW327723:IKS327725 ITS327723:IUO327725 JDO327723:JEK327725 JNK327723:JOG327725 JXG327723:JYC327725 KHC327723:KHY327725 KQY327723:KRU327725 LAU327723:LBQ327725 LKQ327723:LLM327725 LUM327723:LVI327725 MEI327723:MFE327725 MOE327723:MPA327725 MYA327723:MYW327725 NHW327723:NIS327725 NRS327723:NSO327725 OBO327723:OCK327725 OLK327723:OMG327725 OVG327723:OWC327725 PFC327723:PFY327725 POY327723:PPU327725 PYU327723:PZQ327725 QIQ327723:QJM327725 QSM327723:QTI327725 RCI327723:RDE327725 RME327723:RNA327725 RWA327723:RWW327725 SFW327723:SGS327725 SPS327723:SQO327725 SZO327723:TAK327725 TJK327723:TKG327725 TTG327723:TUC327725 UDC327723:UDY327725 UMY327723:UNU327725 UWU327723:UXQ327725 VGQ327723:VHM327725 VQM327723:VRI327725 WAI327723:WBE327725 WKE327723:WLA327725 WUA327723:WUW327725 H393261:AA393263 HO393259:IK393261 RK393259:SG393261 ABG393259:ACC393261 ALC393259:ALY393261 AUY393259:AVU393261 BEU393259:BFQ393261 BOQ393259:BPM393261 BYM393259:BZI393261 CII393259:CJE393261 CSE393259:CTA393261 DCA393259:DCW393261 DLW393259:DMS393261 DVS393259:DWO393261 EFO393259:EGK393261 EPK393259:EQG393261 EZG393259:FAC393261 FJC393259:FJY393261 FSY393259:FTU393261 GCU393259:GDQ393261 GMQ393259:GNM393261 GWM393259:GXI393261 HGI393259:HHE393261 HQE393259:HRA393261 IAA393259:IAW393261 IJW393259:IKS393261 ITS393259:IUO393261 JDO393259:JEK393261 JNK393259:JOG393261 JXG393259:JYC393261 KHC393259:KHY393261 KQY393259:KRU393261 LAU393259:LBQ393261 LKQ393259:LLM393261 LUM393259:LVI393261 MEI393259:MFE393261 MOE393259:MPA393261 MYA393259:MYW393261 NHW393259:NIS393261 NRS393259:NSO393261 OBO393259:OCK393261 OLK393259:OMG393261 OVG393259:OWC393261 PFC393259:PFY393261 POY393259:PPU393261 PYU393259:PZQ393261 QIQ393259:QJM393261 QSM393259:QTI393261 RCI393259:RDE393261 RME393259:RNA393261 RWA393259:RWW393261 SFW393259:SGS393261 SPS393259:SQO393261 SZO393259:TAK393261 TJK393259:TKG393261 TTG393259:TUC393261 UDC393259:UDY393261 UMY393259:UNU393261 UWU393259:UXQ393261 VGQ393259:VHM393261 VQM393259:VRI393261 WAI393259:WBE393261 WKE393259:WLA393261 WUA393259:WUW393261 H458797:AA458799 HO458795:IK458797 RK458795:SG458797 ABG458795:ACC458797 ALC458795:ALY458797 AUY458795:AVU458797 BEU458795:BFQ458797 BOQ458795:BPM458797 BYM458795:BZI458797 CII458795:CJE458797 CSE458795:CTA458797 DCA458795:DCW458797 DLW458795:DMS458797 DVS458795:DWO458797 EFO458795:EGK458797 EPK458795:EQG458797 EZG458795:FAC458797 FJC458795:FJY458797 FSY458795:FTU458797 GCU458795:GDQ458797 GMQ458795:GNM458797 GWM458795:GXI458797 HGI458795:HHE458797 HQE458795:HRA458797 IAA458795:IAW458797 IJW458795:IKS458797 ITS458795:IUO458797 JDO458795:JEK458797 JNK458795:JOG458797 JXG458795:JYC458797 KHC458795:KHY458797 KQY458795:KRU458797 LAU458795:LBQ458797 LKQ458795:LLM458797 LUM458795:LVI458797 MEI458795:MFE458797 MOE458795:MPA458797 MYA458795:MYW458797 NHW458795:NIS458797 NRS458795:NSO458797 OBO458795:OCK458797 OLK458795:OMG458797 OVG458795:OWC458797 PFC458795:PFY458797 POY458795:PPU458797 PYU458795:PZQ458797 QIQ458795:QJM458797 QSM458795:QTI458797 RCI458795:RDE458797 RME458795:RNA458797 RWA458795:RWW458797 SFW458795:SGS458797 SPS458795:SQO458797 SZO458795:TAK458797 TJK458795:TKG458797 TTG458795:TUC458797 UDC458795:UDY458797 UMY458795:UNU458797 UWU458795:UXQ458797 VGQ458795:VHM458797 VQM458795:VRI458797 WAI458795:WBE458797 WKE458795:WLA458797 WUA458795:WUW458797 H524333:AA524335 HO524331:IK524333 RK524331:SG524333 ABG524331:ACC524333 ALC524331:ALY524333 AUY524331:AVU524333 BEU524331:BFQ524333 BOQ524331:BPM524333 BYM524331:BZI524333 CII524331:CJE524333 CSE524331:CTA524333 DCA524331:DCW524333 DLW524331:DMS524333 DVS524331:DWO524333 EFO524331:EGK524333 EPK524331:EQG524333 EZG524331:FAC524333 FJC524331:FJY524333 FSY524331:FTU524333 GCU524331:GDQ524333 GMQ524331:GNM524333 GWM524331:GXI524333 HGI524331:HHE524333 HQE524331:HRA524333 IAA524331:IAW524333 IJW524331:IKS524333 ITS524331:IUO524333 JDO524331:JEK524333 JNK524331:JOG524333 JXG524331:JYC524333 KHC524331:KHY524333 KQY524331:KRU524333 LAU524331:LBQ524333 LKQ524331:LLM524333 LUM524331:LVI524333 MEI524331:MFE524333 MOE524331:MPA524333 MYA524331:MYW524333 NHW524331:NIS524333 NRS524331:NSO524333 OBO524331:OCK524333 OLK524331:OMG524333 OVG524331:OWC524333 PFC524331:PFY524333 POY524331:PPU524333 PYU524331:PZQ524333 QIQ524331:QJM524333 QSM524331:QTI524333 RCI524331:RDE524333 RME524331:RNA524333 RWA524331:RWW524333 SFW524331:SGS524333 SPS524331:SQO524333 SZO524331:TAK524333 TJK524331:TKG524333 TTG524331:TUC524333 UDC524331:UDY524333 UMY524331:UNU524333 UWU524331:UXQ524333 VGQ524331:VHM524333 VQM524331:VRI524333 WAI524331:WBE524333 WKE524331:WLA524333 WUA524331:WUW524333 H589869:AA589871 HO589867:IK589869 RK589867:SG589869 ABG589867:ACC589869 ALC589867:ALY589869 AUY589867:AVU589869 BEU589867:BFQ589869 BOQ589867:BPM589869 BYM589867:BZI589869 CII589867:CJE589869 CSE589867:CTA589869 DCA589867:DCW589869 DLW589867:DMS589869 DVS589867:DWO589869 EFO589867:EGK589869 EPK589867:EQG589869 EZG589867:FAC589869 FJC589867:FJY589869 FSY589867:FTU589869 GCU589867:GDQ589869 GMQ589867:GNM589869 GWM589867:GXI589869 HGI589867:HHE589869 HQE589867:HRA589869 IAA589867:IAW589869 IJW589867:IKS589869 ITS589867:IUO589869 JDO589867:JEK589869 JNK589867:JOG589869 JXG589867:JYC589869 KHC589867:KHY589869 KQY589867:KRU589869 LAU589867:LBQ589869 LKQ589867:LLM589869 LUM589867:LVI589869 MEI589867:MFE589869 MOE589867:MPA589869 MYA589867:MYW589869 NHW589867:NIS589869 NRS589867:NSO589869 OBO589867:OCK589869 OLK589867:OMG589869 OVG589867:OWC589869 PFC589867:PFY589869 POY589867:PPU589869 PYU589867:PZQ589869 QIQ589867:QJM589869 QSM589867:QTI589869 RCI589867:RDE589869 RME589867:RNA589869 RWA589867:RWW589869 SFW589867:SGS589869 SPS589867:SQO589869 SZO589867:TAK589869 TJK589867:TKG589869 TTG589867:TUC589869 UDC589867:UDY589869 UMY589867:UNU589869 UWU589867:UXQ589869 VGQ589867:VHM589869 VQM589867:VRI589869 WAI589867:WBE589869 WKE589867:WLA589869 WUA589867:WUW589869 H655405:AA655407 HO655403:IK655405 RK655403:SG655405 ABG655403:ACC655405 ALC655403:ALY655405 AUY655403:AVU655405 BEU655403:BFQ655405 BOQ655403:BPM655405 BYM655403:BZI655405 CII655403:CJE655405 CSE655403:CTA655405 DCA655403:DCW655405 DLW655403:DMS655405 DVS655403:DWO655405 EFO655403:EGK655405 EPK655403:EQG655405 EZG655403:FAC655405 FJC655403:FJY655405 FSY655403:FTU655405 GCU655403:GDQ655405 GMQ655403:GNM655405 GWM655403:GXI655405 HGI655403:HHE655405 HQE655403:HRA655405 IAA655403:IAW655405 IJW655403:IKS655405 ITS655403:IUO655405 JDO655403:JEK655405 JNK655403:JOG655405 JXG655403:JYC655405 KHC655403:KHY655405 KQY655403:KRU655405 LAU655403:LBQ655405 LKQ655403:LLM655405 LUM655403:LVI655405 MEI655403:MFE655405 MOE655403:MPA655405 MYA655403:MYW655405 NHW655403:NIS655405 NRS655403:NSO655405 OBO655403:OCK655405 OLK655403:OMG655405 OVG655403:OWC655405 PFC655403:PFY655405 POY655403:PPU655405 PYU655403:PZQ655405 QIQ655403:QJM655405 QSM655403:QTI655405 RCI655403:RDE655405 RME655403:RNA655405 RWA655403:RWW655405 SFW655403:SGS655405 SPS655403:SQO655405 SZO655403:TAK655405 TJK655403:TKG655405 TTG655403:TUC655405 UDC655403:UDY655405 UMY655403:UNU655405 UWU655403:UXQ655405 VGQ655403:VHM655405 VQM655403:VRI655405 WAI655403:WBE655405 WKE655403:WLA655405 WUA655403:WUW655405 H720941:AA720943 HO720939:IK720941 RK720939:SG720941 ABG720939:ACC720941 ALC720939:ALY720941 AUY720939:AVU720941 BEU720939:BFQ720941 BOQ720939:BPM720941 BYM720939:BZI720941 CII720939:CJE720941 CSE720939:CTA720941 DCA720939:DCW720941 DLW720939:DMS720941 DVS720939:DWO720941 EFO720939:EGK720941 EPK720939:EQG720941 EZG720939:FAC720941 FJC720939:FJY720941 FSY720939:FTU720941 GCU720939:GDQ720941 GMQ720939:GNM720941 GWM720939:GXI720941 HGI720939:HHE720941 HQE720939:HRA720941 IAA720939:IAW720941 IJW720939:IKS720941 ITS720939:IUO720941 JDO720939:JEK720941 JNK720939:JOG720941 JXG720939:JYC720941 KHC720939:KHY720941 KQY720939:KRU720941 LAU720939:LBQ720941 LKQ720939:LLM720941 LUM720939:LVI720941 MEI720939:MFE720941 MOE720939:MPA720941 MYA720939:MYW720941 NHW720939:NIS720941 NRS720939:NSO720941 OBO720939:OCK720941 OLK720939:OMG720941 OVG720939:OWC720941 PFC720939:PFY720941 POY720939:PPU720941 PYU720939:PZQ720941 QIQ720939:QJM720941 QSM720939:QTI720941 RCI720939:RDE720941 RME720939:RNA720941 RWA720939:RWW720941 SFW720939:SGS720941 SPS720939:SQO720941 SZO720939:TAK720941 TJK720939:TKG720941 TTG720939:TUC720941 UDC720939:UDY720941 UMY720939:UNU720941 UWU720939:UXQ720941 VGQ720939:VHM720941 VQM720939:VRI720941 WAI720939:WBE720941 WKE720939:WLA720941 WUA720939:WUW720941 H786477:AA786479 HO786475:IK786477 RK786475:SG786477 ABG786475:ACC786477 ALC786475:ALY786477 AUY786475:AVU786477 BEU786475:BFQ786477 BOQ786475:BPM786477 BYM786475:BZI786477 CII786475:CJE786477 CSE786475:CTA786477 DCA786475:DCW786477 DLW786475:DMS786477 DVS786475:DWO786477 EFO786475:EGK786477 EPK786475:EQG786477 EZG786475:FAC786477 FJC786475:FJY786477 FSY786475:FTU786477 GCU786475:GDQ786477 GMQ786475:GNM786477 GWM786475:GXI786477 HGI786475:HHE786477 HQE786475:HRA786477 IAA786475:IAW786477 IJW786475:IKS786477 ITS786475:IUO786477 JDO786475:JEK786477 JNK786475:JOG786477 JXG786475:JYC786477 KHC786475:KHY786477 KQY786475:KRU786477 LAU786475:LBQ786477 LKQ786475:LLM786477 LUM786475:LVI786477 MEI786475:MFE786477 MOE786475:MPA786477 MYA786475:MYW786477 NHW786475:NIS786477 NRS786475:NSO786477 OBO786475:OCK786477 OLK786475:OMG786477 OVG786475:OWC786477 PFC786475:PFY786477 POY786475:PPU786477 PYU786475:PZQ786477 QIQ786475:QJM786477 QSM786475:QTI786477 RCI786475:RDE786477 RME786475:RNA786477 RWA786475:RWW786477 SFW786475:SGS786477 SPS786475:SQO786477 SZO786475:TAK786477 TJK786475:TKG786477 TTG786475:TUC786477 UDC786475:UDY786477 UMY786475:UNU786477 UWU786475:UXQ786477 VGQ786475:VHM786477 VQM786475:VRI786477 WAI786475:WBE786477 WKE786475:WLA786477 WUA786475:WUW786477 H852013:AA852015 HO852011:IK852013 RK852011:SG852013 ABG852011:ACC852013 ALC852011:ALY852013 AUY852011:AVU852013 BEU852011:BFQ852013 BOQ852011:BPM852013 BYM852011:BZI852013 CII852011:CJE852013 CSE852011:CTA852013 DCA852011:DCW852013 DLW852011:DMS852013 DVS852011:DWO852013 EFO852011:EGK852013 EPK852011:EQG852013 EZG852011:FAC852013 FJC852011:FJY852013 FSY852011:FTU852013 GCU852011:GDQ852013 GMQ852011:GNM852013 GWM852011:GXI852013 HGI852011:HHE852013 HQE852011:HRA852013 IAA852011:IAW852013 IJW852011:IKS852013 ITS852011:IUO852013 JDO852011:JEK852013 JNK852011:JOG852013 JXG852011:JYC852013 KHC852011:KHY852013 KQY852011:KRU852013 LAU852011:LBQ852013 LKQ852011:LLM852013 LUM852011:LVI852013 MEI852011:MFE852013 MOE852011:MPA852013 MYA852011:MYW852013 NHW852011:NIS852013 NRS852011:NSO852013 OBO852011:OCK852013 OLK852011:OMG852013 OVG852011:OWC852013 PFC852011:PFY852013 POY852011:PPU852013 PYU852011:PZQ852013 QIQ852011:QJM852013 QSM852011:QTI852013 RCI852011:RDE852013 RME852011:RNA852013 RWA852011:RWW852013 SFW852011:SGS852013 SPS852011:SQO852013 SZO852011:TAK852013 TJK852011:TKG852013 TTG852011:TUC852013 UDC852011:UDY852013 UMY852011:UNU852013 UWU852011:UXQ852013 VGQ852011:VHM852013 VQM852011:VRI852013 WAI852011:WBE852013 WKE852011:WLA852013 WUA852011:WUW852013 H917549:AA917551 HO917547:IK917549 RK917547:SG917549 ABG917547:ACC917549 ALC917547:ALY917549 AUY917547:AVU917549 BEU917547:BFQ917549 BOQ917547:BPM917549 BYM917547:BZI917549 CII917547:CJE917549 CSE917547:CTA917549 DCA917547:DCW917549 DLW917547:DMS917549 DVS917547:DWO917549 EFO917547:EGK917549 EPK917547:EQG917549 EZG917547:FAC917549 FJC917547:FJY917549 FSY917547:FTU917549 GCU917547:GDQ917549 GMQ917547:GNM917549 GWM917547:GXI917549 HGI917547:HHE917549 HQE917547:HRA917549 IAA917547:IAW917549 IJW917547:IKS917549 ITS917547:IUO917549 JDO917547:JEK917549 JNK917547:JOG917549 JXG917547:JYC917549 KHC917547:KHY917549 KQY917547:KRU917549 LAU917547:LBQ917549 LKQ917547:LLM917549 LUM917547:LVI917549 MEI917547:MFE917549 MOE917547:MPA917549 MYA917547:MYW917549 NHW917547:NIS917549 NRS917547:NSO917549 OBO917547:OCK917549 OLK917547:OMG917549 OVG917547:OWC917549 PFC917547:PFY917549 POY917547:PPU917549 PYU917547:PZQ917549 QIQ917547:QJM917549 QSM917547:QTI917549 RCI917547:RDE917549 RME917547:RNA917549 RWA917547:RWW917549 SFW917547:SGS917549 SPS917547:SQO917549 SZO917547:TAK917549 TJK917547:TKG917549 TTG917547:TUC917549 UDC917547:UDY917549 UMY917547:UNU917549 UWU917547:UXQ917549 VGQ917547:VHM917549 VQM917547:VRI917549 WAI917547:WBE917549 WKE917547:WLA917549 WUA917547:WUW917549 H983085:AA983087 HO983083:IK983085 RK983083:SG983085 ABG983083:ACC983085 ALC983083:ALY983085 AUY983083:AVU983085 BEU983083:BFQ983085 BOQ983083:BPM983085 BYM983083:BZI983085 CII983083:CJE983085 CSE983083:CTA983085 DCA983083:DCW983085 DLW983083:DMS983085 DVS983083:DWO983085 EFO983083:EGK983085 EPK983083:EQG983085 EZG983083:FAC983085 FJC983083:FJY983085 FSY983083:FTU983085 GCU983083:GDQ983085 GMQ983083:GNM983085 GWM983083:GXI983085 HGI983083:HHE983085 HQE983083:HRA983085 IAA983083:IAW983085 IJW983083:IKS983085 ITS983083:IUO983085 JDO983083:JEK983085 JNK983083:JOG983085 JXG983083:JYC983085 KHC983083:KHY983085 KQY983083:KRU983085 LAU983083:LBQ983085 LKQ983083:LLM983085 LUM983083:LVI983085 MEI983083:MFE983085 MOE983083:MPA983085 MYA983083:MYW983085 NHW983083:NIS983085 NRS983083:NSO983085 OBO983083:OCK983085 OLK983083:OMG983085 OVG983083:OWC983085 PFC983083:PFY983085 POY983083:PPU983085 PYU983083:PZQ983085 QIQ983083:QJM983085 QSM983083:QTI983085 RCI983083:RDE983085 RME983083:RNA983085 RWA983083:RWW983085 SFW983083:SGS983085 SPS983083:SQO983085 SZO983083:TAK983085 TJK983083:TKG983085 TTG983083:TUC983085 UDC983083:UDY983085 UMY983083:UNU983085 UWU983083:UXQ983085 VGQ983083:VHM983085 VQM983083:VRI983085 WAI983083:WBE983085 WKE983083:WLA983085 WUA983083:WUW983085 O65564:O65565 HV65562:HV65563 RR65562:RR65563 ABN65562:ABN65563 ALJ65562:ALJ65563 AVF65562:AVF65563 BFB65562:BFB65563 BOX65562:BOX65563 BYT65562:BYT65563 CIP65562:CIP65563 CSL65562:CSL65563 DCH65562:DCH65563 DMD65562:DMD65563 DVZ65562:DVZ65563 EFV65562:EFV65563 EPR65562:EPR65563 EZN65562:EZN65563 FJJ65562:FJJ65563 FTF65562:FTF65563 GDB65562:GDB65563 GMX65562:GMX65563 GWT65562:GWT65563 HGP65562:HGP65563 HQL65562:HQL65563 IAH65562:IAH65563 IKD65562:IKD65563 ITZ65562:ITZ65563 JDV65562:JDV65563 JNR65562:JNR65563 JXN65562:JXN65563 KHJ65562:KHJ65563 KRF65562:KRF65563 LBB65562:LBB65563 LKX65562:LKX65563 LUT65562:LUT65563 MEP65562:MEP65563 MOL65562:MOL65563 MYH65562:MYH65563 NID65562:NID65563 NRZ65562:NRZ65563 OBV65562:OBV65563 OLR65562:OLR65563 OVN65562:OVN65563 PFJ65562:PFJ65563 PPF65562:PPF65563 PZB65562:PZB65563 QIX65562:QIX65563 QST65562:QST65563 RCP65562:RCP65563 RML65562:RML65563 RWH65562:RWH65563 SGD65562:SGD65563 SPZ65562:SPZ65563 SZV65562:SZV65563 TJR65562:TJR65563 TTN65562:TTN65563 UDJ65562:UDJ65563 UNF65562:UNF65563 UXB65562:UXB65563 VGX65562:VGX65563 VQT65562:VQT65563 WAP65562:WAP65563 WKL65562:WKL65563 WUH65562:WUH65563 O131100:O131101 HV131098:HV131099 RR131098:RR131099 ABN131098:ABN131099 ALJ131098:ALJ131099 AVF131098:AVF131099 BFB131098:BFB131099 BOX131098:BOX131099 BYT131098:BYT131099 CIP131098:CIP131099 CSL131098:CSL131099 DCH131098:DCH131099 DMD131098:DMD131099 DVZ131098:DVZ131099 EFV131098:EFV131099 EPR131098:EPR131099 EZN131098:EZN131099 FJJ131098:FJJ131099 FTF131098:FTF131099 GDB131098:GDB131099 GMX131098:GMX131099 GWT131098:GWT131099 HGP131098:HGP131099 HQL131098:HQL131099 IAH131098:IAH131099 IKD131098:IKD131099 ITZ131098:ITZ131099 JDV131098:JDV131099 JNR131098:JNR131099 JXN131098:JXN131099 KHJ131098:KHJ131099 KRF131098:KRF131099 LBB131098:LBB131099 LKX131098:LKX131099 LUT131098:LUT131099 MEP131098:MEP131099 MOL131098:MOL131099 MYH131098:MYH131099 NID131098:NID131099 NRZ131098:NRZ131099 OBV131098:OBV131099 OLR131098:OLR131099 OVN131098:OVN131099 PFJ131098:PFJ131099 PPF131098:PPF131099 PZB131098:PZB131099 QIX131098:QIX131099 QST131098:QST131099 RCP131098:RCP131099 RML131098:RML131099 RWH131098:RWH131099 SGD131098:SGD131099 SPZ131098:SPZ131099 SZV131098:SZV131099 TJR131098:TJR131099 TTN131098:TTN131099 UDJ131098:UDJ131099 UNF131098:UNF131099 UXB131098:UXB131099 VGX131098:VGX131099 VQT131098:VQT131099 WAP131098:WAP131099 WKL131098:WKL131099 WUH131098:WUH131099 O196636:O196637 HV196634:HV196635 RR196634:RR196635 ABN196634:ABN196635 ALJ196634:ALJ196635 AVF196634:AVF196635 BFB196634:BFB196635 BOX196634:BOX196635 BYT196634:BYT196635 CIP196634:CIP196635 CSL196634:CSL196635 DCH196634:DCH196635 DMD196634:DMD196635 DVZ196634:DVZ196635 EFV196634:EFV196635 EPR196634:EPR196635 EZN196634:EZN196635 FJJ196634:FJJ196635 FTF196634:FTF196635 GDB196634:GDB196635 GMX196634:GMX196635 GWT196634:GWT196635 HGP196634:HGP196635 HQL196634:HQL196635 IAH196634:IAH196635 IKD196634:IKD196635 ITZ196634:ITZ196635 JDV196634:JDV196635 JNR196634:JNR196635 JXN196634:JXN196635 KHJ196634:KHJ196635 KRF196634:KRF196635 LBB196634:LBB196635 LKX196634:LKX196635 LUT196634:LUT196635 MEP196634:MEP196635 MOL196634:MOL196635 MYH196634:MYH196635 NID196634:NID196635 NRZ196634:NRZ196635 OBV196634:OBV196635 OLR196634:OLR196635 OVN196634:OVN196635 PFJ196634:PFJ196635 PPF196634:PPF196635 PZB196634:PZB196635 QIX196634:QIX196635 QST196634:QST196635 RCP196634:RCP196635 RML196634:RML196635 RWH196634:RWH196635 SGD196634:SGD196635 SPZ196634:SPZ196635 SZV196634:SZV196635 TJR196634:TJR196635 TTN196634:TTN196635 UDJ196634:UDJ196635 UNF196634:UNF196635 UXB196634:UXB196635 VGX196634:VGX196635 VQT196634:VQT196635 WAP196634:WAP196635 WKL196634:WKL196635 WUH196634:WUH196635 O262172:O262173 HV262170:HV262171 RR262170:RR262171 ABN262170:ABN262171 ALJ262170:ALJ262171 AVF262170:AVF262171 BFB262170:BFB262171 BOX262170:BOX262171 BYT262170:BYT262171 CIP262170:CIP262171 CSL262170:CSL262171 DCH262170:DCH262171 DMD262170:DMD262171 DVZ262170:DVZ262171 EFV262170:EFV262171 EPR262170:EPR262171 EZN262170:EZN262171 FJJ262170:FJJ262171 FTF262170:FTF262171 GDB262170:GDB262171 GMX262170:GMX262171 GWT262170:GWT262171 HGP262170:HGP262171 HQL262170:HQL262171 IAH262170:IAH262171 IKD262170:IKD262171 ITZ262170:ITZ262171 JDV262170:JDV262171 JNR262170:JNR262171 JXN262170:JXN262171 KHJ262170:KHJ262171 KRF262170:KRF262171 LBB262170:LBB262171 LKX262170:LKX262171 LUT262170:LUT262171 MEP262170:MEP262171 MOL262170:MOL262171 MYH262170:MYH262171 NID262170:NID262171 NRZ262170:NRZ262171 OBV262170:OBV262171 OLR262170:OLR262171 OVN262170:OVN262171 PFJ262170:PFJ262171 PPF262170:PPF262171 PZB262170:PZB262171 QIX262170:QIX262171 QST262170:QST262171 RCP262170:RCP262171 RML262170:RML262171 RWH262170:RWH262171 SGD262170:SGD262171 SPZ262170:SPZ262171 SZV262170:SZV262171 TJR262170:TJR262171 TTN262170:TTN262171 UDJ262170:UDJ262171 UNF262170:UNF262171 UXB262170:UXB262171 VGX262170:VGX262171 VQT262170:VQT262171 WAP262170:WAP262171 WKL262170:WKL262171 WUH262170:WUH262171 O327708:O327709 HV327706:HV327707 RR327706:RR327707 ABN327706:ABN327707 ALJ327706:ALJ327707 AVF327706:AVF327707 BFB327706:BFB327707 BOX327706:BOX327707 BYT327706:BYT327707 CIP327706:CIP327707 CSL327706:CSL327707 DCH327706:DCH327707 DMD327706:DMD327707 DVZ327706:DVZ327707 EFV327706:EFV327707 EPR327706:EPR327707 EZN327706:EZN327707 FJJ327706:FJJ327707 FTF327706:FTF327707 GDB327706:GDB327707 GMX327706:GMX327707 GWT327706:GWT327707 HGP327706:HGP327707 HQL327706:HQL327707 IAH327706:IAH327707 IKD327706:IKD327707 ITZ327706:ITZ327707 JDV327706:JDV327707 JNR327706:JNR327707 JXN327706:JXN327707 KHJ327706:KHJ327707 KRF327706:KRF327707 LBB327706:LBB327707 LKX327706:LKX327707 LUT327706:LUT327707 MEP327706:MEP327707 MOL327706:MOL327707 MYH327706:MYH327707 NID327706:NID327707 NRZ327706:NRZ327707 OBV327706:OBV327707 OLR327706:OLR327707 OVN327706:OVN327707 PFJ327706:PFJ327707 PPF327706:PPF327707 PZB327706:PZB327707 QIX327706:QIX327707 QST327706:QST327707 RCP327706:RCP327707 RML327706:RML327707 RWH327706:RWH327707 SGD327706:SGD327707 SPZ327706:SPZ327707 SZV327706:SZV327707 TJR327706:TJR327707 TTN327706:TTN327707 UDJ327706:UDJ327707 UNF327706:UNF327707 UXB327706:UXB327707 VGX327706:VGX327707 VQT327706:VQT327707 WAP327706:WAP327707 WKL327706:WKL327707 WUH327706:WUH327707 O393244:O393245 HV393242:HV393243 RR393242:RR393243 ABN393242:ABN393243 ALJ393242:ALJ393243 AVF393242:AVF393243 BFB393242:BFB393243 BOX393242:BOX393243 BYT393242:BYT393243 CIP393242:CIP393243 CSL393242:CSL393243 DCH393242:DCH393243 DMD393242:DMD393243 DVZ393242:DVZ393243 EFV393242:EFV393243 EPR393242:EPR393243 EZN393242:EZN393243 FJJ393242:FJJ393243 FTF393242:FTF393243 GDB393242:GDB393243 GMX393242:GMX393243 GWT393242:GWT393243 HGP393242:HGP393243 HQL393242:HQL393243 IAH393242:IAH393243 IKD393242:IKD393243 ITZ393242:ITZ393243 JDV393242:JDV393243 JNR393242:JNR393243 JXN393242:JXN393243 KHJ393242:KHJ393243 KRF393242:KRF393243 LBB393242:LBB393243 LKX393242:LKX393243 LUT393242:LUT393243 MEP393242:MEP393243 MOL393242:MOL393243 MYH393242:MYH393243 NID393242:NID393243 NRZ393242:NRZ393243 OBV393242:OBV393243 OLR393242:OLR393243 OVN393242:OVN393243 PFJ393242:PFJ393243 PPF393242:PPF393243 PZB393242:PZB393243 QIX393242:QIX393243 QST393242:QST393243 RCP393242:RCP393243 RML393242:RML393243 RWH393242:RWH393243 SGD393242:SGD393243 SPZ393242:SPZ393243 SZV393242:SZV393243 TJR393242:TJR393243 TTN393242:TTN393243 UDJ393242:UDJ393243 UNF393242:UNF393243 UXB393242:UXB393243 VGX393242:VGX393243 VQT393242:VQT393243 WAP393242:WAP393243 WKL393242:WKL393243 WUH393242:WUH393243 O458780:O458781 HV458778:HV458779 RR458778:RR458779 ABN458778:ABN458779 ALJ458778:ALJ458779 AVF458778:AVF458779 BFB458778:BFB458779 BOX458778:BOX458779 BYT458778:BYT458779 CIP458778:CIP458779 CSL458778:CSL458779 DCH458778:DCH458779 DMD458778:DMD458779 DVZ458778:DVZ458779 EFV458778:EFV458779 EPR458778:EPR458779 EZN458778:EZN458779 FJJ458778:FJJ458779 FTF458778:FTF458779 GDB458778:GDB458779 GMX458778:GMX458779 GWT458778:GWT458779 HGP458778:HGP458779 HQL458778:HQL458779 IAH458778:IAH458779 IKD458778:IKD458779 ITZ458778:ITZ458779 JDV458778:JDV458779 JNR458778:JNR458779 JXN458778:JXN458779 KHJ458778:KHJ458779 KRF458778:KRF458779 LBB458778:LBB458779 LKX458778:LKX458779 LUT458778:LUT458779 MEP458778:MEP458779 MOL458778:MOL458779 MYH458778:MYH458779 NID458778:NID458779 NRZ458778:NRZ458779 OBV458778:OBV458779 OLR458778:OLR458779 OVN458778:OVN458779 PFJ458778:PFJ458779 PPF458778:PPF458779 PZB458778:PZB458779 QIX458778:QIX458779 QST458778:QST458779 RCP458778:RCP458779 RML458778:RML458779 RWH458778:RWH458779 SGD458778:SGD458779 SPZ458778:SPZ458779 SZV458778:SZV458779 TJR458778:TJR458779 TTN458778:TTN458779 UDJ458778:UDJ458779 UNF458778:UNF458779 UXB458778:UXB458779 VGX458778:VGX458779 VQT458778:VQT458779 WAP458778:WAP458779 WKL458778:WKL458779 WUH458778:WUH458779 O524316:O524317 HV524314:HV524315 RR524314:RR524315 ABN524314:ABN524315 ALJ524314:ALJ524315 AVF524314:AVF524315 BFB524314:BFB524315 BOX524314:BOX524315 BYT524314:BYT524315 CIP524314:CIP524315 CSL524314:CSL524315 DCH524314:DCH524315 DMD524314:DMD524315 DVZ524314:DVZ524315 EFV524314:EFV524315 EPR524314:EPR524315 EZN524314:EZN524315 FJJ524314:FJJ524315 FTF524314:FTF524315 GDB524314:GDB524315 GMX524314:GMX524315 GWT524314:GWT524315 HGP524314:HGP524315 HQL524314:HQL524315 IAH524314:IAH524315 IKD524314:IKD524315 ITZ524314:ITZ524315 JDV524314:JDV524315 JNR524314:JNR524315 JXN524314:JXN524315 KHJ524314:KHJ524315 KRF524314:KRF524315 LBB524314:LBB524315 LKX524314:LKX524315 LUT524314:LUT524315 MEP524314:MEP524315 MOL524314:MOL524315 MYH524314:MYH524315 NID524314:NID524315 NRZ524314:NRZ524315 OBV524314:OBV524315 OLR524314:OLR524315 OVN524314:OVN524315 PFJ524314:PFJ524315 PPF524314:PPF524315 PZB524314:PZB524315 QIX524314:QIX524315 QST524314:QST524315 RCP524314:RCP524315 RML524314:RML524315 RWH524314:RWH524315 SGD524314:SGD524315 SPZ524314:SPZ524315 SZV524314:SZV524315 TJR524314:TJR524315 TTN524314:TTN524315 UDJ524314:UDJ524315 UNF524314:UNF524315 UXB524314:UXB524315 VGX524314:VGX524315 VQT524314:VQT524315 WAP524314:WAP524315 WKL524314:WKL524315 WUH524314:WUH524315 O589852:O589853 HV589850:HV589851 RR589850:RR589851 ABN589850:ABN589851 ALJ589850:ALJ589851 AVF589850:AVF589851 BFB589850:BFB589851 BOX589850:BOX589851 BYT589850:BYT589851 CIP589850:CIP589851 CSL589850:CSL589851 DCH589850:DCH589851 DMD589850:DMD589851 DVZ589850:DVZ589851 EFV589850:EFV589851 EPR589850:EPR589851 EZN589850:EZN589851 FJJ589850:FJJ589851 FTF589850:FTF589851 GDB589850:GDB589851 GMX589850:GMX589851 GWT589850:GWT589851 HGP589850:HGP589851 HQL589850:HQL589851 IAH589850:IAH589851 IKD589850:IKD589851 ITZ589850:ITZ589851 JDV589850:JDV589851 JNR589850:JNR589851 JXN589850:JXN589851 KHJ589850:KHJ589851 KRF589850:KRF589851 LBB589850:LBB589851 LKX589850:LKX589851 LUT589850:LUT589851 MEP589850:MEP589851 MOL589850:MOL589851 MYH589850:MYH589851 NID589850:NID589851 NRZ589850:NRZ589851 OBV589850:OBV589851 OLR589850:OLR589851 OVN589850:OVN589851 PFJ589850:PFJ589851 PPF589850:PPF589851 PZB589850:PZB589851 QIX589850:QIX589851 QST589850:QST589851 RCP589850:RCP589851 RML589850:RML589851 RWH589850:RWH589851 SGD589850:SGD589851 SPZ589850:SPZ589851 SZV589850:SZV589851 TJR589850:TJR589851 TTN589850:TTN589851 UDJ589850:UDJ589851 UNF589850:UNF589851 UXB589850:UXB589851 VGX589850:VGX589851 VQT589850:VQT589851 WAP589850:WAP589851 WKL589850:WKL589851 WUH589850:WUH589851 O655388:O655389 HV655386:HV655387 RR655386:RR655387 ABN655386:ABN655387 ALJ655386:ALJ655387 AVF655386:AVF655387 BFB655386:BFB655387 BOX655386:BOX655387 BYT655386:BYT655387 CIP655386:CIP655387 CSL655386:CSL655387 DCH655386:DCH655387 DMD655386:DMD655387 DVZ655386:DVZ655387 EFV655386:EFV655387 EPR655386:EPR655387 EZN655386:EZN655387 FJJ655386:FJJ655387 FTF655386:FTF655387 GDB655386:GDB655387 GMX655386:GMX655387 GWT655386:GWT655387 HGP655386:HGP655387 HQL655386:HQL655387 IAH655386:IAH655387 IKD655386:IKD655387 ITZ655386:ITZ655387 JDV655386:JDV655387 JNR655386:JNR655387 JXN655386:JXN655387 KHJ655386:KHJ655387 KRF655386:KRF655387 LBB655386:LBB655387 LKX655386:LKX655387 LUT655386:LUT655387 MEP655386:MEP655387 MOL655386:MOL655387 MYH655386:MYH655387 NID655386:NID655387 NRZ655386:NRZ655387 OBV655386:OBV655387 OLR655386:OLR655387 OVN655386:OVN655387 PFJ655386:PFJ655387 PPF655386:PPF655387 PZB655386:PZB655387 QIX655386:QIX655387 QST655386:QST655387 RCP655386:RCP655387 RML655386:RML655387 RWH655386:RWH655387 SGD655386:SGD655387 SPZ655386:SPZ655387 SZV655386:SZV655387 TJR655386:TJR655387 TTN655386:TTN655387 UDJ655386:UDJ655387 UNF655386:UNF655387 UXB655386:UXB655387 VGX655386:VGX655387 VQT655386:VQT655387 WAP655386:WAP655387 WKL655386:WKL655387 WUH655386:WUH655387 O720924:O720925 HV720922:HV720923 RR720922:RR720923 ABN720922:ABN720923 ALJ720922:ALJ720923 AVF720922:AVF720923 BFB720922:BFB720923 BOX720922:BOX720923 BYT720922:BYT720923 CIP720922:CIP720923 CSL720922:CSL720923 DCH720922:DCH720923 DMD720922:DMD720923 DVZ720922:DVZ720923 EFV720922:EFV720923 EPR720922:EPR720923 EZN720922:EZN720923 FJJ720922:FJJ720923 FTF720922:FTF720923 GDB720922:GDB720923 GMX720922:GMX720923 GWT720922:GWT720923 HGP720922:HGP720923 HQL720922:HQL720923 IAH720922:IAH720923 IKD720922:IKD720923 ITZ720922:ITZ720923 JDV720922:JDV720923 JNR720922:JNR720923 JXN720922:JXN720923 KHJ720922:KHJ720923 KRF720922:KRF720923 LBB720922:LBB720923 LKX720922:LKX720923 LUT720922:LUT720923 MEP720922:MEP720923 MOL720922:MOL720923 MYH720922:MYH720923 NID720922:NID720923 NRZ720922:NRZ720923 OBV720922:OBV720923 OLR720922:OLR720923 OVN720922:OVN720923 PFJ720922:PFJ720923 PPF720922:PPF720923 PZB720922:PZB720923 QIX720922:QIX720923 QST720922:QST720923 RCP720922:RCP720923 RML720922:RML720923 RWH720922:RWH720923 SGD720922:SGD720923 SPZ720922:SPZ720923 SZV720922:SZV720923 TJR720922:TJR720923 TTN720922:TTN720923 UDJ720922:UDJ720923 UNF720922:UNF720923 UXB720922:UXB720923 VGX720922:VGX720923 VQT720922:VQT720923 WAP720922:WAP720923 WKL720922:WKL720923 WUH720922:WUH720923 O786460:O786461 HV786458:HV786459 RR786458:RR786459 ABN786458:ABN786459 ALJ786458:ALJ786459 AVF786458:AVF786459 BFB786458:BFB786459 BOX786458:BOX786459 BYT786458:BYT786459 CIP786458:CIP786459 CSL786458:CSL786459 DCH786458:DCH786459 DMD786458:DMD786459 DVZ786458:DVZ786459 EFV786458:EFV786459 EPR786458:EPR786459 EZN786458:EZN786459 FJJ786458:FJJ786459 FTF786458:FTF786459 GDB786458:GDB786459 GMX786458:GMX786459 GWT786458:GWT786459 HGP786458:HGP786459 HQL786458:HQL786459 IAH786458:IAH786459 IKD786458:IKD786459 ITZ786458:ITZ786459 JDV786458:JDV786459 JNR786458:JNR786459 JXN786458:JXN786459 KHJ786458:KHJ786459 KRF786458:KRF786459 LBB786458:LBB786459 LKX786458:LKX786459 LUT786458:LUT786459 MEP786458:MEP786459 MOL786458:MOL786459 MYH786458:MYH786459 NID786458:NID786459 NRZ786458:NRZ786459 OBV786458:OBV786459 OLR786458:OLR786459 OVN786458:OVN786459 PFJ786458:PFJ786459 PPF786458:PPF786459 PZB786458:PZB786459 QIX786458:QIX786459 QST786458:QST786459 RCP786458:RCP786459 RML786458:RML786459 RWH786458:RWH786459 SGD786458:SGD786459 SPZ786458:SPZ786459 SZV786458:SZV786459 TJR786458:TJR786459 TTN786458:TTN786459 UDJ786458:UDJ786459 UNF786458:UNF786459 UXB786458:UXB786459 VGX786458:VGX786459 VQT786458:VQT786459 WAP786458:WAP786459 WKL786458:WKL786459 WUH786458:WUH786459 O851996:O851997 HV851994:HV851995 RR851994:RR851995 ABN851994:ABN851995 ALJ851994:ALJ851995 AVF851994:AVF851995 BFB851994:BFB851995 BOX851994:BOX851995 BYT851994:BYT851995 CIP851994:CIP851995 CSL851994:CSL851995 DCH851994:DCH851995 DMD851994:DMD851995 DVZ851994:DVZ851995 EFV851994:EFV851995 EPR851994:EPR851995 EZN851994:EZN851995 FJJ851994:FJJ851995 FTF851994:FTF851995 GDB851994:GDB851995 GMX851994:GMX851995 GWT851994:GWT851995 HGP851994:HGP851995 HQL851994:HQL851995 IAH851994:IAH851995 IKD851994:IKD851995 ITZ851994:ITZ851995 JDV851994:JDV851995 JNR851994:JNR851995 JXN851994:JXN851995 KHJ851994:KHJ851995 KRF851994:KRF851995 LBB851994:LBB851995 LKX851994:LKX851995 LUT851994:LUT851995 MEP851994:MEP851995 MOL851994:MOL851995 MYH851994:MYH851995 NID851994:NID851995 NRZ851994:NRZ851995 OBV851994:OBV851995 OLR851994:OLR851995 OVN851994:OVN851995 PFJ851994:PFJ851995 PPF851994:PPF851995 PZB851994:PZB851995 QIX851994:QIX851995 QST851994:QST851995 RCP851994:RCP851995 RML851994:RML851995 RWH851994:RWH851995 SGD851994:SGD851995 SPZ851994:SPZ851995 SZV851994:SZV851995 TJR851994:TJR851995 TTN851994:TTN851995 UDJ851994:UDJ851995 UNF851994:UNF851995 UXB851994:UXB851995 VGX851994:VGX851995 VQT851994:VQT851995 WAP851994:WAP851995 WKL851994:WKL851995 WUH851994:WUH851995 O917532:O917533 HV917530:HV917531 RR917530:RR917531 ABN917530:ABN917531 ALJ917530:ALJ917531 AVF917530:AVF917531 BFB917530:BFB917531 BOX917530:BOX917531 BYT917530:BYT917531 CIP917530:CIP917531 CSL917530:CSL917531 DCH917530:DCH917531 DMD917530:DMD917531 DVZ917530:DVZ917531 EFV917530:EFV917531 EPR917530:EPR917531 EZN917530:EZN917531 FJJ917530:FJJ917531 FTF917530:FTF917531 GDB917530:GDB917531 GMX917530:GMX917531 GWT917530:GWT917531 HGP917530:HGP917531 HQL917530:HQL917531 IAH917530:IAH917531 IKD917530:IKD917531 ITZ917530:ITZ917531 JDV917530:JDV917531 JNR917530:JNR917531 JXN917530:JXN917531 KHJ917530:KHJ917531 KRF917530:KRF917531 LBB917530:LBB917531 LKX917530:LKX917531 LUT917530:LUT917531 MEP917530:MEP917531 MOL917530:MOL917531 MYH917530:MYH917531 NID917530:NID917531 NRZ917530:NRZ917531 OBV917530:OBV917531 OLR917530:OLR917531 OVN917530:OVN917531 PFJ917530:PFJ917531 PPF917530:PPF917531 PZB917530:PZB917531 QIX917530:QIX917531 QST917530:QST917531 RCP917530:RCP917531 RML917530:RML917531 RWH917530:RWH917531 SGD917530:SGD917531 SPZ917530:SPZ917531 SZV917530:SZV917531 TJR917530:TJR917531 TTN917530:TTN917531 UDJ917530:UDJ917531 UNF917530:UNF917531 UXB917530:UXB917531 VGX917530:VGX917531 VQT917530:VQT917531 WAP917530:WAP917531 WKL917530:WKL917531 WUH917530:WUH917531 O983068:O983069 HV983066:HV983067 RR983066:RR983067 ABN983066:ABN983067 ALJ983066:ALJ983067 AVF983066:AVF983067 BFB983066:BFB983067 BOX983066:BOX983067 BYT983066:BYT983067 CIP983066:CIP983067 CSL983066:CSL983067 DCH983066:DCH983067 DMD983066:DMD983067 DVZ983066:DVZ983067 EFV983066:EFV983067 EPR983066:EPR983067 EZN983066:EZN983067 FJJ983066:FJJ983067 FTF983066:FTF983067 GDB983066:GDB983067 GMX983066:GMX983067 GWT983066:GWT983067 HGP983066:HGP983067 HQL983066:HQL983067 IAH983066:IAH983067 IKD983066:IKD983067 ITZ983066:ITZ983067 JDV983066:JDV983067 JNR983066:JNR983067 JXN983066:JXN983067 KHJ983066:KHJ983067 KRF983066:KRF983067 LBB983066:LBB983067 LKX983066:LKX983067 LUT983066:LUT983067 MEP983066:MEP983067 MOL983066:MOL983067 MYH983066:MYH983067 NID983066:NID983067 NRZ983066:NRZ983067 OBV983066:OBV983067 OLR983066:OLR983067 OVN983066:OVN983067 PFJ983066:PFJ983067 PPF983066:PPF983067 PZB983066:PZB983067 QIX983066:QIX983067 QST983066:QST983067 RCP983066:RCP983067 RML983066:RML983067 RWH983066:RWH983067 SGD983066:SGD983067 SPZ983066:SPZ983067 SZV983066:SZV983067 TJR983066:TJR983067 TTN983066:TTN983067 UDJ983066:UDJ983067 UNF983066:UNF983067 UXB983066:UXB983067 VGX983066:VGX983067 VQT983066:VQT983067 WAP983066:WAP983067 WKL983066:WKL983067 WUH983066:WUH983067 L65558:L65560 HS65556:HS65558 RO65556:RO65558 ABK65556:ABK65558 ALG65556:ALG65558 AVC65556:AVC65558 BEY65556:BEY65558 BOU65556:BOU65558 BYQ65556:BYQ65558 CIM65556:CIM65558 CSI65556:CSI65558 DCE65556:DCE65558 DMA65556:DMA65558 DVW65556:DVW65558 EFS65556:EFS65558 EPO65556:EPO65558 EZK65556:EZK65558 FJG65556:FJG65558 FTC65556:FTC65558 GCY65556:GCY65558 GMU65556:GMU65558 GWQ65556:GWQ65558 HGM65556:HGM65558 HQI65556:HQI65558 IAE65556:IAE65558 IKA65556:IKA65558 ITW65556:ITW65558 JDS65556:JDS65558 JNO65556:JNO65558 JXK65556:JXK65558 KHG65556:KHG65558 KRC65556:KRC65558 LAY65556:LAY65558 LKU65556:LKU65558 LUQ65556:LUQ65558 MEM65556:MEM65558 MOI65556:MOI65558 MYE65556:MYE65558 NIA65556:NIA65558 NRW65556:NRW65558 OBS65556:OBS65558 OLO65556:OLO65558 OVK65556:OVK65558 PFG65556:PFG65558 PPC65556:PPC65558 PYY65556:PYY65558 QIU65556:QIU65558 QSQ65556:QSQ65558 RCM65556:RCM65558 RMI65556:RMI65558 RWE65556:RWE65558 SGA65556:SGA65558 SPW65556:SPW65558 SZS65556:SZS65558 TJO65556:TJO65558 TTK65556:TTK65558 UDG65556:UDG65558 UNC65556:UNC65558 UWY65556:UWY65558 VGU65556:VGU65558 VQQ65556:VQQ65558 WAM65556:WAM65558 WKI65556:WKI65558 WUE65556:WUE65558 L131094:L131096 HS131092:HS131094 RO131092:RO131094 ABK131092:ABK131094 ALG131092:ALG131094 AVC131092:AVC131094 BEY131092:BEY131094 BOU131092:BOU131094 BYQ131092:BYQ131094 CIM131092:CIM131094 CSI131092:CSI131094 DCE131092:DCE131094 DMA131092:DMA131094 DVW131092:DVW131094 EFS131092:EFS131094 EPO131092:EPO131094 EZK131092:EZK131094 FJG131092:FJG131094 FTC131092:FTC131094 GCY131092:GCY131094 GMU131092:GMU131094 GWQ131092:GWQ131094 HGM131092:HGM131094 HQI131092:HQI131094 IAE131092:IAE131094 IKA131092:IKA131094 ITW131092:ITW131094 JDS131092:JDS131094 JNO131092:JNO131094 JXK131092:JXK131094 KHG131092:KHG131094 KRC131092:KRC131094 LAY131092:LAY131094 LKU131092:LKU131094 LUQ131092:LUQ131094 MEM131092:MEM131094 MOI131092:MOI131094 MYE131092:MYE131094 NIA131092:NIA131094 NRW131092:NRW131094 OBS131092:OBS131094 OLO131092:OLO131094 OVK131092:OVK131094 PFG131092:PFG131094 PPC131092:PPC131094 PYY131092:PYY131094 QIU131092:QIU131094 QSQ131092:QSQ131094 RCM131092:RCM131094 RMI131092:RMI131094 RWE131092:RWE131094 SGA131092:SGA131094 SPW131092:SPW131094 SZS131092:SZS131094 TJO131092:TJO131094 TTK131092:TTK131094 UDG131092:UDG131094 UNC131092:UNC131094 UWY131092:UWY131094 VGU131092:VGU131094 VQQ131092:VQQ131094 WAM131092:WAM131094 WKI131092:WKI131094 WUE131092:WUE131094 L196630:L196632 HS196628:HS196630 RO196628:RO196630 ABK196628:ABK196630 ALG196628:ALG196630 AVC196628:AVC196630 BEY196628:BEY196630 BOU196628:BOU196630 BYQ196628:BYQ196630 CIM196628:CIM196630 CSI196628:CSI196630 DCE196628:DCE196630 DMA196628:DMA196630 DVW196628:DVW196630 EFS196628:EFS196630 EPO196628:EPO196630 EZK196628:EZK196630 FJG196628:FJG196630 FTC196628:FTC196630 GCY196628:GCY196630 GMU196628:GMU196630 GWQ196628:GWQ196630 HGM196628:HGM196630 HQI196628:HQI196630 IAE196628:IAE196630 IKA196628:IKA196630 ITW196628:ITW196630 JDS196628:JDS196630 JNO196628:JNO196630 JXK196628:JXK196630 KHG196628:KHG196630 KRC196628:KRC196630 LAY196628:LAY196630 LKU196628:LKU196630 LUQ196628:LUQ196630 MEM196628:MEM196630 MOI196628:MOI196630 MYE196628:MYE196630 NIA196628:NIA196630 NRW196628:NRW196630 OBS196628:OBS196630 OLO196628:OLO196630 OVK196628:OVK196630 PFG196628:PFG196630 PPC196628:PPC196630 PYY196628:PYY196630 QIU196628:QIU196630 QSQ196628:QSQ196630 RCM196628:RCM196630 RMI196628:RMI196630 RWE196628:RWE196630 SGA196628:SGA196630 SPW196628:SPW196630 SZS196628:SZS196630 TJO196628:TJO196630 TTK196628:TTK196630 UDG196628:UDG196630 UNC196628:UNC196630 UWY196628:UWY196630 VGU196628:VGU196630 VQQ196628:VQQ196630 WAM196628:WAM196630 WKI196628:WKI196630 WUE196628:WUE196630 L262166:L262168 HS262164:HS262166 RO262164:RO262166 ABK262164:ABK262166 ALG262164:ALG262166 AVC262164:AVC262166 BEY262164:BEY262166 BOU262164:BOU262166 BYQ262164:BYQ262166 CIM262164:CIM262166 CSI262164:CSI262166 DCE262164:DCE262166 DMA262164:DMA262166 DVW262164:DVW262166 EFS262164:EFS262166 EPO262164:EPO262166 EZK262164:EZK262166 FJG262164:FJG262166 FTC262164:FTC262166 GCY262164:GCY262166 GMU262164:GMU262166 GWQ262164:GWQ262166 HGM262164:HGM262166 HQI262164:HQI262166 IAE262164:IAE262166 IKA262164:IKA262166 ITW262164:ITW262166 JDS262164:JDS262166 JNO262164:JNO262166 JXK262164:JXK262166 KHG262164:KHG262166 KRC262164:KRC262166 LAY262164:LAY262166 LKU262164:LKU262166 LUQ262164:LUQ262166 MEM262164:MEM262166 MOI262164:MOI262166 MYE262164:MYE262166 NIA262164:NIA262166 NRW262164:NRW262166 OBS262164:OBS262166 OLO262164:OLO262166 OVK262164:OVK262166 PFG262164:PFG262166 PPC262164:PPC262166 PYY262164:PYY262166 QIU262164:QIU262166 QSQ262164:QSQ262166 RCM262164:RCM262166 RMI262164:RMI262166 RWE262164:RWE262166 SGA262164:SGA262166 SPW262164:SPW262166 SZS262164:SZS262166 TJO262164:TJO262166 TTK262164:TTK262166 UDG262164:UDG262166 UNC262164:UNC262166 UWY262164:UWY262166 VGU262164:VGU262166 VQQ262164:VQQ262166 WAM262164:WAM262166 WKI262164:WKI262166 WUE262164:WUE262166 L327702:L327704 HS327700:HS327702 RO327700:RO327702 ABK327700:ABK327702 ALG327700:ALG327702 AVC327700:AVC327702 BEY327700:BEY327702 BOU327700:BOU327702 BYQ327700:BYQ327702 CIM327700:CIM327702 CSI327700:CSI327702 DCE327700:DCE327702 DMA327700:DMA327702 DVW327700:DVW327702 EFS327700:EFS327702 EPO327700:EPO327702 EZK327700:EZK327702 FJG327700:FJG327702 FTC327700:FTC327702 GCY327700:GCY327702 GMU327700:GMU327702 GWQ327700:GWQ327702 HGM327700:HGM327702 HQI327700:HQI327702 IAE327700:IAE327702 IKA327700:IKA327702 ITW327700:ITW327702 JDS327700:JDS327702 JNO327700:JNO327702 JXK327700:JXK327702 KHG327700:KHG327702 KRC327700:KRC327702 LAY327700:LAY327702 LKU327700:LKU327702 LUQ327700:LUQ327702 MEM327700:MEM327702 MOI327700:MOI327702 MYE327700:MYE327702 NIA327700:NIA327702 NRW327700:NRW327702 OBS327700:OBS327702 OLO327700:OLO327702 OVK327700:OVK327702 PFG327700:PFG327702 PPC327700:PPC327702 PYY327700:PYY327702 QIU327700:QIU327702 QSQ327700:QSQ327702 RCM327700:RCM327702 RMI327700:RMI327702 RWE327700:RWE327702 SGA327700:SGA327702 SPW327700:SPW327702 SZS327700:SZS327702 TJO327700:TJO327702 TTK327700:TTK327702 UDG327700:UDG327702 UNC327700:UNC327702 UWY327700:UWY327702 VGU327700:VGU327702 VQQ327700:VQQ327702 WAM327700:WAM327702 WKI327700:WKI327702 WUE327700:WUE327702 L393238:L393240 HS393236:HS393238 RO393236:RO393238 ABK393236:ABK393238 ALG393236:ALG393238 AVC393236:AVC393238 BEY393236:BEY393238 BOU393236:BOU393238 BYQ393236:BYQ393238 CIM393236:CIM393238 CSI393236:CSI393238 DCE393236:DCE393238 DMA393236:DMA393238 DVW393236:DVW393238 EFS393236:EFS393238 EPO393236:EPO393238 EZK393236:EZK393238 FJG393236:FJG393238 FTC393236:FTC393238 GCY393236:GCY393238 GMU393236:GMU393238 GWQ393236:GWQ393238 HGM393236:HGM393238 HQI393236:HQI393238 IAE393236:IAE393238 IKA393236:IKA393238 ITW393236:ITW393238 JDS393236:JDS393238 JNO393236:JNO393238 JXK393236:JXK393238 KHG393236:KHG393238 KRC393236:KRC393238 LAY393236:LAY393238 LKU393236:LKU393238 LUQ393236:LUQ393238 MEM393236:MEM393238 MOI393236:MOI393238 MYE393236:MYE393238 NIA393236:NIA393238 NRW393236:NRW393238 OBS393236:OBS393238 OLO393236:OLO393238 OVK393236:OVK393238 PFG393236:PFG393238 PPC393236:PPC393238 PYY393236:PYY393238 QIU393236:QIU393238 QSQ393236:QSQ393238 RCM393236:RCM393238 RMI393236:RMI393238 RWE393236:RWE393238 SGA393236:SGA393238 SPW393236:SPW393238 SZS393236:SZS393238 TJO393236:TJO393238 TTK393236:TTK393238 UDG393236:UDG393238 UNC393236:UNC393238 UWY393236:UWY393238 VGU393236:VGU393238 VQQ393236:VQQ393238 WAM393236:WAM393238 WKI393236:WKI393238 WUE393236:WUE393238 L458774:L458776 HS458772:HS458774 RO458772:RO458774 ABK458772:ABK458774 ALG458772:ALG458774 AVC458772:AVC458774 BEY458772:BEY458774 BOU458772:BOU458774 BYQ458772:BYQ458774 CIM458772:CIM458774 CSI458772:CSI458774 DCE458772:DCE458774 DMA458772:DMA458774 DVW458772:DVW458774 EFS458772:EFS458774 EPO458772:EPO458774 EZK458772:EZK458774 FJG458772:FJG458774 FTC458772:FTC458774 GCY458772:GCY458774 GMU458772:GMU458774 GWQ458772:GWQ458774 HGM458772:HGM458774 HQI458772:HQI458774 IAE458772:IAE458774 IKA458772:IKA458774 ITW458772:ITW458774 JDS458772:JDS458774 JNO458772:JNO458774 JXK458772:JXK458774 KHG458772:KHG458774 KRC458772:KRC458774 LAY458772:LAY458774 LKU458772:LKU458774 LUQ458772:LUQ458774 MEM458772:MEM458774 MOI458772:MOI458774 MYE458772:MYE458774 NIA458772:NIA458774 NRW458772:NRW458774 OBS458772:OBS458774 OLO458772:OLO458774 OVK458772:OVK458774 PFG458772:PFG458774 PPC458772:PPC458774 PYY458772:PYY458774 QIU458772:QIU458774 QSQ458772:QSQ458774 RCM458772:RCM458774 RMI458772:RMI458774 RWE458772:RWE458774 SGA458772:SGA458774 SPW458772:SPW458774 SZS458772:SZS458774 TJO458772:TJO458774 TTK458772:TTK458774 UDG458772:UDG458774 UNC458772:UNC458774 UWY458772:UWY458774 VGU458772:VGU458774 VQQ458772:VQQ458774 WAM458772:WAM458774 WKI458772:WKI458774 WUE458772:WUE458774 L524310:L524312 HS524308:HS524310 RO524308:RO524310 ABK524308:ABK524310 ALG524308:ALG524310 AVC524308:AVC524310 BEY524308:BEY524310 BOU524308:BOU524310 BYQ524308:BYQ524310 CIM524308:CIM524310 CSI524308:CSI524310 DCE524308:DCE524310 DMA524308:DMA524310 DVW524308:DVW524310 EFS524308:EFS524310 EPO524308:EPO524310 EZK524308:EZK524310 FJG524308:FJG524310 FTC524308:FTC524310 GCY524308:GCY524310 GMU524308:GMU524310 GWQ524308:GWQ524310 HGM524308:HGM524310 HQI524308:HQI524310 IAE524308:IAE524310 IKA524308:IKA524310 ITW524308:ITW524310 JDS524308:JDS524310 JNO524308:JNO524310 JXK524308:JXK524310 KHG524308:KHG524310 KRC524308:KRC524310 LAY524308:LAY524310 LKU524308:LKU524310 LUQ524308:LUQ524310 MEM524308:MEM524310 MOI524308:MOI524310 MYE524308:MYE524310 NIA524308:NIA524310 NRW524308:NRW524310 OBS524308:OBS524310 OLO524308:OLO524310 OVK524308:OVK524310 PFG524308:PFG524310 PPC524308:PPC524310 PYY524308:PYY524310 QIU524308:QIU524310 QSQ524308:QSQ524310 RCM524308:RCM524310 RMI524308:RMI524310 RWE524308:RWE524310 SGA524308:SGA524310 SPW524308:SPW524310 SZS524308:SZS524310 TJO524308:TJO524310 TTK524308:TTK524310 UDG524308:UDG524310 UNC524308:UNC524310 UWY524308:UWY524310 VGU524308:VGU524310 VQQ524308:VQQ524310 WAM524308:WAM524310 WKI524308:WKI524310 WUE524308:WUE524310 L589846:L589848 HS589844:HS589846 RO589844:RO589846 ABK589844:ABK589846 ALG589844:ALG589846 AVC589844:AVC589846 BEY589844:BEY589846 BOU589844:BOU589846 BYQ589844:BYQ589846 CIM589844:CIM589846 CSI589844:CSI589846 DCE589844:DCE589846 DMA589844:DMA589846 DVW589844:DVW589846 EFS589844:EFS589846 EPO589844:EPO589846 EZK589844:EZK589846 FJG589844:FJG589846 FTC589844:FTC589846 GCY589844:GCY589846 GMU589844:GMU589846 GWQ589844:GWQ589846 HGM589844:HGM589846 HQI589844:HQI589846 IAE589844:IAE589846 IKA589844:IKA589846 ITW589844:ITW589846 JDS589844:JDS589846 JNO589844:JNO589846 JXK589844:JXK589846 KHG589844:KHG589846 KRC589844:KRC589846 LAY589844:LAY589846 LKU589844:LKU589846 LUQ589844:LUQ589846 MEM589844:MEM589846 MOI589844:MOI589846 MYE589844:MYE589846 NIA589844:NIA589846 NRW589844:NRW589846 OBS589844:OBS589846 OLO589844:OLO589846 OVK589844:OVK589846 PFG589844:PFG589846 PPC589844:PPC589846 PYY589844:PYY589846 QIU589844:QIU589846 QSQ589844:QSQ589846 RCM589844:RCM589846 RMI589844:RMI589846 RWE589844:RWE589846 SGA589844:SGA589846 SPW589844:SPW589846 SZS589844:SZS589846 TJO589844:TJO589846 TTK589844:TTK589846 UDG589844:UDG589846 UNC589844:UNC589846 UWY589844:UWY589846 VGU589844:VGU589846 VQQ589844:VQQ589846 WAM589844:WAM589846 WKI589844:WKI589846 WUE589844:WUE589846 L655382:L655384 HS655380:HS655382 RO655380:RO655382 ABK655380:ABK655382 ALG655380:ALG655382 AVC655380:AVC655382 BEY655380:BEY655382 BOU655380:BOU655382 BYQ655380:BYQ655382 CIM655380:CIM655382 CSI655380:CSI655382 DCE655380:DCE655382 DMA655380:DMA655382 DVW655380:DVW655382 EFS655380:EFS655382 EPO655380:EPO655382 EZK655380:EZK655382 FJG655380:FJG655382 FTC655380:FTC655382 GCY655380:GCY655382 GMU655380:GMU655382 GWQ655380:GWQ655382 HGM655380:HGM655382 HQI655380:HQI655382 IAE655380:IAE655382 IKA655380:IKA655382 ITW655380:ITW655382 JDS655380:JDS655382 JNO655380:JNO655382 JXK655380:JXK655382 KHG655380:KHG655382 KRC655380:KRC655382 LAY655380:LAY655382 LKU655380:LKU655382 LUQ655380:LUQ655382 MEM655380:MEM655382 MOI655380:MOI655382 MYE655380:MYE655382 NIA655380:NIA655382 NRW655380:NRW655382 OBS655380:OBS655382 OLO655380:OLO655382 OVK655380:OVK655382 PFG655380:PFG655382 PPC655380:PPC655382 PYY655380:PYY655382 QIU655380:QIU655382 QSQ655380:QSQ655382 RCM655380:RCM655382 RMI655380:RMI655382 RWE655380:RWE655382 SGA655380:SGA655382 SPW655380:SPW655382 SZS655380:SZS655382 TJO655380:TJO655382 TTK655380:TTK655382 UDG655380:UDG655382 UNC655380:UNC655382 UWY655380:UWY655382 VGU655380:VGU655382 VQQ655380:VQQ655382 WAM655380:WAM655382 WKI655380:WKI655382 WUE655380:WUE655382 L720918:L720920 HS720916:HS720918 RO720916:RO720918 ABK720916:ABK720918 ALG720916:ALG720918 AVC720916:AVC720918 BEY720916:BEY720918 BOU720916:BOU720918 BYQ720916:BYQ720918 CIM720916:CIM720918 CSI720916:CSI720918 DCE720916:DCE720918 DMA720916:DMA720918 DVW720916:DVW720918 EFS720916:EFS720918 EPO720916:EPO720918 EZK720916:EZK720918 FJG720916:FJG720918 FTC720916:FTC720918 GCY720916:GCY720918 GMU720916:GMU720918 GWQ720916:GWQ720918 HGM720916:HGM720918 HQI720916:HQI720918 IAE720916:IAE720918 IKA720916:IKA720918 ITW720916:ITW720918 JDS720916:JDS720918 JNO720916:JNO720918 JXK720916:JXK720918 KHG720916:KHG720918 KRC720916:KRC720918 LAY720916:LAY720918 LKU720916:LKU720918 LUQ720916:LUQ720918 MEM720916:MEM720918 MOI720916:MOI720918 MYE720916:MYE720918 NIA720916:NIA720918 NRW720916:NRW720918 OBS720916:OBS720918 OLO720916:OLO720918 OVK720916:OVK720918 PFG720916:PFG720918 PPC720916:PPC720918 PYY720916:PYY720918 QIU720916:QIU720918 QSQ720916:QSQ720918 RCM720916:RCM720918 RMI720916:RMI720918 RWE720916:RWE720918 SGA720916:SGA720918 SPW720916:SPW720918 SZS720916:SZS720918 TJO720916:TJO720918 TTK720916:TTK720918 UDG720916:UDG720918 UNC720916:UNC720918 UWY720916:UWY720918 VGU720916:VGU720918 VQQ720916:VQQ720918 WAM720916:WAM720918 WKI720916:WKI720918 WUE720916:WUE720918 L786454:L786456 HS786452:HS786454 RO786452:RO786454 ABK786452:ABK786454 ALG786452:ALG786454 AVC786452:AVC786454 BEY786452:BEY786454 BOU786452:BOU786454 BYQ786452:BYQ786454 CIM786452:CIM786454 CSI786452:CSI786454 DCE786452:DCE786454 DMA786452:DMA786454 DVW786452:DVW786454 EFS786452:EFS786454 EPO786452:EPO786454 EZK786452:EZK786454 FJG786452:FJG786454 FTC786452:FTC786454 GCY786452:GCY786454 GMU786452:GMU786454 GWQ786452:GWQ786454 HGM786452:HGM786454 HQI786452:HQI786454 IAE786452:IAE786454 IKA786452:IKA786454 ITW786452:ITW786454 JDS786452:JDS786454 JNO786452:JNO786454 JXK786452:JXK786454 KHG786452:KHG786454 KRC786452:KRC786454 LAY786452:LAY786454 LKU786452:LKU786454 LUQ786452:LUQ786454 MEM786452:MEM786454 MOI786452:MOI786454 MYE786452:MYE786454 NIA786452:NIA786454 NRW786452:NRW786454 OBS786452:OBS786454 OLO786452:OLO786454 OVK786452:OVK786454 PFG786452:PFG786454 PPC786452:PPC786454 PYY786452:PYY786454 QIU786452:QIU786454 QSQ786452:QSQ786454 RCM786452:RCM786454 RMI786452:RMI786454 RWE786452:RWE786454 SGA786452:SGA786454 SPW786452:SPW786454 SZS786452:SZS786454 TJO786452:TJO786454 TTK786452:TTK786454 UDG786452:UDG786454 UNC786452:UNC786454 UWY786452:UWY786454 VGU786452:VGU786454 VQQ786452:VQQ786454 WAM786452:WAM786454 WKI786452:WKI786454 WUE786452:WUE786454 L851990:L851992 HS851988:HS851990 RO851988:RO851990 ABK851988:ABK851990 ALG851988:ALG851990 AVC851988:AVC851990 BEY851988:BEY851990 BOU851988:BOU851990 BYQ851988:BYQ851990 CIM851988:CIM851990 CSI851988:CSI851990 DCE851988:DCE851990 DMA851988:DMA851990 DVW851988:DVW851990 EFS851988:EFS851990 EPO851988:EPO851990 EZK851988:EZK851990 FJG851988:FJG851990 FTC851988:FTC851990 GCY851988:GCY851990 GMU851988:GMU851990 GWQ851988:GWQ851990 HGM851988:HGM851990 HQI851988:HQI851990 IAE851988:IAE851990 IKA851988:IKA851990 ITW851988:ITW851990 JDS851988:JDS851990 JNO851988:JNO851990 JXK851988:JXK851990 KHG851988:KHG851990 KRC851988:KRC851990 LAY851988:LAY851990 LKU851988:LKU851990 LUQ851988:LUQ851990 MEM851988:MEM851990 MOI851988:MOI851990 MYE851988:MYE851990 NIA851988:NIA851990 NRW851988:NRW851990 OBS851988:OBS851990 OLO851988:OLO851990 OVK851988:OVK851990 PFG851988:PFG851990 PPC851988:PPC851990 PYY851988:PYY851990 QIU851988:QIU851990 QSQ851988:QSQ851990 RCM851988:RCM851990 RMI851988:RMI851990 RWE851988:RWE851990 SGA851988:SGA851990 SPW851988:SPW851990 SZS851988:SZS851990 TJO851988:TJO851990 TTK851988:TTK851990 UDG851988:UDG851990 UNC851988:UNC851990 UWY851988:UWY851990 VGU851988:VGU851990 VQQ851988:VQQ851990 WAM851988:WAM851990 WKI851988:WKI851990 WUE851988:WUE851990 L917526:L917528 HS917524:HS917526 RO917524:RO917526 ABK917524:ABK917526 ALG917524:ALG917526 AVC917524:AVC917526 BEY917524:BEY917526 BOU917524:BOU917526 BYQ917524:BYQ917526 CIM917524:CIM917526 CSI917524:CSI917526 DCE917524:DCE917526 DMA917524:DMA917526 DVW917524:DVW917526 EFS917524:EFS917526 EPO917524:EPO917526 EZK917524:EZK917526 FJG917524:FJG917526 FTC917524:FTC917526 GCY917524:GCY917526 GMU917524:GMU917526 GWQ917524:GWQ917526 HGM917524:HGM917526 HQI917524:HQI917526 IAE917524:IAE917526 IKA917524:IKA917526 ITW917524:ITW917526 JDS917524:JDS917526 JNO917524:JNO917526 JXK917524:JXK917526 KHG917524:KHG917526 KRC917524:KRC917526 LAY917524:LAY917526 LKU917524:LKU917526 LUQ917524:LUQ917526 MEM917524:MEM917526 MOI917524:MOI917526 MYE917524:MYE917526 NIA917524:NIA917526 NRW917524:NRW917526 OBS917524:OBS917526 OLO917524:OLO917526 OVK917524:OVK917526 PFG917524:PFG917526 PPC917524:PPC917526 PYY917524:PYY917526 QIU917524:QIU917526 QSQ917524:QSQ917526 RCM917524:RCM917526 RMI917524:RMI917526 RWE917524:RWE917526 SGA917524:SGA917526 SPW917524:SPW917526 SZS917524:SZS917526 TJO917524:TJO917526 TTK917524:TTK917526 UDG917524:UDG917526 UNC917524:UNC917526 UWY917524:UWY917526 VGU917524:VGU917526 VQQ917524:VQQ917526 WAM917524:WAM917526 WKI917524:WKI917526 WUE917524:WUE917526 L983062:L983064 HS983060:HS983062 RO983060:RO983062 ABK983060:ABK983062 ALG983060:ALG983062 AVC983060:AVC983062 BEY983060:BEY983062 BOU983060:BOU983062 BYQ983060:BYQ983062 CIM983060:CIM983062 CSI983060:CSI983062 DCE983060:DCE983062 DMA983060:DMA983062 DVW983060:DVW983062 EFS983060:EFS983062 EPO983060:EPO983062 EZK983060:EZK983062 FJG983060:FJG983062 FTC983060:FTC983062 GCY983060:GCY983062 GMU983060:GMU983062 GWQ983060:GWQ983062 HGM983060:HGM983062 HQI983060:HQI983062 IAE983060:IAE983062 IKA983060:IKA983062 ITW983060:ITW983062 JDS983060:JDS983062 JNO983060:JNO983062 JXK983060:JXK983062 KHG983060:KHG983062 KRC983060:KRC983062 LAY983060:LAY983062 LKU983060:LKU983062 LUQ983060:LUQ983062 MEM983060:MEM983062 MOI983060:MOI983062 MYE983060:MYE983062 NIA983060:NIA983062 NRW983060:NRW983062 OBS983060:OBS983062 OLO983060:OLO983062 OVK983060:OVK983062 PFG983060:PFG983062 PPC983060:PPC983062 PYY983060:PYY983062 QIU983060:QIU983062 QSQ983060:QSQ983062 RCM983060:RCM983062 RMI983060:RMI983062 RWE983060:RWE983062 SGA983060:SGA983062 SPW983060:SPW983062 SZS983060:SZS983062 TJO983060:TJO983062 TTK983060:TTK983062 UDG983060:UDG983062 UNC983060:UNC983062 UWY983060:UWY983062 VGU983060:VGU983062 VQQ983060:VQQ983062 WAM983060:WAM983062 WKI983060:WKI983062 WUE983060:WUE983062 M65559:N65560 HT65557:HU65558 RP65557:RQ65558 ABL65557:ABM65558 ALH65557:ALI65558 AVD65557:AVE65558 BEZ65557:BFA65558 BOV65557:BOW65558 BYR65557:BYS65558 CIN65557:CIO65558 CSJ65557:CSK65558 DCF65557:DCG65558 DMB65557:DMC65558 DVX65557:DVY65558 EFT65557:EFU65558 EPP65557:EPQ65558 EZL65557:EZM65558 FJH65557:FJI65558 FTD65557:FTE65558 GCZ65557:GDA65558 GMV65557:GMW65558 GWR65557:GWS65558 HGN65557:HGO65558 HQJ65557:HQK65558 IAF65557:IAG65558 IKB65557:IKC65558 ITX65557:ITY65558 JDT65557:JDU65558 JNP65557:JNQ65558 JXL65557:JXM65558 KHH65557:KHI65558 KRD65557:KRE65558 LAZ65557:LBA65558 LKV65557:LKW65558 LUR65557:LUS65558 MEN65557:MEO65558 MOJ65557:MOK65558 MYF65557:MYG65558 NIB65557:NIC65558 NRX65557:NRY65558 OBT65557:OBU65558 OLP65557:OLQ65558 OVL65557:OVM65558 PFH65557:PFI65558 PPD65557:PPE65558 PYZ65557:PZA65558 QIV65557:QIW65558 QSR65557:QSS65558 RCN65557:RCO65558 RMJ65557:RMK65558 RWF65557:RWG65558 SGB65557:SGC65558 SPX65557:SPY65558 SZT65557:SZU65558 TJP65557:TJQ65558 TTL65557:TTM65558 UDH65557:UDI65558 UND65557:UNE65558 UWZ65557:UXA65558 VGV65557:VGW65558 VQR65557:VQS65558 WAN65557:WAO65558 WKJ65557:WKK65558 WUF65557:WUG65558 M131095:N131096 HT131093:HU131094 RP131093:RQ131094 ABL131093:ABM131094 ALH131093:ALI131094 AVD131093:AVE131094 BEZ131093:BFA131094 BOV131093:BOW131094 BYR131093:BYS131094 CIN131093:CIO131094 CSJ131093:CSK131094 DCF131093:DCG131094 DMB131093:DMC131094 DVX131093:DVY131094 EFT131093:EFU131094 EPP131093:EPQ131094 EZL131093:EZM131094 FJH131093:FJI131094 FTD131093:FTE131094 GCZ131093:GDA131094 GMV131093:GMW131094 GWR131093:GWS131094 HGN131093:HGO131094 HQJ131093:HQK131094 IAF131093:IAG131094 IKB131093:IKC131094 ITX131093:ITY131094 JDT131093:JDU131094 JNP131093:JNQ131094 JXL131093:JXM131094 KHH131093:KHI131094 KRD131093:KRE131094 LAZ131093:LBA131094 LKV131093:LKW131094 LUR131093:LUS131094 MEN131093:MEO131094 MOJ131093:MOK131094 MYF131093:MYG131094 NIB131093:NIC131094 NRX131093:NRY131094 OBT131093:OBU131094 OLP131093:OLQ131094 OVL131093:OVM131094 PFH131093:PFI131094 PPD131093:PPE131094 PYZ131093:PZA131094 QIV131093:QIW131094 QSR131093:QSS131094 RCN131093:RCO131094 RMJ131093:RMK131094 RWF131093:RWG131094 SGB131093:SGC131094 SPX131093:SPY131094 SZT131093:SZU131094 TJP131093:TJQ131094 TTL131093:TTM131094 UDH131093:UDI131094 UND131093:UNE131094 UWZ131093:UXA131094 VGV131093:VGW131094 VQR131093:VQS131094 WAN131093:WAO131094 WKJ131093:WKK131094 WUF131093:WUG131094 M196631:N196632 HT196629:HU196630 RP196629:RQ196630 ABL196629:ABM196630 ALH196629:ALI196630 AVD196629:AVE196630 BEZ196629:BFA196630 BOV196629:BOW196630 BYR196629:BYS196630 CIN196629:CIO196630 CSJ196629:CSK196630 DCF196629:DCG196630 DMB196629:DMC196630 DVX196629:DVY196630 EFT196629:EFU196630 EPP196629:EPQ196630 EZL196629:EZM196630 FJH196629:FJI196630 FTD196629:FTE196630 GCZ196629:GDA196630 GMV196629:GMW196630 GWR196629:GWS196630 HGN196629:HGO196630 HQJ196629:HQK196630 IAF196629:IAG196630 IKB196629:IKC196630 ITX196629:ITY196630 JDT196629:JDU196630 JNP196629:JNQ196630 JXL196629:JXM196630 KHH196629:KHI196630 KRD196629:KRE196630 LAZ196629:LBA196630 LKV196629:LKW196630 LUR196629:LUS196630 MEN196629:MEO196630 MOJ196629:MOK196630 MYF196629:MYG196630 NIB196629:NIC196630 NRX196629:NRY196630 OBT196629:OBU196630 OLP196629:OLQ196630 OVL196629:OVM196630 PFH196629:PFI196630 PPD196629:PPE196630 PYZ196629:PZA196630 QIV196629:QIW196630 QSR196629:QSS196630 RCN196629:RCO196630 RMJ196629:RMK196630 RWF196629:RWG196630 SGB196629:SGC196630 SPX196629:SPY196630 SZT196629:SZU196630 TJP196629:TJQ196630 TTL196629:TTM196630 UDH196629:UDI196630 UND196629:UNE196630 UWZ196629:UXA196630 VGV196629:VGW196630 VQR196629:VQS196630 WAN196629:WAO196630 WKJ196629:WKK196630 WUF196629:WUG196630 M262167:N262168 HT262165:HU262166 RP262165:RQ262166 ABL262165:ABM262166 ALH262165:ALI262166 AVD262165:AVE262166 BEZ262165:BFA262166 BOV262165:BOW262166 BYR262165:BYS262166 CIN262165:CIO262166 CSJ262165:CSK262166 DCF262165:DCG262166 DMB262165:DMC262166 DVX262165:DVY262166 EFT262165:EFU262166 EPP262165:EPQ262166 EZL262165:EZM262166 FJH262165:FJI262166 FTD262165:FTE262166 GCZ262165:GDA262166 GMV262165:GMW262166 GWR262165:GWS262166 HGN262165:HGO262166 HQJ262165:HQK262166 IAF262165:IAG262166 IKB262165:IKC262166 ITX262165:ITY262166 JDT262165:JDU262166 JNP262165:JNQ262166 JXL262165:JXM262166 KHH262165:KHI262166 KRD262165:KRE262166 LAZ262165:LBA262166 LKV262165:LKW262166 LUR262165:LUS262166 MEN262165:MEO262166 MOJ262165:MOK262166 MYF262165:MYG262166 NIB262165:NIC262166 NRX262165:NRY262166 OBT262165:OBU262166 OLP262165:OLQ262166 OVL262165:OVM262166 PFH262165:PFI262166 PPD262165:PPE262166 PYZ262165:PZA262166 QIV262165:QIW262166 QSR262165:QSS262166 RCN262165:RCO262166 RMJ262165:RMK262166 RWF262165:RWG262166 SGB262165:SGC262166 SPX262165:SPY262166 SZT262165:SZU262166 TJP262165:TJQ262166 TTL262165:TTM262166 UDH262165:UDI262166 UND262165:UNE262166 UWZ262165:UXA262166 VGV262165:VGW262166 VQR262165:VQS262166 WAN262165:WAO262166 WKJ262165:WKK262166 WUF262165:WUG262166 M327703:N327704 HT327701:HU327702 RP327701:RQ327702 ABL327701:ABM327702 ALH327701:ALI327702 AVD327701:AVE327702 BEZ327701:BFA327702 BOV327701:BOW327702 BYR327701:BYS327702 CIN327701:CIO327702 CSJ327701:CSK327702 DCF327701:DCG327702 DMB327701:DMC327702 DVX327701:DVY327702 EFT327701:EFU327702 EPP327701:EPQ327702 EZL327701:EZM327702 FJH327701:FJI327702 FTD327701:FTE327702 GCZ327701:GDA327702 GMV327701:GMW327702 GWR327701:GWS327702 HGN327701:HGO327702 HQJ327701:HQK327702 IAF327701:IAG327702 IKB327701:IKC327702 ITX327701:ITY327702 JDT327701:JDU327702 JNP327701:JNQ327702 JXL327701:JXM327702 KHH327701:KHI327702 KRD327701:KRE327702 LAZ327701:LBA327702 LKV327701:LKW327702 LUR327701:LUS327702 MEN327701:MEO327702 MOJ327701:MOK327702 MYF327701:MYG327702 NIB327701:NIC327702 NRX327701:NRY327702 OBT327701:OBU327702 OLP327701:OLQ327702 OVL327701:OVM327702 PFH327701:PFI327702 PPD327701:PPE327702 PYZ327701:PZA327702 QIV327701:QIW327702 QSR327701:QSS327702 RCN327701:RCO327702 RMJ327701:RMK327702 RWF327701:RWG327702 SGB327701:SGC327702 SPX327701:SPY327702 SZT327701:SZU327702 TJP327701:TJQ327702 TTL327701:TTM327702 UDH327701:UDI327702 UND327701:UNE327702 UWZ327701:UXA327702 VGV327701:VGW327702 VQR327701:VQS327702 WAN327701:WAO327702 WKJ327701:WKK327702 WUF327701:WUG327702 M393239:N393240 HT393237:HU393238 RP393237:RQ393238 ABL393237:ABM393238 ALH393237:ALI393238 AVD393237:AVE393238 BEZ393237:BFA393238 BOV393237:BOW393238 BYR393237:BYS393238 CIN393237:CIO393238 CSJ393237:CSK393238 DCF393237:DCG393238 DMB393237:DMC393238 DVX393237:DVY393238 EFT393237:EFU393238 EPP393237:EPQ393238 EZL393237:EZM393238 FJH393237:FJI393238 FTD393237:FTE393238 GCZ393237:GDA393238 GMV393237:GMW393238 GWR393237:GWS393238 HGN393237:HGO393238 HQJ393237:HQK393238 IAF393237:IAG393238 IKB393237:IKC393238 ITX393237:ITY393238 JDT393237:JDU393238 JNP393237:JNQ393238 JXL393237:JXM393238 KHH393237:KHI393238 KRD393237:KRE393238 LAZ393237:LBA393238 LKV393237:LKW393238 LUR393237:LUS393238 MEN393237:MEO393238 MOJ393237:MOK393238 MYF393237:MYG393238 NIB393237:NIC393238 NRX393237:NRY393238 OBT393237:OBU393238 OLP393237:OLQ393238 OVL393237:OVM393238 PFH393237:PFI393238 PPD393237:PPE393238 PYZ393237:PZA393238 QIV393237:QIW393238 QSR393237:QSS393238 RCN393237:RCO393238 RMJ393237:RMK393238 RWF393237:RWG393238 SGB393237:SGC393238 SPX393237:SPY393238 SZT393237:SZU393238 TJP393237:TJQ393238 TTL393237:TTM393238 UDH393237:UDI393238 UND393237:UNE393238 UWZ393237:UXA393238 VGV393237:VGW393238 VQR393237:VQS393238 WAN393237:WAO393238 WKJ393237:WKK393238 WUF393237:WUG393238 M458775:N458776 HT458773:HU458774 RP458773:RQ458774 ABL458773:ABM458774 ALH458773:ALI458774 AVD458773:AVE458774 BEZ458773:BFA458774 BOV458773:BOW458774 BYR458773:BYS458774 CIN458773:CIO458774 CSJ458773:CSK458774 DCF458773:DCG458774 DMB458773:DMC458774 DVX458773:DVY458774 EFT458773:EFU458774 EPP458773:EPQ458774 EZL458773:EZM458774 FJH458773:FJI458774 FTD458773:FTE458774 GCZ458773:GDA458774 GMV458773:GMW458774 GWR458773:GWS458774 HGN458773:HGO458774 HQJ458773:HQK458774 IAF458773:IAG458774 IKB458773:IKC458774 ITX458773:ITY458774 JDT458773:JDU458774 JNP458773:JNQ458774 JXL458773:JXM458774 KHH458773:KHI458774 KRD458773:KRE458774 LAZ458773:LBA458774 LKV458773:LKW458774 LUR458773:LUS458774 MEN458773:MEO458774 MOJ458773:MOK458774 MYF458773:MYG458774 NIB458773:NIC458774 NRX458773:NRY458774 OBT458773:OBU458774 OLP458773:OLQ458774 OVL458773:OVM458774 PFH458773:PFI458774 PPD458773:PPE458774 PYZ458773:PZA458774 QIV458773:QIW458774 QSR458773:QSS458774 RCN458773:RCO458774 RMJ458773:RMK458774 RWF458773:RWG458774 SGB458773:SGC458774 SPX458773:SPY458774 SZT458773:SZU458774 TJP458773:TJQ458774 TTL458773:TTM458774 UDH458773:UDI458774 UND458773:UNE458774 UWZ458773:UXA458774 VGV458773:VGW458774 VQR458773:VQS458774 WAN458773:WAO458774 WKJ458773:WKK458774 WUF458773:WUG458774 M524311:N524312 HT524309:HU524310 RP524309:RQ524310 ABL524309:ABM524310 ALH524309:ALI524310 AVD524309:AVE524310 BEZ524309:BFA524310 BOV524309:BOW524310 BYR524309:BYS524310 CIN524309:CIO524310 CSJ524309:CSK524310 DCF524309:DCG524310 DMB524309:DMC524310 DVX524309:DVY524310 EFT524309:EFU524310 EPP524309:EPQ524310 EZL524309:EZM524310 FJH524309:FJI524310 FTD524309:FTE524310 GCZ524309:GDA524310 GMV524309:GMW524310 GWR524309:GWS524310 HGN524309:HGO524310 HQJ524309:HQK524310 IAF524309:IAG524310 IKB524309:IKC524310 ITX524309:ITY524310 JDT524309:JDU524310 JNP524309:JNQ524310 JXL524309:JXM524310 KHH524309:KHI524310 KRD524309:KRE524310 LAZ524309:LBA524310 LKV524309:LKW524310 LUR524309:LUS524310 MEN524309:MEO524310 MOJ524309:MOK524310 MYF524309:MYG524310 NIB524309:NIC524310 NRX524309:NRY524310 OBT524309:OBU524310 OLP524309:OLQ524310 OVL524309:OVM524310 PFH524309:PFI524310 PPD524309:PPE524310 PYZ524309:PZA524310 QIV524309:QIW524310 QSR524309:QSS524310 RCN524309:RCO524310 RMJ524309:RMK524310 RWF524309:RWG524310 SGB524309:SGC524310 SPX524309:SPY524310 SZT524309:SZU524310 TJP524309:TJQ524310 TTL524309:TTM524310 UDH524309:UDI524310 UND524309:UNE524310 UWZ524309:UXA524310 VGV524309:VGW524310 VQR524309:VQS524310 WAN524309:WAO524310 WKJ524309:WKK524310 WUF524309:WUG524310 M589847:N589848 HT589845:HU589846 RP589845:RQ589846 ABL589845:ABM589846 ALH589845:ALI589846 AVD589845:AVE589846 BEZ589845:BFA589846 BOV589845:BOW589846 BYR589845:BYS589846 CIN589845:CIO589846 CSJ589845:CSK589846 DCF589845:DCG589846 DMB589845:DMC589846 DVX589845:DVY589846 EFT589845:EFU589846 EPP589845:EPQ589846 EZL589845:EZM589846 FJH589845:FJI589846 FTD589845:FTE589846 GCZ589845:GDA589846 GMV589845:GMW589846 GWR589845:GWS589846 HGN589845:HGO589846 HQJ589845:HQK589846 IAF589845:IAG589846 IKB589845:IKC589846 ITX589845:ITY589846 JDT589845:JDU589846 JNP589845:JNQ589846 JXL589845:JXM589846 KHH589845:KHI589846 KRD589845:KRE589846 LAZ589845:LBA589846 LKV589845:LKW589846 LUR589845:LUS589846 MEN589845:MEO589846 MOJ589845:MOK589846 MYF589845:MYG589846 NIB589845:NIC589846 NRX589845:NRY589846 OBT589845:OBU589846 OLP589845:OLQ589846 OVL589845:OVM589846 PFH589845:PFI589846 PPD589845:PPE589846 PYZ589845:PZA589846 QIV589845:QIW589846 QSR589845:QSS589846 RCN589845:RCO589846 RMJ589845:RMK589846 RWF589845:RWG589846 SGB589845:SGC589846 SPX589845:SPY589846 SZT589845:SZU589846 TJP589845:TJQ589846 TTL589845:TTM589846 UDH589845:UDI589846 UND589845:UNE589846 UWZ589845:UXA589846 VGV589845:VGW589846 VQR589845:VQS589846 WAN589845:WAO589846 WKJ589845:WKK589846 WUF589845:WUG589846 M655383:N655384 HT655381:HU655382 RP655381:RQ655382 ABL655381:ABM655382 ALH655381:ALI655382 AVD655381:AVE655382 BEZ655381:BFA655382 BOV655381:BOW655382 BYR655381:BYS655382 CIN655381:CIO655382 CSJ655381:CSK655382 DCF655381:DCG655382 DMB655381:DMC655382 DVX655381:DVY655382 EFT655381:EFU655382 EPP655381:EPQ655382 EZL655381:EZM655382 FJH655381:FJI655382 FTD655381:FTE655382 GCZ655381:GDA655382 GMV655381:GMW655382 GWR655381:GWS655382 HGN655381:HGO655382 HQJ655381:HQK655382 IAF655381:IAG655382 IKB655381:IKC655382 ITX655381:ITY655382 JDT655381:JDU655382 JNP655381:JNQ655382 JXL655381:JXM655382 KHH655381:KHI655382 KRD655381:KRE655382 LAZ655381:LBA655382 LKV655381:LKW655382 LUR655381:LUS655382 MEN655381:MEO655382 MOJ655381:MOK655382 MYF655381:MYG655382 NIB655381:NIC655382 NRX655381:NRY655382 OBT655381:OBU655382 OLP655381:OLQ655382 OVL655381:OVM655382 PFH655381:PFI655382 PPD655381:PPE655382 PYZ655381:PZA655382 QIV655381:QIW655382 QSR655381:QSS655382 RCN655381:RCO655382 RMJ655381:RMK655382 RWF655381:RWG655382 SGB655381:SGC655382 SPX655381:SPY655382 SZT655381:SZU655382 TJP655381:TJQ655382 TTL655381:TTM655382 UDH655381:UDI655382 UND655381:UNE655382 UWZ655381:UXA655382 VGV655381:VGW655382 VQR655381:VQS655382 WAN655381:WAO655382 WKJ655381:WKK655382 WUF655381:WUG655382 M720919:N720920 HT720917:HU720918 RP720917:RQ720918 ABL720917:ABM720918 ALH720917:ALI720918 AVD720917:AVE720918 BEZ720917:BFA720918 BOV720917:BOW720918 BYR720917:BYS720918 CIN720917:CIO720918 CSJ720917:CSK720918 DCF720917:DCG720918 DMB720917:DMC720918 DVX720917:DVY720918 EFT720917:EFU720918 EPP720917:EPQ720918 EZL720917:EZM720918 FJH720917:FJI720918 FTD720917:FTE720918 GCZ720917:GDA720918 GMV720917:GMW720918 GWR720917:GWS720918 HGN720917:HGO720918 HQJ720917:HQK720918 IAF720917:IAG720918 IKB720917:IKC720918 ITX720917:ITY720918 JDT720917:JDU720918 JNP720917:JNQ720918 JXL720917:JXM720918 KHH720917:KHI720918 KRD720917:KRE720918 LAZ720917:LBA720918 LKV720917:LKW720918 LUR720917:LUS720918 MEN720917:MEO720918 MOJ720917:MOK720918 MYF720917:MYG720918 NIB720917:NIC720918 NRX720917:NRY720918 OBT720917:OBU720918 OLP720917:OLQ720918 OVL720917:OVM720918 PFH720917:PFI720918 PPD720917:PPE720918 PYZ720917:PZA720918 QIV720917:QIW720918 QSR720917:QSS720918 RCN720917:RCO720918 RMJ720917:RMK720918 RWF720917:RWG720918 SGB720917:SGC720918 SPX720917:SPY720918 SZT720917:SZU720918 TJP720917:TJQ720918 TTL720917:TTM720918 UDH720917:UDI720918 UND720917:UNE720918 UWZ720917:UXA720918 VGV720917:VGW720918 VQR720917:VQS720918 WAN720917:WAO720918 WKJ720917:WKK720918 WUF720917:WUG720918 M786455:N786456 HT786453:HU786454 RP786453:RQ786454 ABL786453:ABM786454 ALH786453:ALI786454 AVD786453:AVE786454 BEZ786453:BFA786454 BOV786453:BOW786454 BYR786453:BYS786454 CIN786453:CIO786454 CSJ786453:CSK786454 DCF786453:DCG786454 DMB786453:DMC786454 DVX786453:DVY786454 EFT786453:EFU786454 EPP786453:EPQ786454 EZL786453:EZM786454 FJH786453:FJI786454 FTD786453:FTE786454 GCZ786453:GDA786454 GMV786453:GMW786454 GWR786453:GWS786454 HGN786453:HGO786454 HQJ786453:HQK786454 IAF786453:IAG786454 IKB786453:IKC786454 ITX786453:ITY786454 JDT786453:JDU786454 JNP786453:JNQ786454 JXL786453:JXM786454 KHH786453:KHI786454 KRD786453:KRE786454 LAZ786453:LBA786454 LKV786453:LKW786454 LUR786453:LUS786454 MEN786453:MEO786454 MOJ786453:MOK786454 MYF786453:MYG786454 NIB786453:NIC786454 NRX786453:NRY786454 OBT786453:OBU786454 OLP786453:OLQ786454 OVL786453:OVM786454 PFH786453:PFI786454 PPD786453:PPE786454 PYZ786453:PZA786454 QIV786453:QIW786454 QSR786453:QSS786454 RCN786453:RCO786454 RMJ786453:RMK786454 RWF786453:RWG786454 SGB786453:SGC786454 SPX786453:SPY786454 SZT786453:SZU786454 TJP786453:TJQ786454 TTL786453:TTM786454 UDH786453:UDI786454 UND786453:UNE786454 UWZ786453:UXA786454 VGV786453:VGW786454 VQR786453:VQS786454 WAN786453:WAO786454 WKJ786453:WKK786454 WUF786453:WUG786454 M851991:N851992 HT851989:HU851990 RP851989:RQ851990 ABL851989:ABM851990 ALH851989:ALI851990 AVD851989:AVE851990 BEZ851989:BFA851990 BOV851989:BOW851990 BYR851989:BYS851990 CIN851989:CIO851990 CSJ851989:CSK851990 DCF851989:DCG851990 DMB851989:DMC851990 DVX851989:DVY851990 EFT851989:EFU851990 EPP851989:EPQ851990 EZL851989:EZM851990 FJH851989:FJI851990 FTD851989:FTE851990 GCZ851989:GDA851990 GMV851989:GMW851990 GWR851989:GWS851990 HGN851989:HGO851990 HQJ851989:HQK851990 IAF851989:IAG851990 IKB851989:IKC851990 ITX851989:ITY851990 JDT851989:JDU851990 JNP851989:JNQ851990 JXL851989:JXM851990 KHH851989:KHI851990 KRD851989:KRE851990 LAZ851989:LBA851990 LKV851989:LKW851990 LUR851989:LUS851990 MEN851989:MEO851990 MOJ851989:MOK851990 MYF851989:MYG851990 NIB851989:NIC851990 NRX851989:NRY851990 OBT851989:OBU851990 OLP851989:OLQ851990 OVL851989:OVM851990 PFH851989:PFI851990 PPD851989:PPE851990 PYZ851989:PZA851990 QIV851989:QIW851990 QSR851989:QSS851990 RCN851989:RCO851990 RMJ851989:RMK851990 RWF851989:RWG851990 SGB851989:SGC851990 SPX851989:SPY851990 SZT851989:SZU851990 TJP851989:TJQ851990 TTL851989:TTM851990 UDH851989:UDI851990 UND851989:UNE851990 UWZ851989:UXA851990 VGV851989:VGW851990 VQR851989:VQS851990 WAN851989:WAO851990 WKJ851989:WKK851990 WUF851989:WUG851990 M917527:N917528 HT917525:HU917526 RP917525:RQ917526 ABL917525:ABM917526 ALH917525:ALI917526 AVD917525:AVE917526 BEZ917525:BFA917526 BOV917525:BOW917526 BYR917525:BYS917526 CIN917525:CIO917526 CSJ917525:CSK917526 DCF917525:DCG917526 DMB917525:DMC917526 DVX917525:DVY917526 EFT917525:EFU917526 EPP917525:EPQ917526 EZL917525:EZM917526 FJH917525:FJI917526 FTD917525:FTE917526 GCZ917525:GDA917526 GMV917525:GMW917526 GWR917525:GWS917526 HGN917525:HGO917526 HQJ917525:HQK917526 IAF917525:IAG917526 IKB917525:IKC917526 ITX917525:ITY917526 JDT917525:JDU917526 JNP917525:JNQ917526 JXL917525:JXM917526 KHH917525:KHI917526 KRD917525:KRE917526 LAZ917525:LBA917526 LKV917525:LKW917526 LUR917525:LUS917526 MEN917525:MEO917526 MOJ917525:MOK917526 MYF917525:MYG917526 NIB917525:NIC917526 NRX917525:NRY917526 OBT917525:OBU917526 OLP917525:OLQ917526 OVL917525:OVM917526 PFH917525:PFI917526 PPD917525:PPE917526 PYZ917525:PZA917526 QIV917525:QIW917526 QSR917525:QSS917526 RCN917525:RCO917526 RMJ917525:RMK917526 RWF917525:RWG917526 SGB917525:SGC917526 SPX917525:SPY917526 SZT917525:SZU917526 TJP917525:TJQ917526 TTL917525:TTM917526 UDH917525:UDI917526 UND917525:UNE917526 UWZ917525:UXA917526 VGV917525:VGW917526 VQR917525:VQS917526 WAN917525:WAO917526 WKJ917525:WKK917526 WUF917525:WUG917526 M983063:N983064 HT983061:HU983062 RP983061:RQ983062 ABL983061:ABM983062 ALH983061:ALI983062 AVD983061:AVE983062 BEZ983061:BFA983062 BOV983061:BOW983062 BYR983061:BYS983062 CIN983061:CIO983062 CSJ983061:CSK983062 DCF983061:DCG983062 DMB983061:DMC983062 DVX983061:DVY983062 EFT983061:EFU983062 EPP983061:EPQ983062 EZL983061:EZM983062 FJH983061:FJI983062 FTD983061:FTE983062 GCZ983061:GDA983062 GMV983061:GMW983062 GWR983061:GWS983062 HGN983061:HGO983062 HQJ983061:HQK983062 IAF983061:IAG983062 IKB983061:IKC983062 ITX983061:ITY983062 JDT983061:JDU983062 JNP983061:JNQ983062 JXL983061:JXM983062 KHH983061:KHI983062 KRD983061:KRE983062 LAZ983061:LBA983062 LKV983061:LKW983062 LUR983061:LUS983062 MEN983061:MEO983062 MOJ983061:MOK983062 MYF983061:MYG983062 NIB983061:NIC983062 NRX983061:NRY983062 OBT983061:OBU983062 OLP983061:OLQ983062 OVL983061:OVM983062 PFH983061:PFI983062 PPD983061:PPE983062 PYZ983061:PZA983062 QIV983061:QIW983062 QSR983061:QSS983062 RCN983061:RCO983062 RMJ983061:RMK983062 RWF983061:RWG983062 SGB983061:SGC983062 SPX983061:SPY983062 SZT983061:SZU983062 TJP983061:TJQ983062 TTL983061:TTM983062 UDH983061:UDI983062 UND983061:UNE983062 UWZ983061:UXA983062 VGV983061:VGW983062 VQR983061:VQS983062 WAN983061:WAO983062 WKJ983061:WKK983062 WUF983061:WUG983062 L65556 HS65554 RO65554 ABK65554 ALG65554 AVC65554 BEY65554 BOU65554 BYQ65554 CIM65554 CSI65554 DCE65554 DMA65554 DVW65554 EFS65554 EPO65554 EZK65554 FJG65554 FTC65554 GCY65554 GMU65554 GWQ65554 HGM65554 HQI65554 IAE65554 IKA65554 ITW65554 JDS65554 JNO65554 JXK65554 KHG65554 KRC65554 LAY65554 LKU65554 LUQ65554 MEM65554 MOI65554 MYE65554 NIA65554 NRW65554 OBS65554 OLO65554 OVK65554 PFG65554 PPC65554 PYY65554 QIU65554 QSQ65554 RCM65554 RMI65554 RWE65554 SGA65554 SPW65554 SZS65554 TJO65554 TTK65554 UDG65554 UNC65554 UWY65554 VGU65554 VQQ65554 WAM65554 WKI65554 WUE65554 L131092 HS131090 RO131090 ABK131090 ALG131090 AVC131090 BEY131090 BOU131090 BYQ131090 CIM131090 CSI131090 DCE131090 DMA131090 DVW131090 EFS131090 EPO131090 EZK131090 FJG131090 FTC131090 GCY131090 GMU131090 GWQ131090 HGM131090 HQI131090 IAE131090 IKA131090 ITW131090 JDS131090 JNO131090 JXK131090 KHG131090 KRC131090 LAY131090 LKU131090 LUQ131090 MEM131090 MOI131090 MYE131090 NIA131090 NRW131090 OBS131090 OLO131090 OVK131090 PFG131090 PPC131090 PYY131090 QIU131090 QSQ131090 RCM131090 RMI131090 RWE131090 SGA131090 SPW131090 SZS131090 TJO131090 TTK131090 UDG131090 UNC131090 UWY131090 VGU131090 VQQ131090 WAM131090 WKI131090 WUE131090 L196628 HS196626 RO196626 ABK196626 ALG196626 AVC196626 BEY196626 BOU196626 BYQ196626 CIM196626 CSI196626 DCE196626 DMA196626 DVW196626 EFS196626 EPO196626 EZK196626 FJG196626 FTC196626 GCY196626 GMU196626 GWQ196626 HGM196626 HQI196626 IAE196626 IKA196626 ITW196626 JDS196626 JNO196626 JXK196626 KHG196626 KRC196626 LAY196626 LKU196626 LUQ196626 MEM196626 MOI196626 MYE196626 NIA196626 NRW196626 OBS196626 OLO196626 OVK196626 PFG196626 PPC196626 PYY196626 QIU196626 QSQ196626 RCM196626 RMI196626 RWE196626 SGA196626 SPW196626 SZS196626 TJO196626 TTK196626 UDG196626 UNC196626 UWY196626 VGU196626 VQQ196626 WAM196626 WKI196626 WUE196626 L262164 HS262162 RO262162 ABK262162 ALG262162 AVC262162 BEY262162 BOU262162 BYQ262162 CIM262162 CSI262162 DCE262162 DMA262162 DVW262162 EFS262162 EPO262162 EZK262162 FJG262162 FTC262162 GCY262162 GMU262162 GWQ262162 HGM262162 HQI262162 IAE262162 IKA262162 ITW262162 JDS262162 JNO262162 JXK262162 KHG262162 KRC262162 LAY262162 LKU262162 LUQ262162 MEM262162 MOI262162 MYE262162 NIA262162 NRW262162 OBS262162 OLO262162 OVK262162 PFG262162 PPC262162 PYY262162 QIU262162 QSQ262162 RCM262162 RMI262162 RWE262162 SGA262162 SPW262162 SZS262162 TJO262162 TTK262162 UDG262162 UNC262162 UWY262162 VGU262162 VQQ262162 WAM262162 WKI262162 WUE262162 L327700 HS327698 RO327698 ABK327698 ALG327698 AVC327698 BEY327698 BOU327698 BYQ327698 CIM327698 CSI327698 DCE327698 DMA327698 DVW327698 EFS327698 EPO327698 EZK327698 FJG327698 FTC327698 GCY327698 GMU327698 GWQ327698 HGM327698 HQI327698 IAE327698 IKA327698 ITW327698 JDS327698 JNO327698 JXK327698 KHG327698 KRC327698 LAY327698 LKU327698 LUQ327698 MEM327698 MOI327698 MYE327698 NIA327698 NRW327698 OBS327698 OLO327698 OVK327698 PFG327698 PPC327698 PYY327698 QIU327698 QSQ327698 RCM327698 RMI327698 RWE327698 SGA327698 SPW327698 SZS327698 TJO327698 TTK327698 UDG327698 UNC327698 UWY327698 VGU327698 VQQ327698 WAM327698 WKI327698 WUE327698 L393236 HS393234 RO393234 ABK393234 ALG393234 AVC393234 BEY393234 BOU393234 BYQ393234 CIM393234 CSI393234 DCE393234 DMA393234 DVW393234 EFS393234 EPO393234 EZK393234 FJG393234 FTC393234 GCY393234 GMU393234 GWQ393234 HGM393234 HQI393234 IAE393234 IKA393234 ITW393234 JDS393234 JNO393234 JXK393234 KHG393234 KRC393234 LAY393234 LKU393234 LUQ393234 MEM393234 MOI393234 MYE393234 NIA393234 NRW393234 OBS393234 OLO393234 OVK393234 PFG393234 PPC393234 PYY393234 QIU393234 QSQ393234 RCM393234 RMI393234 RWE393234 SGA393234 SPW393234 SZS393234 TJO393234 TTK393234 UDG393234 UNC393234 UWY393234 VGU393234 VQQ393234 WAM393234 WKI393234 WUE393234 L458772 HS458770 RO458770 ABK458770 ALG458770 AVC458770 BEY458770 BOU458770 BYQ458770 CIM458770 CSI458770 DCE458770 DMA458770 DVW458770 EFS458770 EPO458770 EZK458770 FJG458770 FTC458770 GCY458770 GMU458770 GWQ458770 HGM458770 HQI458770 IAE458770 IKA458770 ITW458770 JDS458770 JNO458770 JXK458770 KHG458770 KRC458770 LAY458770 LKU458770 LUQ458770 MEM458770 MOI458770 MYE458770 NIA458770 NRW458770 OBS458770 OLO458770 OVK458770 PFG458770 PPC458770 PYY458770 QIU458770 QSQ458770 RCM458770 RMI458770 RWE458770 SGA458770 SPW458770 SZS458770 TJO458770 TTK458770 UDG458770 UNC458770 UWY458770 VGU458770 VQQ458770 WAM458770 WKI458770 WUE458770 L524308 HS524306 RO524306 ABK524306 ALG524306 AVC524306 BEY524306 BOU524306 BYQ524306 CIM524306 CSI524306 DCE524306 DMA524306 DVW524306 EFS524306 EPO524306 EZK524306 FJG524306 FTC524306 GCY524306 GMU524306 GWQ524306 HGM524306 HQI524306 IAE524306 IKA524306 ITW524306 JDS524306 JNO524306 JXK524306 KHG524306 KRC524306 LAY524306 LKU524306 LUQ524306 MEM524306 MOI524306 MYE524306 NIA524306 NRW524306 OBS524306 OLO524306 OVK524306 PFG524306 PPC524306 PYY524306 QIU524306 QSQ524306 RCM524306 RMI524306 RWE524306 SGA524306 SPW524306 SZS524306 TJO524306 TTK524306 UDG524306 UNC524306 UWY524306 VGU524306 VQQ524306 WAM524306 WKI524306 WUE524306 L589844 HS589842 RO589842 ABK589842 ALG589842 AVC589842 BEY589842 BOU589842 BYQ589842 CIM589842 CSI589842 DCE589842 DMA589842 DVW589842 EFS589842 EPO589842 EZK589842 FJG589842 FTC589842 GCY589842 GMU589842 GWQ589842 HGM589842 HQI589842 IAE589842 IKA589842 ITW589842 JDS589842 JNO589842 JXK589842 KHG589842 KRC589842 LAY589842 LKU589842 LUQ589842 MEM589842 MOI589842 MYE589842 NIA589842 NRW589842 OBS589842 OLO589842 OVK589842 PFG589842 PPC589842 PYY589842 QIU589842 QSQ589842 RCM589842 RMI589842 RWE589842 SGA589842 SPW589842 SZS589842 TJO589842 TTK589842 UDG589842 UNC589842 UWY589842 VGU589842 VQQ589842 WAM589842 WKI589842 WUE589842 L655380 HS655378 RO655378 ABK655378 ALG655378 AVC655378 BEY655378 BOU655378 BYQ655378 CIM655378 CSI655378 DCE655378 DMA655378 DVW655378 EFS655378 EPO655378 EZK655378 FJG655378 FTC655378 GCY655378 GMU655378 GWQ655378 HGM655378 HQI655378 IAE655378 IKA655378 ITW655378 JDS655378 JNO655378 JXK655378 KHG655378 KRC655378 LAY655378 LKU655378 LUQ655378 MEM655378 MOI655378 MYE655378 NIA655378 NRW655378 OBS655378 OLO655378 OVK655378 PFG655378 PPC655378 PYY655378 QIU655378 QSQ655378 RCM655378 RMI655378 RWE655378 SGA655378 SPW655378 SZS655378 TJO655378 TTK655378 UDG655378 UNC655378 UWY655378 VGU655378 VQQ655378 WAM655378 WKI655378 WUE655378 L720916 HS720914 RO720914 ABK720914 ALG720914 AVC720914 BEY720914 BOU720914 BYQ720914 CIM720914 CSI720914 DCE720914 DMA720914 DVW720914 EFS720914 EPO720914 EZK720914 FJG720914 FTC720914 GCY720914 GMU720914 GWQ720914 HGM720914 HQI720914 IAE720914 IKA720914 ITW720914 JDS720914 JNO720914 JXK720914 KHG720914 KRC720914 LAY720914 LKU720914 LUQ720914 MEM720914 MOI720914 MYE720914 NIA720914 NRW720914 OBS720914 OLO720914 OVK720914 PFG720914 PPC720914 PYY720914 QIU720914 QSQ720914 RCM720914 RMI720914 RWE720914 SGA720914 SPW720914 SZS720914 TJO720914 TTK720914 UDG720914 UNC720914 UWY720914 VGU720914 VQQ720914 WAM720914 WKI720914 WUE720914 L786452 HS786450 RO786450 ABK786450 ALG786450 AVC786450 BEY786450 BOU786450 BYQ786450 CIM786450 CSI786450 DCE786450 DMA786450 DVW786450 EFS786450 EPO786450 EZK786450 FJG786450 FTC786450 GCY786450 GMU786450 GWQ786450 HGM786450 HQI786450 IAE786450 IKA786450 ITW786450 JDS786450 JNO786450 JXK786450 KHG786450 KRC786450 LAY786450 LKU786450 LUQ786450 MEM786450 MOI786450 MYE786450 NIA786450 NRW786450 OBS786450 OLO786450 OVK786450 PFG786450 PPC786450 PYY786450 QIU786450 QSQ786450 RCM786450 RMI786450 RWE786450 SGA786450 SPW786450 SZS786450 TJO786450 TTK786450 UDG786450 UNC786450 UWY786450 VGU786450 VQQ786450 WAM786450 WKI786450 WUE786450 L851988 HS851986 RO851986 ABK851986 ALG851986 AVC851986 BEY851986 BOU851986 BYQ851986 CIM851986 CSI851986 DCE851986 DMA851986 DVW851986 EFS851986 EPO851986 EZK851986 FJG851986 FTC851986 GCY851986 GMU851986 GWQ851986 HGM851986 HQI851986 IAE851986 IKA851986 ITW851986 JDS851986 JNO851986 JXK851986 KHG851986 KRC851986 LAY851986 LKU851986 LUQ851986 MEM851986 MOI851986 MYE851986 NIA851986 NRW851986 OBS851986 OLO851986 OVK851986 PFG851986 PPC851986 PYY851986 QIU851986 QSQ851986 RCM851986 RMI851986 RWE851986 SGA851986 SPW851986 SZS851986 TJO851986 TTK851986 UDG851986 UNC851986 UWY851986 VGU851986 VQQ851986 WAM851986 WKI851986 WUE851986 L917524 HS917522 RO917522 ABK917522 ALG917522 AVC917522 BEY917522 BOU917522 BYQ917522 CIM917522 CSI917522 DCE917522 DMA917522 DVW917522 EFS917522 EPO917522 EZK917522 FJG917522 FTC917522 GCY917522 GMU917522 GWQ917522 HGM917522 HQI917522 IAE917522 IKA917522 ITW917522 JDS917522 JNO917522 JXK917522 KHG917522 KRC917522 LAY917522 LKU917522 LUQ917522 MEM917522 MOI917522 MYE917522 NIA917522 NRW917522 OBS917522 OLO917522 OVK917522 PFG917522 PPC917522 PYY917522 QIU917522 QSQ917522 RCM917522 RMI917522 RWE917522 SGA917522 SPW917522 SZS917522 TJO917522 TTK917522 UDG917522 UNC917522 UWY917522 VGU917522 VQQ917522 WAM917522 WKI917522 WUE917522 L983060 HS983058 RO983058 ABK983058 ALG983058 AVC983058 BEY983058 BOU983058 BYQ983058 CIM983058 CSI983058 DCE983058 DMA983058 DVW983058 EFS983058 EPO983058 EZK983058 FJG983058 FTC983058 GCY983058 GMU983058 GWQ983058 HGM983058 HQI983058 IAE983058 IKA983058 ITW983058 JDS983058 JNO983058 JXK983058 KHG983058 KRC983058 LAY983058 LKU983058 LUQ983058 MEM983058 MOI983058 MYE983058 NIA983058 NRW983058 OBS983058 OLO983058 OVK983058 PFG983058 PPC983058 PYY983058 QIU983058 QSQ983058 RCM983058 RMI983058 RWE983058 SGA983058 SPW983058 SZS983058 TJO983058 TTK983058 UDG983058 UNC983058 UWY983058 VGU983058 VQQ983058 WAM983058 WKI983058 WUE983058 O65556:O65560 HV65554:HV65558 RR65554:RR65558 ABN65554:ABN65558 ALJ65554:ALJ65558 AVF65554:AVF65558 BFB65554:BFB65558 BOX65554:BOX65558 BYT65554:BYT65558 CIP65554:CIP65558 CSL65554:CSL65558 DCH65554:DCH65558 DMD65554:DMD65558 DVZ65554:DVZ65558 EFV65554:EFV65558 EPR65554:EPR65558 EZN65554:EZN65558 FJJ65554:FJJ65558 FTF65554:FTF65558 GDB65554:GDB65558 GMX65554:GMX65558 GWT65554:GWT65558 HGP65554:HGP65558 HQL65554:HQL65558 IAH65554:IAH65558 IKD65554:IKD65558 ITZ65554:ITZ65558 JDV65554:JDV65558 JNR65554:JNR65558 JXN65554:JXN65558 KHJ65554:KHJ65558 KRF65554:KRF65558 LBB65554:LBB65558 LKX65554:LKX65558 LUT65554:LUT65558 MEP65554:MEP65558 MOL65554:MOL65558 MYH65554:MYH65558 NID65554:NID65558 NRZ65554:NRZ65558 OBV65554:OBV65558 OLR65554:OLR65558 OVN65554:OVN65558 PFJ65554:PFJ65558 PPF65554:PPF65558 PZB65554:PZB65558 QIX65554:QIX65558 QST65554:QST65558 RCP65554:RCP65558 RML65554:RML65558 RWH65554:RWH65558 SGD65554:SGD65558 SPZ65554:SPZ65558 SZV65554:SZV65558 TJR65554:TJR65558 TTN65554:TTN65558 UDJ65554:UDJ65558 UNF65554:UNF65558 UXB65554:UXB65558 VGX65554:VGX65558 VQT65554:VQT65558 WAP65554:WAP65558 WKL65554:WKL65558 WUH65554:WUH65558 O131092:O131096 HV131090:HV131094 RR131090:RR131094 ABN131090:ABN131094 ALJ131090:ALJ131094 AVF131090:AVF131094 BFB131090:BFB131094 BOX131090:BOX131094 BYT131090:BYT131094 CIP131090:CIP131094 CSL131090:CSL131094 DCH131090:DCH131094 DMD131090:DMD131094 DVZ131090:DVZ131094 EFV131090:EFV131094 EPR131090:EPR131094 EZN131090:EZN131094 FJJ131090:FJJ131094 FTF131090:FTF131094 GDB131090:GDB131094 GMX131090:GMX131094 GWT131090:GWT131094 HGP131090:HGP131094 HQL131090:HQL131094 IAH131090:IAH131094 IKD131090:IKD131094 ITZ131090:ITZ131094 JDV131090:JDV131094 JNR131090:JNR131094 JXN131090:JXN131094 KHJ131090:KHJ131094 KRF131090:KRF131094 LBB131090:LBB131094 LKX131090:LKX131094 LUT131090:LUT131094 MEP131090:MEP131094 MOL131090:MOL131094 MYH131090:MYH131094 NID131090:NID131094 NRZ131090:NRZ131094 OBV131090:OBV131094 OLR131090:OLR131094 OVN131090:OVN131094 PFJ131090:PFJ131094 PPF131090:PPF131094 PZB131090:PZB131094 QIX131090:QIX131094 QST131090:QST131094 RCP131090:RCP131094 RML131090:RML131094 RWH131090:RWH131094 SGD131090:SGD131094 SPZ131090:SPZ131094 SZV131090:SZV131094 TJR131090:TJR131094 TTN131090:TTN131094 UDJ131090:UDJ131094 UNF131090:UNF131094 UXB131090:UXB131094 VGX131090:VGX131094 VQT131090:VQT131094 WAP131090:WAP131094 WKL131090:WKL131094 WUH131090:WUH131094 O196628:O196632 HV196626:HV196630 RR196626:RR196630 ABN196626:ABN196630 ALJ196626:ALJ196630 AVF196626:AVF196630 BFB196626:BFB196630 BOX196626:BOX196630 BYT196626:BYT196630 CIP196626:CIP196630 CSL196626:CSL196630 DCH196626:DCH196630 DMD196626:DMD196630 DVZ196626:DVZ196630 EFV196626:EFV196630 EPR196626:EPR196630 EZN196626:EZN196630 FJJ196626:FJJ196630 FTF196626:FTF196630 GDB196626:GDB196630 GMX196626:GMX196630 GWT196626:GWT196630 HGP196626:HGP196630 HQL196626:HQL196630 IAH196626:IAH196630 IKD196626:IKD196630 ITZ196626:ITZ196630 JDV196626:JDV196630 JNR196626:JNR196630 JXN196626:JXN196630 KHJ196626:KHJ196630 KRF196626:KRF196630 LBB196626:LBB196630 LKX196626:LKX196630 LUT196626:LUT196630 MEP196626:MEP196630 MOL196626:MOL196630 MYH196626:MYH196630 NID196626:NID196630 NRZ196626:NRZ196630 OBV196626:OBV196630 OLR196626:OLR196630 OVN196626:OVN196630 PFJ196626:PFJ196630 PPF196626:PPF196630 PZB196626:PZB196630 QIX196626:QIX196630 QST196626:QST196630 RCP196626:RCP196630 RML196626:RML196630 RWH196626:RWH196630 SGD196626:SGD196630 SPZ196626:SPZ196630 SZV196626:SZV196630 TJR196626:TJR196630 TTN196626:TTN196630 UDJ196626:UDJ196630 UNF196626:UNF196630 UXB196626:UXB196630 VGX196626:VGX196630 VQT196626:VQT196630 WAP196626:WAP196630 WKL196626:WKL196630 WUH196626:WUH196630 O262164:O262168 HV262162:HV262166 RR262162:RR262166 ABN262162:ABN262166 ALJ262162:ALJ262166 AVF262162:AVF262166 BFB262162:BFB262166 BOX262162:BOX262166 BYT262162:BYT262166 CIP262162:CIP262166 CSL262162:CSL262166 DCH262162:DCH262166 DMD262162:DMD262166 DVZ262162:DVZ262166 EFV262162:EFV262166 EPR262162:EPR262166 EZN262162:EZN262166 FJJ262162:FJJ262166 FTF262162:FTF262166 GDB262162:GDB262166 GMX262162:GMX262166 GWT262162:GWT262166 HGP262162:HGP262166 HQL262162:HQL262166 IAH262162:IAH262166 IKD262162:IKD262166 ITZ262162:ITZ262166 JDV262162:JDV262166 JNR262162:JNR262166 JXN262162:JXN262166 KHJ262162:KHJ262166 KRF262162:KRF262166 LBB262162:LBB262166 LKX262162:LKX262166 LUT262162:LUT262166 MEP262162:MEP262166 MOL262162:MOL262166 MYH262162:MYH262166 NID262162:NID262166 NRZ262162:NRZ262166 OBV262162:OBV262166 OLR262162:OLR262166 OVN262162:OVN262166 PFJ262162:PFJ262166 PPF262162:PPF262166 PZB262162:PZB262166 QIX262162:QIX262166 QST262162:QST262166 RCP262162:RCP262166 RML262162:RML262166 RWH262162:RWH262166 SGD262162:SGD262166 SPZ262162:SPZ262166 SZV262162:SZV262166 TJR262162:TJR262166 TTN262162:TTN262166 UDJ262162:UDJ262166 UNF262162:UNF262166 UXB262162:UXB262166 VGX262162:VGX262166 VQT262162:VQT262166 WAP262162:WAP262166 WKL262162:WKL262166 WUH262162:WUH262166 O327700:O327704 HV327698:HV327702 RR327698:RR327702 ABN327698:ABN327702 ALJ327698:ALJ327702 AVF327698:AVF327702 BFB327698:BFB327702 BOX327698:BOX327702 BYT327698:BYT327702 CIP327698:CIP327702 CSL327698:CSL327702 DCH327698:DCH327702 DMD327698:DMD327702 DVZ327698:DVZ327702 EFV327698:EFV327702 EPR327698:EPR327702 EZN327698:EZN327702 FJJ327698:FJJ327702 FTF327698:FTF327702 GDB327698:GDB327702 GMX327698:GMX327702 GWT327698:GWT327702 HGP327698:HGP327702 HQL327698:HQL327702 IAH327698:IAH327702 IKD327698:IKD327702 ITZ327698:ITZ327702 JDV327698:JDV327702 JNR327698:JNR327702 JXN327698:JXN327702 KHJ327698:KHJ327702 KRF327698:KRF327702 LBB327698:LBB327702 LKX327698:LKX327702 LUT327698:LUT327702 MEP327698:MEP327702 MOL327698:MOL327702 MYH327698:MYH327702 NID327698:NID327702 NRZ327698:NRZ327702 OBV327698:OBV327702 OLR327698:OLR327702 OVN327698:OVN327702 PFJ327698:PFJ327702 PPF327698:PPF327702 PZB327698:PZB327702 QIX327698:QIX327702 QST327698:QST327702 RCP327698:RCP327702 RML327698:RML327702 RWH327698:RWH327702 SGD327698:SGD327702 SPZ327698:SPZ327702 SZV327698:SZV327702 TJR327698:TJR327702 TTN327698:TTN327702 UDJ327698:UDJ327702 UNF327698:UNF327702 UXB327698:UXB327702 VGX327698:VGX327702 VQT327698:VQT327702 WAP327698:WAP327702 WKL327698:WKL327702 WUH327698:WUH327702 O393236:O393240 HV393234:HV393238 RR393234:RR393238 ABN393234:ABN393238 ALJ393234:ALJ393238 AVF393234:AVF393238 BFB393234:BFB393238 BOX393234:BOX393238 BYT393234:BYT393238 CIP393234:CIP393238 CSL393234:CSL393238 DCH393234:DCH393238 DMD393234:DMD393238 DVZ393234:DVZ393238 EFV393234:EFV393238 EPR393234:EPR393238 EZN393234:EZN393238 FJJ393234:FJJ393238 FTF393234:FTF393238 GDB393234:GDB393238 GMX393234:GMX393238 GWT393234:GWT393238 HGP393234:HGP393238 HQL393234:HQL393238 IAH393234:IAH393238 IKD393234:IKD393238 ITZ393234:ITZ393238 JDV393234:JDV393238 JNR393234:JNR393238 JXN393234:JXN393238 KHJ393234:KHJ393238 KRF393234:KRF393238 LBB393234:LBB393238 LKX393234:LKX393238 LUT393234:LUT393238 MEP393234:MEP393238 MOL393234:MOL393238 MYH393234:MYH393238 NID393234:NID393238 NRZ393234:NRZ393238 OBV393234:OBV393238 OLR393234:OLR393238 OVN393234:OVN393238 PFJ393234:PFJ393238 PPF393234:PPF393238 PZB393234:PZB393238 QIX393234:QIX393238 QST393234:QST393238 RCP393234:RCP393238 RML393234:RML393238 RWH393234:RWH393238 SGD393234:SGD393238 SPZ393234:SPZ393238 SZV393234:SZV393238 TJR393234:TJR393238 TTN393234:TTN393238 UDJ393234:UDJ393238 UNF393234:UNF393238 UXB393234:UXB393238 VGX393234:VGX393238 VQT393234:VQT393238 WAP393234:WAP393238 WKL393234:WKL393238 WUH393234:WUH393238 O458772:O458776 HV458770:HV458774 RR458770:RR458774 ABN458770:ABN458774 ALJ458770:ALJ458774 AVF458770:AVF458774 BFB458770:BFB458774 BOX458770:BOX458774 BYT458770:BYT458774 CIP458770:CIP458774 CSL458770:CSL458774 DCH458770:DCH458774 DMD458770:DMD458774 DVZ458770:DVZ458774 EFV458770:EFV458774 EPR458770:EPR458774 EZN458770:EZN458774 FJJ458770:FJJ458774 FTF458770:FTF458774 GDB458770:GDB458774 GMX458770:GMX458774 GWT458770:GWT458774 HGP458770:HGP458774 HQL458770:HQL458774 IAH458770:IAH458774 IKD458770:IKD458774 ITZ458770:ITZ458774 JDV458770:JDV458774 JNR458770:JNR458774 JXN458770:JXN458774 KHJ458770:KHJ458774 KRF458770:KRF458774 LBB458770:LBB458774 LKX458770:LKX458774 LUT458770:LUT458774 MEP458770:MEP458774 MOL458770:MOL458774 MYH458770:MYH458774 NID458770:NID458774 NRZ458770:NRZ458774 OBV458770:OBV458774 OLR458770:OLR458774 OVN458770:OVN458774 PFJ458770:PFJ458774 PPF458770:PPF458774 PZB458770:PZB458774 QIX458770:QIX458774 QST458770:QST458774 RCP458770:RCP458774 RML458770:RML458774 RWH458770:RWH458774 SGD458770:SGD458774 SPZ458770:SPZ458774 SZV458770:SZV458774 TJR458770:TJR458774 TTN458770:TTN458774 UDJ458770:UDJ458774 UNF458770:UNF458774 UXB458770:UXB458774 VGX458770:VGX458774 VQT458770:VQT458774 WAP458770:WAP458774 WKL458770:WKL458774 WUH458770:WUH458774 O524308:O524312 HV524306:HV524310 RR524306:RR524310 ABN524306:ABN524310 ALJ524306:ALJ524310 AVF524306:AVF524310 BFB524306:BFB524310 BOX524306:BOX524310 BYT524306:BYT524310 CIP524306:CIP524310 CSL524306:CSL524310 DCH524306:DCH524310 DMD524306:DMD524310 DVZ524306:DVZ524310 EFV524306:EFV524310 EPR524306:EPR524310 EZN524306:EZN524310 FJJ524306:FJJ524310 FTF524306:FTF524310 GDB524306:GDB524310 GMX524306:GMX524310 GWT524306:GWT524310 HGP524306:HGP524310 HQL524306:HQL524310 IAH524306:IAH524310 IKD524306:IKD524310 ITZ524306:ITZ524310 JDV524306:JDV524310 JNR524306:JNR524310 JXN524306:JXN524310 KHJ524306:KHJ524310 KRF524306:KRF524310 LBB524306:LBB524310 LKX524306:LKX524310 LUT524306:LUT524310 MEP524306:MEP524310 MOL524306:MOL524310 MYH524306:MYH524310 NID524306:NID524310 NRZ524306:NRZ524310 OBV524306:OBV524310 OLR524306:OLR524310 OVN524306:OVN524310 PFJ524306:PFJ524310 PPF524306:PPF524310 PZB524306:PZB524310 QIX524306:QIX524310 QST524306:QST524310 RCP524306:RCP524310 RML524306:RML524310 RWH524306:RWH524310 SGD524306:SGD524310 SPZ524306:SPZ524310 SZV524306:SZV524310 TJR524306:TJR524310 TTN524306:TTN524310 UDJ524306:UDJ524310 UNF524306:UNF524310 UXB524306:UXB524310 VGX524306:VGX524310 VQT524306:VQT524310 WAP524306:WAP524310 WKL524306:WKL524310 WUH524306:WUH524310 O589844:O589848 HV589842:HV589846 RR589842:RR589846 ABN589842:ABN589846 ALJ589842:ALJ589846 AVF589842:AVF589846 BFB589842:BFB589846 BOX589842:BOX589846 BYT589842:BYT589846 CIP589842:CIP589846 CSL589842:CSL589846 DCH589842:DCH589846 DMD589842:DMD589846 DVZ589842:DVZ589846 EFV589842:EFV589846 EPR589842:EPR589846 EZN589842:EZN589846 FJJ589842:FJJ589846 FTF589842:FTF589846 GDB589842:GDB589846 GMX589842:GMX589846 GWT589842:GWT589846 HGP589842:HGP589846 HQL589842:HQL589846 IAH589842:IAH589846 IKD589842:IKD589846 ITZ589842:ITZ589846 JDV589842:JDV589846 JNR589842:JNR589846 JXN589842:JXN589846 KHJ589842:KHJ589846 KRF589842:KRF589846 LBB589842:LBB589846 LKX589842:LKX589846 LUT589842:LUT589846 MEP589842:MEP589846 MOL589842:MOL589846 MYH589842:MYH589846 NID589842:NID589846 NRZ589842:NRZ589846 OBV589842:OBV589846 OLR589842:OLR589846 OVN589842:OVN589846 PFJ589842:PFJ589846 PPF589842:PPF589846 PZB589842:PZB589846 QIX589842:QIX589846 QST589842:QST589846 RCP589842:RCP589846 RML589842:RML589846 RWH589842:RWH589846 SGD589842:SGD589846 SPZ589842:SPZ589846 SZV589842:SZV589846 TJR589842:TJR589846 TTN589842:TTN589846 UDJ589842:UDJ589846 UNF589842:UNF589846 UXB589842:UXB589846 VGX589842:VGX589846 VQT589842:VQT589846 WAP589842:WAP589846 WKL589842:WKL589846 WUH589842:WUH589846 O655380:O655384 HV655378:HV655382 RR655378:RR655382 ABN655378:ABN655382 ALJ655378:ALJ655382 AVF655378:AVF655382 BFB655378:BFB655382 BOX655378:BOX655382 BYT655378:BYT655382 CIP655378:CIP655382 CSL655378:CSL655382 DCH655378:DCH655382 DMD655378:DMD655382 DVZ655378:DVZ655382 EFV655378:EFV655382 EPR655378:EPR655382 EZN655378:EZN655382 FJJ655378:FJJ655382 FTF655378:FTF655382 GDB655378:GDB655382 GMX655378:GMX655382 GWT655378:GWT655382 HGP655378:HGP655382 HQL655378:HQL655382 IAH655378:IAH655382 IKD655378:IKD655382 ITZ655378:ITZ655382 JDV655378:JDV655382 JNR655378:JNR655382 JXN655378:JXN655382 KHJ655378:KHJ655382 KRF655378:KRF655382 LBB655378:LBB655382 LKX655378:LKX655382 LUT655378:LUT655382 MEP655378:MEP655382 MOL655378:MOL655382 MYH655378:MYH655382 NID655378:NID655382 NRZ655378:NRZ655382 OBV655378:OBV655382 OLR655378:OLR655382 OVN655378:OVN655382 PFJ655378:PFJ655382 PPF655378:PPF655382 PZB655378:PZB655382 QIX655378:QIX655382 QST655378:QST655382 RCP655378:RCP655382 RML655378:RML655382 RWH655378:RWH655382 SGD655378:SGD655382 SPZ655378:SPZ655382 SZV655378:SZV655382 TJR655378:TJR655382 TTN655378:TTN655382 UDJ655378:UDJ655382 UNF655378:UNF655382 UXB655378:UXB655382 VGX655378:VGX655382 VQT655378:VQT655382 WAP655378:WAP655382 WKL655378:WKL655382 WUH655378:WUH655382 O720916:O720920 HV720914:HV720918 RR720914:RR720918 ABN720914:ABN720918 ALJ720914:ALJ720918 AVF720914:AVF720918 BFB720914:BFB720918 BOX720914:BOX720918 BYT720914:BYT720918 CIP720914:CIP720918 CSL720914:CSL720918 DCH720914:DCH720918 DMD720914:DMD720918 DVZ720914:DVZ720918 EFV720914:EFV720918 EPR720914:EPR720918 EZN720914:EZN720918 FJJ720914:FJJ720918 FTF720914:FTF720918 GDB720914:GDB720918 GMX720914:GMX720918 GWT720914:GWT720918 HGP720914:HGP720918 HQL720914:HQL720918 IAH720914:IAH720918 IKD720914:IKD720918 ITZ720914:ITZ720918 JDV720914:JDV720918 JNR720914:JNR720918 JXN720914:JXN720918 KHJ720914:KHJ720918 KRF720914:KRF720918 LBB720914:LBB720918 LKX720914:LKX720918 LUT720914:LUT720918 MEP720914:MEP720918 MOL720914:MOL720918 MYH720914:MYH720918 NID720914:NID720918 NRZ720914:NRZ720918 OBV720914:OBV720918 OLR720914:OLR720918 OVN720914:OVN720918 PFJ720914:PFJ720918 PPF720914:PPF720918 PZB720914:PZB720918 QIX720914:QIX720918 QST720914:QST720918 RCP720914:RCP720918 RML720914:RML720918 RWH720914:RWH720918 SGD720914:SGD720918 SPZ720914:SPZ720918 SZV720914:SZV720918 TJR720914:TJR720918 TTN720914:TTN720918 UDJ720914:UDJ720918 UNF720914:UNF720918 UXB720914:UXB720918 VGX720914:VGX720918 VQT720914:VQT720918 WAP720914:WAP720918 WKL720914:WKL720918 WUH720914:WUH720918 O786452:O786456 HV786450:HV786454 RR786450:RR786454 ABN786450:ABN786454 ALJ786450:ALJ786454 AVF786450:AVF786454 BFB786450:BFB786454 BOX786450:BOX786454 BYT786450:BYT786454 CIP786450:CIP786454 CSL786450:CSL786454 DCH786450:DCH786454 DMD786450:DMD786454 DVZ786450:DVZ786454 EFV786450:EFV786454 EPR786450:EPR786454 EZN786450:EZN786454 FJJ786450:FJJ786454 FTF786450:FTF786454 GDB786450:GDB786454 GMX786450:GMX786454 GWT786450:GWT786454 HGP786450:HGP786454 HQL786450:HQL786454 IAH786450:IAH786454 IKD786450:IKD786454 ITZ786450:ITZ786454 JDV786450:JDV786454 JNR786450:JNR786454 JXN786450:JXN786454 KHJ786450:KHJ786454 KRF786450:KRF786454 LBB786450:LBB786454 LKX786450:LKX786454 LUT786450:LUT786454 MEP786450:MEP786454 MOL786450:MOL786454 MYH786450:MYH786454 NID786450:NID786454 NRZ786450:NRZ786454 OBV786450:OBV786454 OLR786450:OLR786454 OVN786450:OVN786454 PFJ786450:PFJ786454 PPF786450:PPF786454 PZB786450:PZB786454 QIX786450:QIX786454 QST786450:QST786454 RCP786450:RCP786454 RML786450:RML786454 RWH786450:RWH786454 SGD786450:SGD786454 SPZ786450:SPZ786454 SZV786450:SZV786454 TJR786450:TJR786454 TTN786450:TTN786454 UDJ786450:UDJ786454 UNF786450:UNF786454 UXB786450:UXB786454 VGX786450:VGX786454 VQT786450:VQT786454 WAP786450:WAP786454 WKL786450:WKL786454 WUH786450:WUH786454 O851988:O851992 HV851986:HV851990 RR851986:RR851990 ABN851986:ABN851990 ALJ851986:ALJ851990 AVF851986:AVF851990 BFB851986:BFB851990 BOX851986:BOX851990 BYT851986:BYT851990 CIP851986:CIP851990 CSL851986:CSL851990 DCH851986:DCH851990 DMD851986:DMD851990 DVZ851986:DVZ851990 EFV851986:EFV851990 EPR851986:EPR851990 EZN851986:EZN851990 FJJ851986:FJJ851990 FTF851986:FTF851990 GDB851986:GDB851990 GMX851986:GMX851990 GWT851986:GWT851990 HGP851986:HGP851990 HQL851986:HQL851990 IAH851986:IAH851990 IKD851986:IKD851990 ITZ851986:ITZ851990 JDV851986:JDV851990 JNR851986:JNR851990 JXN851986:JXN851990 KHJ851986:KHJ851990 KRF851986:KRF851990 LBB851986:LBB851990 LKX851986:LKX851990 LUT851986:LUT851990 MEP851986:MEP851990 MOL851986:MOL851990 MYH851986:MYH851990 NID851986:NID851990 NRZ851986:NRZ851990 OBV851986:OBV851990 OLR851986:OLR851990 OVN851986:OVN851990 PFJ851986:PFJ851990 PPF851986:PPF851990 PZB851986:PZB851990 QIX851986:QIX851990 QST851986:QST851990 RCP851986:RCP851990 RML851986:RML851990 RWH851986:RWH851990 SGD851986:SGD851990 SPZ851986:SPZ851990 SZV851986:SZV851990 TJR851986:TJR851990 TTN851986:TTN851990 UDJ851986:UDJ851990 UNF851986:UNF851990 UXB851986:UXB851990 VGX851986:VGX851990 VQT851986:VQT851990 WAP851986:WAP851990 WKL851986:WKL851990 WUH851986:WUH851990 O917524:O917528 HV917522:HV917526 RR917522:RR917526 ABN917522:ABN917526 ALJ917522:ALJ917526 AVF917522:AVF917526 BFB917522:BFB917526 BOX917522:BOX917526 BYT917522:BYT917526 CIP917522:CIP917526 CSL917522:CSL917526 DCH917522:DCH917526 DMD917522:DMD917526 DVZ917522:DVZ917526 EFV917522:EFV917526 EPR917522:EPR917526 EZN917522:EZN917526 FJJ917522:FJJ917526 FTF917522:FTF917526 GDB917522:GDB917526 GMX917522:GMX917526 GWT917522:GWT917526 HGP917522:HGP917526 HQL917522:HQL917526 IAH917522:IAH917526 IKD917522:IKD917526 ITZ917522:ITZ917526 JDV917522:JDV917526 JNR917522:JNR917526 JXN917522:JXN917526 KHJ917522:KHJ917526 KRF917522:KRF917526 LBB917522:LBB917526 LKX917522:LKX917526 LUT917522:LUT917526 MEP917522:MEP917526 MOL917522:MOL917526 MYH917522:MYH917526 NID917522:NID917526 NRZ917522:NRZ917526 OBV917522:OBV917526 OLR917522:OLR917526 OVN917522:OVN917526 PFJ917522:PFJ917526 PPF917522:PPF917526 PZB917522:PZB917526 QIX917522:QIX917526 QST917522:QST917526 RCP917522:RCP917526 RML917522:RML917526 RWH917522:RWH917526 SGD917522:SGD917526 SPZ917522:SPZ917526 SZV917522:SZV917526 TJR917522:TJR917526 TTN917522:TTN917526 UDJ917522:UDJ917526 UNF917522:UNF917526 UXB917522:UXB917526 VGX917522:VGX917526 VQT917522:VQT917526 WAP917522:WAP917526 WKL917522:WKL917526 WUH917522:WUH917526 O983060:O983064 HV983058:HV983062 RR983058:RR983062 ABN983058:ABN983062 ALJ983058:ALJ983062 AVF983058:AVF983062 BFB983058:BFB983062 BOX983058:BOX983062 BYT983058:BYT983062 CIP983058:CIP983062 CSL983058:CSL983062 DCH983058:DCH983062 DMD983058:DMD983062 DVZ983058:DVZ983062 EFV983058:EFV983062 EPR983058:EPR983062 EZN983058:EZN983062 FJJ983058:FJJ983062 FTF983058:FTF983062 GDB983058:GDB983062 GMX983058:GMX983062 GWT983058:GWT983062 HGP983058:HGP983062 HQL983058:HQL983062 IAH983058:IAH983062 IKD983058:IKD983062 ITZ983058:ITZ983062 JDV983058:JDV983062 JNR983058:JNR983062 JXN983058:JXN983062 KHJ983058:KHJ983062 KRF983058:KRF983062 LBB983058:LBB983062 LKX983058:LKX983062 LUT983058:LUT983062 MEP983058:MEP983062 MOL983058:MOL983062 MYH983058:MYH983062 NID983058:NID983062 NRZ983058:NRZ983062 OBV983058:OBV983062 OLR983058:OLR983062 OVN983058:OVN983062 PFJ983058:PFJ983062 PPF983058:PPF983062 PZB983058:PZB983062 QIX983058:QIX983062 QST983058:QST983062 RCP983058:RCP983062 RML983058:RML983062 RWH983058:RWH983062 SGD983058:SGD983062 SPZ983058:SPZ983062 SZV983058:SZV983062 TJR983058:TJR983062 TTN983058:TTN983062 UDJ983058:UDJ983062 UNF983058:UNF983062 UXB983058:UXB983062 VGX983058:VGX983062 VQT983058:VQT983062 WAP983058:WAP983062 WKL983058:WKL983062 WUH983058:WUH983062 P65559:AA65560 HW65557:IK65558 RS65557:SG65558 ABO65557:ACC65558 ALK65557:ALY65558 AVG65557:AVU65558 BFC65557:BFQ65558 BOY65557:BPM65558 BYU65557:BZI65558 CIQ65557:CJE65558 CSM65557:CTA65558 DCI65557:DCW65558 DME65557:DMS65558 DWA65557:DWO65558 EFW65557:EGK65558 EPS65557:EQG65558 EZO65557:FAC65558 FJK65557:FJY65558 FTG65557:FTU65558 GDC65557:GDQ65558 GMY65557:GNM65558 GWU65557:GXI65558 HGQ65557:HHE65558 HQM65557:HRA65558 IAI65557:IAW65558 IKE65557:IKS65558 IUA65557:IUO65558 JDW65557:JEK65558 JNS65557:JOG65558 JXO65557:JYC65558 KHK65557:KHY65558 KRG65557:KRU65558 LBC65557:LBQ65558 LKY65557:LLM65558 LUU65557:LVI65558 MEQ65557:MFE65558 MOM65557:MPA65558 MYI65557:MYW65558 NIE65557:NIS65558 NSA65557:NSO65558 OBW65557:OCK65558 OLS65557:OMG65558 OVO65557:OWC65558 PFK65557:PFY65558 PPG65557:PPU65558 PZC65557:PZQ65558 QIY65557:QJM65558 QSU65557:QTI65558 RCQ65557:RDE65558 RMM65557:RNA65558 RWI65557:RWW65558 SGE65557:SGS65558 SQA65557:SQO65558 SZW65557:TAK65558 TJS65557:TKG65558 TTO65557:TUC65558 UDK65557:UDY65558 UNG65557:UNU65558 UXC65557:UXQ65558 VGY65557:VHM65558 VQU65557:VRI65558 WAQ65557:WBE65558 WKM65557:WLA65558 WUI65557:WUW65558 P131095:AA131096 HW131093:IK131094 RS131093:SG131094 ABO131093:ACC131094 ALK131093:ALY131094 AVG131093:AVU131094 BFC131093:BFQ131094 BOY131093:BPM131094 BYU131093:BZI131094 CIQ131093:CJE131094 CSM131093:CTA131094 DCI131093:DCW131094 DME131093:DMS131094 DWA131093:DWO131094 EFW131093:EGK131094 EPS131093:EQG131094 EZO131093:FAC131094 FJK131093:FJY131094 FTG131093:FTU131094 GDC131093:GDQ131094 GMY131093:GNM131094 GWU131093:GXI131094 HGQ131093:HHE131094 HQM131093:HRA131094 IAI131093:IAW131094 IKE131093:IKS131094 IUA131093:IUO131094 JDW131093:JEK131094 JNS131093:JOG131094 JXO131093:JYC131094 KHK131093:KHY131094 KRG131093:KRU131094 LBC131093:LBQ131094 LKY131093:LLM131094 LUU131093:LVI131094 MEQ131093:MFE131094 MOM131093:MPA131094 MYI131093:MYW131094 NIE131093:NIS131094 NSA131093:NSO131094 OBW131093:OCK131094 OLS131093:OMG131094 OVO131093:OWC131094 PFK131093:PFY131094 PPG131093:PPU131094 PZC131093:PZQ131094 QIY131093:QJM131094 QSU131093:QTI131094 RCQ131093:RDE131094 RMM131093:RNA131094 RWI131093:RWW131094 SGE131093:SGS131094 SQA131093:SQO131094 SZW131093:TAK131094 TJS131093:TKG131094 TTO131093:TUC131094 UDK131093:UDY131094 UNG131093:UNU131094 UXC131093:UXQ131094 VGY131093:VHM131094 VQU131093:VRI131094 WAQ131093:WBE131094 WKM131093:WLA131094 WUI131093:WUW131094 P196631:AA196632 HW196629:IK196630 RS196629:SG196630 ABO196629:ACC196630 ALK196629:ALY196630 AVG196629:AVU196630 BFC196629:BFQ196630 BOY196629:BPM196630 BYU196629:BZI196630 CIQ196629:CJE196630 CSM196629:CTA196630 DCI196629:DCW196630 DME196629:DMS196630 DWA196629:DWO196630 EFW196629:EGK196630 EPS196629:EQG196630 EZO196629:FAC196630 FJK196629:FJY196630 FTG196629:FTU196630 GDC196629:GDQ196630 GMY196629:GNM196630 GWU196629:GXI196630 HGQ196629:HHE196630 HQM196629:HRA196630 IAI196629:IAW196630 IKE196629:IKS196630 IUA196629:IUO196630 JDW196629:JEK196630 JNS196629:JOG196630 JXO196629:JYC196630 KHK196629:KHY196630 KRG196629:KRU196630 LBC196629:LBQ196630 LKY196629:LLM196630 LUU196629:LVI196630 MEQ196629:MFE196630 MOM196629:MPA196630 MYI196629:MYW196630 NIE196629:NIS196630 NSA196629:NSO196630 OBW196629:OCK196630 OLS196629:OMG196630 OVO196629:OWC196630 PFK196629:PFY196630 PPG196629:PPU196630 PZC196629:PZQ196630 QIY196629:QJM196630 QSU196629:QTI196630 RCQ196629:RDE196630 RMM196629:RNA196630 RWI196629:RWW196630 SGE196629:SGS196630 SQA196629:SQO196630 SZW196629:TAK196630 TJS196629:TKG196630 TTO196629:TUC196630 UDK196629:UDY196630 UNG196629:UNU196630 UXC196629:UXQ196630 VGY196629:VHM196630 VQU196629:VRI196630 WAQ196629:WBE196630 WKM196629:WLA196630 WUI196629:WUW196630 P262167:AA262168 HW262165:IK262166 RS262165:SG262166 ABO262165:ACC262166 ALK262165:ALY262166 AVG262165:AVU262166 BFC262165:BFQ262166 BOY262165:BPM262166 BYU262165:BZI262166 CIQ262165:CJE262166 CSM262165:CTA262166 DCI262165:DCW262166 DME262165:DMS262166 DWA262165:DWO262166 EFW262165:EGK262166 EPS262165:EQG262166 EZO262165:FAC262166 FJK262165:FJY262166 FTG262165:FTU262166 GDC262165:GDQ262166 GMY262165:GNM262166 GWU262165:GXI262166 HGQ262165:HHE262166 HQM262165:HRA262166 IAI262165:IAW262166 IKE262165:IKS262166 IUA262165:IUO262166 JDW262165:JEK262166 JNS262165:JOG262166 JXO262165:JYC262166 KHK262165:KHY262166 KRG262165:KRU262166 LBC262165:LBQ262166 LKY262165:LLM262166 LUU262165:LVI262166 MEQ262165:MFE262166 MOM262165:MPA262166 MYI262165:MYW262166 NIE262165:NIS262166 NSA262165:NSO262166 OBW262165:OCK262166 OLS262165:OMG262166 OVO262165:OWC262166 PFK262165:PFY262166 PPG262165:PPU262166 PZC262165:PZQ262166 QIY262165:QJM262166 QSU262165:QTI262166 RCQ262165:RDE262166 RMM262165:RNA262166 RWI262165:RWW262166 SGE262165:SGS262166 SQA262165:SQO262166 SZW262165:TAK262166 TJS262165:TKG262166 TTO262165:TUC262166 UDK262165:UDY262166 UNG262165:UNU262166 UXC262165:UXQ262166 VGY262165:VHM262166 VQU262165:VRI262166 WAQ262165:WBE262166 WKM262165:WLA262166 WUI262165:WUW262166 P327703:AA327704 HW327701:IK327702 RS327701:SG327702 ABO327701:ACC327702 ALK327701:ALY327702 AVG327701:AVU327702 BFC327701:BFQ327702 BOY327701:BPM327702 BYU327701:BZI327702 CIQ327701:CJE327702 CSM327701:CTA327702 DCI327701:DCW327702 DME327701:DMS327702 DWA327701:DWO327702 EFW327701:EGK327702 EPS327701:EQG327702 EZO327701:FAC327702 FJK327701:FJY327702 FTG327701:FTU327702 GDC327701:GDQ327702 GMY327701:GNM327702 GWU327701:GXI327702 HGQ327701:HHE327702 HQM327701:HRA327702 IAI327701:IAW327702 IKE327701:IKS327702 IUA327701:IUO327702 JDW327701:JEK327702 JNS327701:JOG327702 JXO327701:JYC327702 KHK327701:KHY327702 KRG327701:KRU327702 LBC327701:LBQ327702 LKY327701:LLM327702 LUU327701:LVI327702 MEQ327701:MFE327702 MOM327701:MPA327702 MYI327701:MYW327702 NIE327701:NIS327702 NSA327701:NSO327702 OBW327701:OCK327702 OLS327701:OMG327702 OVO327701:OWC327702 PFK327701:PFY327702 PPG327701:PPU327702 PZC327701:PZQ327702 QIY327701:QJM327702 QSU327701:QTI327702 RCQ327701:RDE327702 RMM327701:RNA327702 RWI327701:RWW327702 SGE327701:SGS327702 SQA327701:SQO327702 SZW327701:TAK327702 TJS327701:TKG327702 TTO327701:TUC327702 UDK327701:UDY327702 UNG327701:UNU327702 UXC327701:UXQ327702 VGY327701:VHM327702 VQU327701:VRI327702 WAQ327701:WBE327702 WKM327701:WLA327702 WUI327701:WUW327702 P393239:AA393240 HW393237:IK393238 RS393237:SG393238 ABO393237:ACC393238 ALK393237:ALY393238 AVG393237:AVU393238 BFC393237:BFQ393238 BOY393237:BPM393238 BYU393237:BZI393238 CIQ393237:CJE393238 CSM393237:CTA393238 DCI393237:DCW393238 DME393237:DMS393238 DWA393237:DWO393238 EFW393237:EGK393238 EPS393237:EQG393238 EZO393237:FAC393238 FJK393237:FJY393238 FTG393237:FTU393238 GDC393237:GDQ393238 GMY393237:GNM393238 GWU393237:GXI393238 HGQ393237:HHE393238 HQM393237:HRA393238 IAI393237:IAW393238 IKE393237:IKS393238 IUA393237:IUO393238 JDW393237:JEK393238 JNS393237:JOG393238 JXO393237:JYC393238 KHK393237:KHY393238 KRG393237:KRU393238 LBC393237:LBQ393238 LKY393237:LLM393238 LUU393237:LVI393238 MEQ393237:MFE393238 MOM393237:MPA393238 MYI393237:MYW393238 NIE393237:NIS393238 NSA393237:NSO393238 OBW393237:OCK393238 OLS393237:OMG393238 OVO393237:OWC393238 PFK393237:PFY393238 PPG393237:PPU393238 PZC393237:PZQ393238 QIY393237:QJM393238 QSU393237:QTI393238 RCQ393237:RDE393238 RMM393237:RNA393238 RWI393237:RWW393238 SGE393237:SGS393238 SQA393237:SQO393238 SZW393237:TAK393238 TJS393237:TKG393238 TTO393237:TUC393238 UDK393237:UDY393238 UNG393237:UNU393238 UXC393237:UXQ393238 VGY393237:VHM393238 VQU393237:VRI393238 WAQ393237:WBE393238 WKM393237:WLA393238 WUI393237:WUW393238 P458775:AA458776 HW458773:IK458774 RS458773:SG458774 ABO458773:ACC458774 ALK458773:ALY458774 AVG458773:AVU458774 BFC458773:BFQ458774 BOY458773:BPM458774 BYU458773:BZI458774 CIQ458773:CJE458774 CSM458773:CTA458774 DCI458773:DCW458774 DME458773:DMS458774 DWA458773:DWO458774 EFW458773:EGK458774 EPS458773:EQG458774 EZO458773:FAC458774 FJK458773:FJY458774 FTG458773:FTU458774 GDC458773:GDQ458774 GMY458773:GNM458774 GWU458773:GXI458774 HGQ458773:HHE458774 HQM458773:HRA458774 IAI458773:IAW458774 IKE458773:IKS458774 IUA458773:IUO458774 JDW458773:JEK458774 JNS458773:JOG458774 JXO458773:JYC458774 KHK458773:KHY458774 KRG458773:KRU458774 LBC458773:LBQ458774 LKY458773:LLM458774 LUU458773:LVI458774 MEQ458773:MFE458774 MOM458773:MPA458774 MYI458773:MYW458774 NIE458773:NIS458774 NSA458773:NSO458774 OBW458773:OCK458774 OLS458773:OMG458774 OVO458773:OWC458774 PFK458773:PFY458774 PPG458773:PPU458774 PZC458773:PZQ458774 QIY458773:QJM458774 QSU458773:QTI458774 RCQ458773:RDE458774 RMM458773:RNA458774 RWI458773:RWW458774 SGE458773:SGS458774 SQA458773:SQO458774 SZW458773:TAK458774 TJS458773:TKG458774 TTO458773:TUC458774 UDK458773:UDY458774 UNG458773:UNU458774 UXC458773:UXQ458774 VGY458773:VHM458774 VQU458773:VRI458774 WAQ458773:WBE458774 WKM458773:WLA458774 WUI458773:WUW458774 P524311:AA524312 HW524309:IK524310 RS524309:SG524310 ABO524309:ACC524310 ALK524309:ALY524310 AVG524309:AVU524310 BFC524309:BFQ524310 BOY524309:BPM524310 BYU524309:BZI524310 CIQ524309:CJE524310 CSM524309:CTA524310 DCI524309:DCW524310 DME524309:DMS524310 DWA524309:DWO524310 EFW524309:EGK524310 EPS524309:EQG524310 EZO524309:FAC524310 FJK524309:FJY524310 FTG524309:FTU524310 GDC524309:GDQ524310 GMY524309:GNM524310 GWU524309:GXI524310 HGQ524309:HHE524310 HQM524309:HRA524310 IAI524309:IAW524310 IKE524309:IKS524310 IUA524309:IUO524310 JDW524309:JEK524310 JNS524309:JOG524310 JXO524309:JYC524310 KHK524309:KHY524310 KRG524309:KRU524310 LBC524309:LBQ524310 LKY524309:LLM524310 LUU524309:LVI524310 MEQ524309:MFE524310 MOM524309:MPA524310 MYI524309:MYW524310 NIE524309:NIS524310 NSA524309:NSO524310 OBW524309:OCK524310 OLS524309:OMG524310 OVO524309:OWC524310 PFK524309:PFY524310 PPG524309:PPU524310 PZC524309:PZQ524310 QIY524309:QJM524310 QSU524309:QTI524310 RCQ524309:RDE524310 RMM524309:RNA524310 RWI524309:RWW524310 SGE524309:SGS524310 SQA524309:SQO524310 SZW524309:TAK524310 TJS524309:TKG524310 TTO524309:TUC524310 UDK524309:UDY524310 UNG524309:UNU524310 UXC524309:UXQ524310 VGY524309:VHM524310 VQU524309:VRI524310 WAQ524309:WBE524310 WKM524309:WLA524310 WUI524309:WUW524310 P589847:AA589848 HW589845:IK589846 RS589845:SG589846 ABO589845:ACC589846 ALK589845:ALY589846 AVG589845:AVU589846 BFC589845:BFQ589846 BOY589845:BPM589846 BYU589845:BZI589846 CIQ589845:CJE589846 CSM589845:CTA589846 DCI589845:DCW589846 DME589845:DMS589846 DWA589845:DWO589846 EFW589845:EGK589846 EPS589845:EQG589846 EZO589845:FAC589846 FJK589845:FJY589846 FTG589845:FTU589846 GDC589845:GDQ589846 GMY589845:GNM589846 GWU589845:GXI589846 HGQ589845:HHE589846 HQM589845:HRA589846 IAI589845:IAW589846 IKE589845:IKS589846 IUA589845:IUO589846 JDW589845:JEK589846 JNS589845:JOG589846 JXO589845:JYC589846 KHK589845:KHY589846 KRG589845:KRU589846 LBC589845:LBQ589846 LKY589845:LLM589846 LUU589845:LVI589846 MEQ589845:MFE589846 MOM589845:MPA589846 MYI589845:MYW589846 NIE589845:NIS589846 NSA589845:NSO589846 OBW589845:OCK589846 OLS589845:OMG589846 OVO589845:OWC589846 PFK589845:PFY589846 PPG589845:PPU589846 PZC589845:PZQ589846 QIY589845:QJM589846 QSU589845:QTI589846 RCQ589845:RDE589846 RMM589845:RNA589846 RWI589845:RWW589846 SGE589845:SGS589846 SQA589845:SQO589846 SZW589845:TAK589846 TJS589845:TKG589846 TTO589845:TUC589846 UDK589845:UDY589846 UNG589845:UNU589846 UXC589845:UXQ589846 VGY589845:VHM589846 VQU589845:VRI589846 WAQ589845:WBE589846 WKM589845:WLA589846 WUI589845:WUW589846 P655383:AA655384 HW655381:IK655382 RS655381:SG655382 ABO655381:ACC655382 ALK655381:ALY655382 AVG655381:AVU655382 BFC655381:BFQ655382 BOY655381:BPM655382 BYU655381:BZI655382 CIQ655381:CJE655382 CSM655381:CTA655382 DCI655381:DCW655382 DME655381:DMS655382 DWA655381:DWO655382 EFW655381:EGK655382 EPS655381:EQG655382 EZO655381:FAC655382 FJK655381:FJY655382 FTG655381:FTU655382 GDC655381:GDQ655382 GMY655381:GNM655382 GWU655381:GXI655382 HGQ655381:HHE655382 HQM655381:HRA655382 IAI655381:IAW655382 IKE655381:IKS655382 IUA655381:IUO655382 JDW655381:JEK655382 JNS655381:JOG655382 JXO655381:JYC655382 KHK655381:KHY655382 KRG655381:KRU655382 LBC655381:LBQ655382 LKY655381:LLM655382 LUU655381:LVI655382 MEQ655381:MFE655382 MOM655381:MPA655382 MYI655381:MYW655382 NIE655381:NIS655382 NSA655381:NSO655382 OBW655381:OCK655382 OLS655381:OMG655382 OVO655381:OWC655382 PFK655381:PFY655382 PPG655381:PPU655382 PZC655381:PZQ655382 QIY655381:QJM655382 QSU655381:QTI655382 RCQ655381:RDE655382 RMM655381:RNA655382 RWI655381:RWW655382 SGE655381:SGS655382 SQA655381:SQO655382 SZW655381:TAK655382 TJS655381:TKG655382 TTO655381:TUC655382 UDK655381:UDY655382 UNG655381:UNU655382 UXC655381:UXQ655382 VGY655381:VHM655382 VQU655381:VRI655382 WAQ655381:WBE655382 WKM655381:WLA655382 WUI655381:WUW655382 P720919:AA720920 HW720917:IK720918 RS720917:SG720918 ABO720917:ACC720918 ALK720917:ALY720918 AVG720917:AVU720918 BFC720917:BFQ720918 BOY720917:BPM720918 BYU720917:BZI720918 CIQ720917:CJE720918 CSM720917:CTA720918 DCI720917:DCW720918 DME720917:DMS720918 DWA720917:DWO720918 EFW720917:EGK720918 EPS720917:EQG720918 EZO720917:FAC720918 FJK720917:FJY720918 FTG720917:FTU720918 GDC720917:GDQ720918 GMY720917:GNM720918 GWU720917:GXI720918 HGQ720917:HHE720918 HQM720917:HRA720918 IAI720917:IAW720918 IKE720917:IKS720918 IUA720917:IUO720918 JDW720917:JEK720918 JNS720917:JOG720918 JXO720917:JYC720918 KHK720917:KHY720918 KRG720917:KRU720918 LBC720917:LBQ720918 LKY720917:LLM720918 LUU720917:LVI720918 MEQ720917:MFE720918 MOM720917:MPA720918 MYI720917:MYW720918 NIE720917:NIS720918 NSA720917:NSO720918 OBW720917:OCK720918 OLS720917:OMG720918 OVO720917:OWC720918 PFK720917:PFY720918 PPG720917:PPU720918 PZC720917:PZQ720918 QIY720917:QJM720918 QSU720917:QTI720918 RCQ720917:RDE720918 RMM720917:RNA720918 RWI720917:RWW720918 SGE720917:SGS720918 SQA720917:SQO720918 SZW720917:TAK720918 TJS720917:TKG720918 TTO720917:TUC720918 UDK720917:UDY720918 UNG720917:UNU720918 UXC720917:UXQ720918 VGY720917:VHM720918 VQU720917:VRI720918 WAQ720917:WBE720918 WKM720917:WLA720918 WUI720917:WUW720918 P786455:AA786456 HW786453:IK786454 RS786453:SG786454 ABO786453:ACC786454 ALK786453:ALY786454 AVG786453:AVU786454 BFC786453:BFQ786454 BOY786453:BPM786454 BYU786453:BZI786454 CIQ786453:CJE786454 CSM786453:CTA786454 DCI786453:DCW786454 DME786453:DMS786454 DWA786453:DWO786454 EFW786453:EGK786454 EPS786453:EQG786454 EZO786453:FAC786454 FJK786453:FJY786454 FTG786453:FTU786454 GDC786453:GDQ786454 GMY786453:GNM786454 GWU786453:GXI786454 HGQ786453:HHE786454 HQM786453:HRA786454 IAI786453:IAW786454 IKE786453:IKS786454 IUA786453:IUO786454 JDW786453:JEK786454 JNS786453:JOG786454 JXO786453:JYC786454 KHK786453:KHY786454 KRG786453:KRU786454 LBC786453:LBQ786454 LKY786453:LLM786454 LUU786453:LVI786454 MEQ786453:MFE786454 MOM786453:MPA786454 MYI786453:MYW786454 NIE786453:NIS786454 NSA786453:NSO786454 OBW786453:OCK786454 OLS786453:OMG786454 OVO786453:OWC786454 PFK786453:PFY786454 PPG786453:PPU786454 PZC786453:PZQ786454 QIY786453:QJM786454 QSU786453:QTI786454 RCQ786453:RDE786454 RMM786453:RNA786454 RWI786453:RWW786454 SGE786453:SGS786454 SQA786453:SQO786454 SZW786453:TAK786454 TJS786453:TKG786454 TTO786453:TUC786454 UDK786453:UDY786454 UNG786453:UNU786454 UXC786453:UXQ786454 VGY786453:VHM786454 VQU786453:VRI786454 WAQ786453:WBE786454 WKM786453:WLA786454 WUI786453:WUW786454 P851991:AA851992 HW851989:IK851990 RS851989:SG851990 ABO851989:ACC851990 ALK851989:ALY851990 AVG851989:AVU851990 BFC851989:BFQ851990 BOY851989:BPM851990 BYU851989:BZI851990 CIQ851989:CJE851990 CSM851989:CTA851990 DCI851989:DCW851990 DME851989:DMS851990 DWA851989:DWO851990 EFW851989:EGK851990 EPS851989:EQG851990 EZO851989:FAC851990 FJK851989:FJY851990 FTG851989:FTU851990 GDC851989:GDQ851990 GMY851989:GNM851990 GWU851989:GXI851990 HGQ851989:HHE851990 HQM851989:HRA851990 IAI851989:IAW851990 IKE851989:IKS851990 IUA851989:IUO851990 JDW851989:JEK851990 JNS851989:JOG851990 JXO851989:JYC851990 KHK851989:KHY851990 KRG851989:KRU851990 LBC851989:LBQ851990 LKY851989:LLM851990 LUU851989:LVI851990 MEQ851989:MFE851990 MOM851989:MPA851990 MYI851989:MYW851990 NIE851989:NIS851990 NSA851989:NSO851990 OBW851989:OCK851990 OLS851989:OMG851990 OVO851989:OWC851990 PFK851989:PFY851990 PPG851989:PPU851990 PZC851989:PZQ851990 QIY851989:QJM851990 QSU851989:QTI851990 RCQ851989:RDE851990 RMM851989:RNA851990 RWI851989:RWW851990 SGE851989:SGS851990 SQA851989:SQO851990 SZW851989:TAK851990 TJS851989:TKG851990 TTO851989:TUC851990 UDK851989:UDY851990 UNG851989:UNU851990 UXC851989:UXQ851990 VGY851989:VHM851990 VQU851989:VRI851990 WAQ851989:WBE851990 WKM851989:WLA851990 WUI851989:WUW851990 P917527:AA917528 HW917525:IK917526 RS917525:SG917526 ABO917525:ACC917526 ALK917525:ALY917526 AVG917525:AVU917526 BFC917525:BFQ917526 BOY917525:BPM917526 BYU917525:BZI917526 CIQ917525:CJE917526 CSM917525:CTA917526 DCI917525:DCW917526 DME917525:DMS917526 DWA917525:DWO917526 EFW917525:EGK917526 EPS917525:EQG917526 EZO917525:FAC917526 FJK917525:FJY917526 FTG917525:FTU917526 GDC917525:GDQ917526 GMY917525:GNM917526 GWU917525:GXI917526 HGQ917525:HHE917526 HQM917525:HRA917526 IAI917525:IAW917526 IKE917525:IKS917526 IUA917525:IUO917526 JDW917525:JEK917526 JNS917525:JOG917526 JXO917525:JYC917526 KHK917525:KHY917526 KRG917525:KRU917526 LBC917525:LBQ917526 LKY917525:LLM917526 LUU917525:LVI917526 MEQ917525:MFE917526 MOM917525:MPA917526 MYI917525:MYW917526 NIE917525:NIS917526 NSA917525:NSO917526 OBW917525:OCK917526 OLS917525:OMG917526 OVO917525:OWC917526 PFK917525:PFY917526 PPG917525:PPU917526 PZC917525:PZQ917526 QIY917525:QJM917526 QSU917525:QTI917526 RCQ917525:RDE917526 RMM917525:RNA917526 RWI917525:RWW917526 SGE917525:SGS917526 SQA917525:SQO917526 SZW917525:TAK917526 TJS917525:TKG917526 TTO917525:TUC917526 UDK917525:UDY917526 UNG917525:UNU917526 UXC917525:UXQ917526 VGY917525:VHM917526 VQU917525:VRI917526 WAQ917525:WBE917526 WKM917525:WLA917526 WUI917525:WUW917526 P983063:AA983064 HW983061:IK983062 RS983061:SG983062 ABO983061:ACC983062 ALK983061:ALY983062 AVG983061:AVU983062 BFC983061:BFQ983062 BOY983061:BPM983062 BYU983061:BZI983062 CIQ983061:CJE983062 CSM983061:CTA983062 DCI983061:DCW983062 DME983061:DMS983062 DWA983061:DWO983062 EFW983061:EGK983062 EPS983061:EQG983062 EZO983061:FAC983062 FJK983061:FJY983062 FTG983061:FTU983062 GDC983061:GDQ983062 GMY983061:GNM983062 GWU983061:GXI983062 HGQ983061:HHE983062 HQM983061:HRA983062 IAI983061:IAW983062 IKE983061:IKS983062 IUA983061:IUO983062 JDW983061:JEK983062 JNS983061:JOG983062 JXO983061:JYC983062 KHK983061:KHY983062 KRG983061:KRU983062 LBC983061:LBQ983062 LKY983061:LLM983062 LUU983061:LVI983062 MEQ983061:MFE983062 MOM983061:MPA983062 MYI983061:MYW983062 NIE983061:NIS983062 NSA983061:NSO983062 OBW983061:OCK983062 OLS983061:OMG983062 OVO983061:OWC983062 PFK983061:PFY983062 PPG983061:PPU983062 PZC983061:PZQ983062 QIY983061:QJM983062 QSU983061:QTI983062 RCQ983061:RDE983062 RMM983061:RNA983062 RWI983061:RWW983062 SGE983061:SGS983062 SQA983061:SQO983062 SZW983061:TAK983062 TJS983061:TKG983062 TTO983061:TUC983062 UDK983061:UDY983062 UNG983061:UNU983062 UXC983061:UXQ983062 VGY983061:VHM983062 VQU983061:VRI983062 WAQ983061:WBE983062 WKM983061:WLA983062 WUI983061:WUW983062 O65551:AA65554 HV65549:IK65552 RR65549:SG65552 ABN65549:ACC65552 ALJ65549:ALY65552 AVF65549:AVU65552 BFB65549:BFQ65552 BOX65549:BPM65552 BYT65549:BZI65552 CIP65549:CJE65552 CSL65549:CTA65552 DCH65549:DCW65552 DMD65549:DMS65552 DVZ65549:DWO65552 EFV65549:EGK65552 EPR65549:EQG65552 EZN65549:FAC65552 FJJ65549:FJY65552 FTF65549:FTU65552 GDB65549:GDQ65552 GMX65549:GNM65552 GWT65549:GXI65552 HGP65549:HHE65552 HQL65549:HRA65552 IAH65549:IAW65552 IKD65549:IKS65552 ITZ65549:IUO65552 JDV65549:JEK65552 JNR65549:JOG65552 JXN65549:JYC65552 KHJ65549:KHY65552 KRF65549:KRU65552 LBB65549:LBQ65552 LKX65549:LLM65552 LUT65549:LVI65552 MEP65549:MFE65552 MOL65549:MPA65552 MYH65549:MYW65552 NID65549:NIS65552 NRZ65549:NSO65552 OBV65549:OCK65552 OLR65549:OMG65552 OVN65549:OWC65552 PFJ65549:PFY65552 PPF65549:PPU65552 PZB65549:PZQ65552 QIX65549:QJM65552 QST65549:QTI65552 RCP65549:RDE65552 RML65549:RNA65552 RWH65549:RWW65552 SGD65549:SGS65552 SPZ65549:SQO65552 SZV65549:TAK65552 TJR65549:TKG65552 TTN65549:TUC65552 UDJ65549:UDY65552 UNF65549:UNU65552 UXB65549:UXQ65552 VGX65549:VHM65552 VQT65549:VRI65552 WAP65549:WBE65552 WKL65549:WLA65552 WUH65549:WUW65552 O131087:AA131090 HV131085:IK131088 RR131085:SG131088 ABN131085:ACC131088 ALJ131085:ALY131088 AVF131085:AVU131088 BFB131085:BFQ131088 BOX131085:BPM131088 BYT131085:BZI131088 CIP131085:CJE131088 CSL131085:CTA131088 DCH131085:DCW131088 DMD131085:DMS131088 DVZ131085:DWO131088 EFV131085:EGK131088 EPR131085:EQG131088 EZN131085:FAC131088 FJJ131085:FJY131088 FTF131085:FTU131088 GDB131085:GDQ131088 GMX131085:GNM131088 GWT131085:GXI131088 HGP131085:HHE131088 HQL131085:HRA131088 IAH131085:IAW131088 IKD131085:IKS131088 ITZ131085:IUO131088 JDV131085:JEK131088 JNR131085:JOG131088 JXN131085:JYC131088 KHJ131085:KHY131088 KRF131085:KRU131088 LBB131085:LBQ131088 LKX131085:LLM131088 LUT131085:LVI131088 MEP131085:MFE131088 MOL131085:MPA131088 MYH131085:MYW131088 NID131085:NIS131088 NRZ131085:NSO131088 OBV131085:OCK131088 OLR131085:OMG131088 OVN131085:OWC131088 PFJ131085:PFY131088 PPF131085:PPU131088 PZB131085:PZQ131088 QIX131085:QJM131088 QST131085:QTI131088 RCP131085:RDE131088 RML131085:RNA131088 RWH131085:RWW131088 SGD131085:SGS131088 SPZ131085:SQO131088 SZV131085:TAK131088 TJR131085:TKG131088 TTN131085:TUC131088 UDJ131085:UDY131088 UNF131085:UNU131088 UXB131085:UXQ131088 VGX131085:VHM131088 VQT131085:VRI131088 WAP131085:WBE131088 WKL131085:WLA131088 WUH131085:WUW131088 O196623:AA196626 HV196621:IK196624 RR196621:SG196624 ABN196621:ACC196624 ALJ196621:ALY196624 AVF196621:AVU196624 BFB196621:BFQ196624 BOX196621:BPM196624 BYT196621:BZI196624 CIP196621:CJE196624 CSL196621:CTA196624 DCH196621:DCW196624 DMD196621:DMS196624 DVZ196621:DWO196624 EFV196621:EGK196624 EPR196621:EQG196624 EZN196621:FAC196624 FJJ196621:FJY196624 FTF196621:FTU196624 GDB196621:GDQ196624 GMX196621:GNM196624 GWT196621:GXI196624 HGP196621:HHE196624 HQL196621:HRA196624 IAH196621:IAW196624 IKD196621:IKS196624 ITZ196621:IUO196624 JDV196621:JEK196624 JNR196621:JOG196624 JXN196621:JYC196624 KHJ196621:KHY196624 KRF196621:KRU196624 LBB196621:LBQ196624 LKX196621:LLM196624 LUT196621:LVI196624 MEP196621:MFE196624 MOL196621:MPA196624 MYH196621:MYW196624 NID196621:NIS196624 NRZ196621:NSO196624 OBV196621:OCK196624 OLR196621:OMG196624 OVN196621:OWC196624 PFJ196621:PFY196624 PPF196621:PPU196624 PZB196621:PZQ196624 QIX196621:QJM196624 QST196621:QTI196624 RCP196621:RDE196624 RML196621:RNA196624 RWH196621:RWW196624 SGD196621:SGS196624 SPZ196621:SQO196624 SZV196621:TAK196624 TJR196621:TKG196624 TTN196621:TUC196624 UDJ196621:UDY196624 UNF196621:UNU196624 UXB196621:UXQ196624 VGX196621:VHM196624 VQT196621:VRI196624 WAP196621:WBE196624 WKL196621:WLA196624 WUH196621:WUW196624 O262159:AA262162 HV262157:IK262160 RR262157:SG262160 ABN262157:ACC262160 ALJ262157:ALY262160 AVF262157:AVU262160 BFB262157:BFQ262160 BOX262157:BPM262160 BYT262157:BZI262160 CIP262157:CJE262160 CSL262157:CTA262160 DCH262157:DCW262160 DMD262157:DMS262160 DVZ262157:DWO262160 EFV262157:EGK262160 EPR262157:EQG262160 EZN262157:FAC262160 FJJ262157:FJY262160 FTF262157:FTU262160 GDB262157:GDQ262160 GMX262157:GNM262160 GWT262157:GXI262160 HGP262157:HHE262160 HQL262157:HRA262160 IAH262157:IAW262160 IKD262157:IKS262160 ITZ262157:IUO262160 JDV262157:JEK262160 JNR262157:JOG262160 JXN262157:JYC262160 KHJ262157:KHY262160 KRF262157:KRU262160 LBB262157:LBQ262160 LKX262157:LLM262160 LUT262157:LVI262160 MEP262157:MFE262160 MOL262157:MPA262160 MYH262157:MYW262160 NID262157:NIS262160 NRZ262157:NSO262160 OBV262157:OCK262160 OLR262157:OMG262160 OVN262157:OWC262160 PFJ262157:PFY262160 PPF262157:PPU262160 PZB262157:PZQ262160 QIX262157:QJM262160 QST262157:QTI262160 RCP262157:RDE262160 RML262157:RNA262160 RWH262157:RWW262160 SGD262157:SGS262160 SPZ262157:SQO262160 SZV262157:TAK262160 TJR262157:TKG262160 TTN262157:TUC262160 UDJ262157:UDY262160 UNF262157:UNU262160 UXB262157:UXQ262160 VGX262157:VHM262160 VQT262157:VRI262160 WAP262157:WBE262160 WKL262157:WLA262160 WUH262157:WUW262160 O327695:AA327698 HV327693:IK327696 RR327693:SG327696 ABN327693:ACC327696 ALJ327693:ALY327696 AVF327693:AVU327696 BFB327693:BFQ327696 BOX327693:BPM327696 BYT327693:BZI327696 CIP327693:CJE327696 CSL327693:CTA327696 DCH327693:DCW327696 DMD327693:DMS327696 DVZ327693:DWO327696 EFV327693:EGK327696 EPR327693:EQG327696 EZN327693:FAC327696 FJJ327693:FJY327696 FTF327693:FTU327696 GDB327693:GDQ327696 GMX327693:GNM327696 GWT327693:GXI327696 HGP327693:HHE327696 HQL327693:HRA327696 IAH327693:IAW327696 IKD327693:IKS327696 ITZ327693:IUO327696 JDV327693:JEK327696 JNR327693:JOG327696 JXN327693:JYC327696 KHJ327693:KHY327696 KRF327693:KRU327696 LBB327693:LBQ327696 LKX327693:LLM327696 LUT327693:LVI327696 MEP327693:MFE327696 MOL327693:MPA327696 MYH327693:MYW327696 NID327693:NIS327696 NRZ327693:NSO327696 OBV327693:OCK327696 OLR327693:OMG327696 OVN327693:OWC327696 PFJ327693:PFY327696 PPF327693:PPU327696 PZB327693:PZQ327696 QIX327693:QJM327696 QST327693:QTI327696 RCP327693:RDE327696 RML327693:RNA327696 RWH327693:RWW327696 SGD327693:SGS327696 SPZ327693:SQO327696 SZV327693:TAK327696 TJR327693:TKG327696 TTN327693:TUC327696 UDJ327693:UDY327696 UNF327693:UNU327696 UXB327693:UXQ327696 VGX327693:VHM327696 VQT327693:VRI327696 WAP327693:WBE327696 WKL327693:WLA327696 WUH327693:WUW327696 O393231:AA393234 HV393229:IK393232 RR393229:SG393232 ABN393229:ACC393232 ALJ393229:ALY393232 AVF393229:AVU393232 BFB393229:BFQ393232 BOX393229:BPM393232 BYT393229:BZI393232 CIP393229:CJE393232 CSL393229:CTA393232 DCH393229:DCW393232 DMD393229:DMS393232 DVZ393229:DWO393232 EFV393229:EGK393232 EPR393229:EQG393232 EZN393229:FAC393232 FJJ393229:FJY393232 FTF393229:FTU393232 GDB393229:GDQ393232 GMX393229:GNM393232 GWT393229:GXI393232 HGP393229:HHE393232 HQL393229:HRA393232 IAH393229:IAW393232 IKD393229:IKS393232 ITZ393229:IUO393232 JDV393229:JEK393232 JNR393229:JOG393232 JXN393229:JYC393232 KHJ393229:KHY393232 KRF393229:KRU393232 LBB393229:LBQ393232 LKX393229:LLM393232 LUT393229:LVI393232 MEP393229:MFE393232 MOL393229:MPA393232 MYH393229:MYW393232 NID393229:NIS393232 NRZ393229:NSO393232 OBV393229:OCK393232 OLR393229:OMG393232 OVN393229:OWC393232 PFJ393229:PFY393232 PPF393229:PPU393232 PZB393229:PZQ393232 QIX393229:QJM393232 QST393229:QTI393232 RCP393229:RDE393232 RML393229:RNA393232 RWH393229:RWW393232 SGD393229:SGS393232 SPZ393229:SQO393232 SZV393229:TAK393232 TJR393229:TKG393232 TTN393229:TUC393232 UDJ393229:UDY393232 UNF393229:UNU393232 UXB393229:UXQ393232 VGX393229:VHM393232 VQT393229:VRI393232 WAP393229:WBE393232 WKL393229:WLA393232 WUH393229:WUW393232 O458767:AA458770 HV458765:IK458768 RR458765:SG458768 ABN458765:ACC458768 ALJ458765:ALY458768 AVF458765:AVU458768 BFB458765:BFQ458768 BOX458765:BPM458768 BYT458765:BZI458768 CIP458765:CJE458768 CSL458765:CTA458768 DCH458765:DCW458768 DMD458765:DMS458768 DVZ458765:DWO458768 EFV458765:EGK458768 EPR458765:EQG458768 EZN458765:FAC458768 FJJ458765:FJY458768 FTF458765:FTU458768 GDB458765:GDQ458768 GMX458765:GNM458768 GWT458765:GXI458768 HGP458765:HHE458768 HQL458765:HRA458768 IAH458765:IAW458768 IKD458765:IKS458768 ITZ458765:IUO458768 JDV458765:JEK458768 JNR458765:JOG458768 JXN458765:JYC458768 KHJ458765:KHY458768 KRF458765:KRU458768 LBB458765:LBQ458768 LKX458765:LLM458768 LUT458765:LVI458768 MEP458765:MFE458768 MOL458765:MPA458768 MYH458765:MYW458768 NID458765:NIS458768 NRZ458765:NSO458768 OBV458765:OCK458768 OLR458765:OMG458768 OVN458765:OWC458768 PFJ458765:PFY458768 PPF458765:PPU458768 PZB458765:PZQ458768 QIX458765:QJM458768 QST458765:QTI458768 RCP458765:RDE458768 RML458765:RNA458768 RWH458765:RWW458768 SGD458765:SGS458768 SPZ458765:SQO458768 SZV458765:TAK458768 TJR458765:TKG458768 TTN458765:TUC458768 UDJ458765:UDY458768 UNF458765:UNU458768 UXB458765:UXQ458768 VGX458765:VHM458768 VQT458765:VRI458768 WAP458765:WBE458768 WKL458765:WLA458768 WUH458765:WUW458768 O524303:AA524306 HV524301:IK524304 RR524301:SG524304 ABN524301:ACC524304 ALJ524301:ALY524304 AVF524301:AVU524304 BFB524301:BFQ524304 BOX524301:BPM524304 BYT524301:BZI524304 CIP524301:CJE524304 CSL524301:CTA524304 DCH524301:DCW524304 DMD524301:DMS524304 DVZ524301:DWO524304 EFV524301:EGK524304 EPR524301:EQG524304 EZN524301:FAC524304 FJJ524301:FJY524304 FTF524301:FTU524304 GDB524301:GDQ524304 GMX524301:GNM524304 GWT524301:GXI524304 HGP524301:HHE524304 HQL524301:HRA524304 IAH524301:IAW524304 IKD524301:IKS524304 ITZ524301:IUO524304 JDV524301:JEK524304 JNR524301:JOG524304 JXN524301:JYC524304 KHJ524301:KHY524304 KRF524301:KRU524304 LBB524301:LBQ524304 LKX524301:LLM524304 LUT524301:LVI524304 MEP524301:MFE524304 MOL524301:MPA524304 MYH524301:MYW524304 NID524301:NIS524304 NRZ524301:NSO524304 OBV524301:OCK524304 OLR524301:OMG524304 OVN524301:OWC524304 PFJ524301:PFY524304 PPF524301:PPU524304 PZB524301:PZQ524304 QIX524301:QJM524304 QST524301:QTI524304 RCP524301:RDE524304 RML524301:RNA524304 RWH524301:RWW524304 SGD524301:SGS524304 SPZ524301:SQO524304 SZV524301:TAK524304 TJR524301:TKG524304 TTN524301:TUC524304 UDJ524301:UDY524304 UNF524301:UNU524304 UXB524301:UXQ524304 VGX524301:VHM524304 VQT524301:VRI524304 WAP524301:WBE524304 WKL524301:WLA524304 WUH524301:WUW524304 O589839:AA589842 HV589837:IK589840 RR589837:SG589840 ABN589837:ACC589840 ALJ589837:ALY589840 AVF589837:AVU589840 BFB589837:BFQ589840 BOX589837:BPM589840 BYT589837:BZI589840 CIP589837:CJE589840 CSL589837:CTA589840 DCH589837:DCW589840 DMD589837:DMS589840 DVZ589837:DWO589840 EFV589837:EGK589840 EPR589837:EQG589840 EZN589837:FAC589840 FJJ589837:FJY589840 FTF589837:FTU589840 GDB589837:GDQ589840 GMX589837:GNM589840 GWT589837:GXI589840 HGP589837:HHE589840 HQL589837:HRA589840 IAH589837:IAW589840 IKD589837:IKS589840 ITZ589837:IUO589840 JDV589837:JEK589840 JNR589837:JOG589840 JXN589837:JYC589840 KHJ589837:KHY589840 KRF589837:KRU589840 LBB589837:LBQ589840 LKX589837:LLM589840 LUT589837:LVI589840 MEP589837:MFE589840 MOL589837:MPA589840 MYH589837:MYW589840 NID589837:NIS589840 NRZ589837:NSO589840 OBV589837:OCK589840 OLR589837:OMG589840 OVN589837:OWC589840 PFJ589837:PFY589840 PPF589837:PPU589840 PZB589837:PZQ589840 QIX589837:QJM589840 QST589837:QTI589840 RCP589837:RDE589840 RML589837:RNA589840 RWH589837:RWW589840 SGD589837:SGS589840 SPZ589837:SQO589840 SZV589837:TAK589840 TJR589837:TKG589840 TTN589837:TUC589840 UDJ589837:UDY589840 UNF589837:UNU589840 UXB589837:UXQ589840 VGX589837:VHM589840 VQT589837:VRI589840 WAP589837:WBE589840 WKL589837:WLA589840 WUH589837:WUW589840 O655375:AA655378 HV655373:IK655376 RR655373:SG655376 ABN655373:ACC655376 ALJ655373:ALY655376 AVF655373:AVU655376 BFB655373:BFQ655376 BOX655373:BPM655376 BYT655373:BZI655376 CIP655373:CJE655376 CSL655373:CTA655376 DCH655373:DCW655376 DMD655373:DMS655376 DVZ655373:DWO655376 EFV655373:EGK655376 EPR655373:EQG655376 EZN655373:FAC655376 FJJ655373:FJY655376 FTF655373:FTU655376 GDB655373:GDQ655376 GMX655373:GNM655376 GWT655373:GXI655376 HGP655373:HHE655376 HQL655373:HRA655376 IAH655373:IAW655376 IKD655373:IKS655376 ITZ655373:IUO655376 JDV655373:JEK655376 JNR655373:JOG655376 JXN655373:JYC655376 KHJ655373:KHY655376 KRF655373:KRU655376 LBB655373:LBQ655376 LKX655373:LLM655376 LUT655373:LVI655376 MEP655373:MFE655376 MOL655373:MPA655376 MYH655373:MYW655376 NID655373:NIS655376 NRZ655373:NSO655376 OBV655373:OCK655376 OLR655373:OMG655376 OVN655373:OWC655376 PFJ655373:PFY655376 PPF655373:PPU655376 PZB655373:PZQ655376 QIX655373:QJM655376 QST655373:QTI655376 RCP655373:RDE655376 RML655373:RNA655376 RWH655373:RWW655376 SGD655373:SGS655376 SPZ655373:SQO655376 SZV655373:TAK655376 TJR655373:TKG655376 TTN655373:TUC655376 UDJ655373:UDY655376 UNF655373:UNU655376 UXB655373:UXQ655376 VGX655373:VHM655376 VQT655373:VRI655376 WAP655373:WBE655376 WKL655373:WLA655376 WUH655373:WUW655376 O720911:AA720914 HV720909:IK720912 RR720909:SG720912 ABN720909:ACC720912 ALJ720909:ALY720912 AVF720909:AVU720912 BFB720909:BFQ720912 BOX720909:BPM720912 BYT720909:BZI720912 CIP720909:CJE720912 CSL720909:CTA720912 DCH720909:DCW720912 DMD720909:DMS720912 DVZ720909:DWO720912 EFV720909:EGK720912 EPR720909:EQG720912 EZN720909:FAC720912 FJJ720909:FJY720912 FTF720909:FTU720912 GDB720909:GDQ720912 GMX720909:GNM720912 GWT720909:GXI720912 HGP720909:HHE720912 HQL720909:HRA720912 IAH720909:IAW720912 IKD720909:IKS720912 ITZ720909:IUO720912 JDV720909:JEK720912 JNR720909:JOG720912 JXN720909:JYC720912 KHJ720909:KHY720912 KRF720909:KRU720912 LBB720909:LBQ720912 LKX720909:LLM720912 LUT720909:LVI720912 MEP720909:MFE720912 MOL720909:MPA720912 MYH720909:MYW720912 NID720909:NIS720912 NRZ720909:NSO720912 OBV720909:OCK720912 OLR720909:OMG720912 OVN720909:OWC720912 PFJ720909:PFY720912 PPF720909:PPU720912 PZB720909:PZQ720912 QIX720909:QJM720912 QST720909:QTI720912 RCP720909:RDE720912 RML720909:RNA720912 RWH720909:RWW720912 SGD720909:SGS720912 SPZ720909:SQO720912 SZV720909:TAK720912 TJR720909:TKG720912 TTN720909:TUC720912 UDJ720909:UDY720912 UNF720909:UNU720912 UXB720909:UXQ720912 VGX720909:VHM720912 VQT720909:VRI720912 WAP720909:WBE720912 WKL720909:WLA720912 WUH720909:WUW720912 O786447:AA786450 HV786445:IK786448 RR786445:SG786448 ABN786445:ACC786448 ALJ786445:ALY786448 AVF786445:AVU786448 BFB786445:BFQ786448 BOX786445:BPM786448 BYT786445:BZI786448 CIP786445:CJE786448 CSL786445:CTA786448 DCH786445:DCW786448 DMD786445:DMS786448 DVZ786445:DWO786448 EFV786445:EGK786448 EPR786445:EQG786448 EZN786445:FAC786448 FJJ786445:FJY786448 FTF786445:FTU786448 GDB786445:GDQ786448 GMX786445:GNM786448 GWT786445:GXI786448 HGP786445:HHE786448 HQL786445:HRA786448 IAH786445:IAW786448 IKD786445:IKS786448 ITZ786445:IUO786448 JDV786445:JEK786448 JNR786445:JOG786448 JXN786445:JYC786448 KHJ786445:KHY786448 KRF786445:KRU786448 LBB786445:LBQ786448 LKX786445:LLM786448 LUT786445:LVI786448 MEP786445:MFE786448 MOL786445:MPA786448 MYH786445:MYW786448 NID786445:NIS786448 NRZ786445:NSO786448 OBV786445:OCK786448 OLR786445:OMG786448 OVN786445:OWC786448 PFJ786445:PFY786448 PPF786445:PPU786448 PZB786445:PZQ786448 QIX786445:QJM786448 QST786445:QTI786448 RCP786445:RDE786448 RML786445:RNA786448 RWH786445:RWW786448 SGD786445:SGS786448 SPZ786445:SQO786448 SZV786445:TAK786448 TJR786445:TKG786448 TTN786445:TUC786448 UDJ786445:UDY786448 UNF786445:UNU786448 UXB786445:UXQ786448 VGX786445:VHM786448 VQT786445:VRI786448 WAP786445:WBE786448 WKL786445:WLA786448 WUH786445:WUW786448 O851983:AA851986 HV851981:IK851984 RR851981:SG851984 ABN851981:ACC851984 ALJ851981:ALY851984 AVF851981:AVU851984 BFB851981:BFQ851984 BOX851981:BPM851984 BYT851981:BZI851984 CIP851981:CJE851984 CSL851981:CTA851984 DCH851981:DCW851984 DMD851981:DMS851984 DVZ851981:DWO851984 EFV851981:EGK851984 EPR851981:EQG851984 EZN851981:FAC851984 FJJ851981:FJY851984 FTF851981:FTU851984 GDB851981:GDQ851984 GMX851981:GNM851984 GWT851981:GXI851984 HGP851981:HHE851984 HQL851981:HRA851984 IAH851981:IAW851984 IKD851981:IKS851984 ITZ851981:IUO851984 JDV851981:JEK851984 JNR851981:JOG851984 JXN851981:JYC851984 KHJ851981:KHY851984 KRF851981:KRU851984 LBB851981:LBQ851984 LKX851981:LLM851984 LUT851981:LVI851984 MEP851981:MFE851984 MOL851981:MPA851984 MYH851981:MYW851984 NID851981:NIS851984 NRZ851981:NSO851984 OBV851981:OCK851984 OLR851981:OMG851984 OVN851981:OWC851984 PFJ851981:PFY851984 PPF851981:PPU851984 PZB851981:PZQ851984 QIX851981:QJM851984 QST851981:QTI851984 RCP851981:RDE851984 RML851981:RNA851984 RWH851981:RWW851984 SGD851981:SGS851984 SPZ851981:SQO851984 SZV851981:TAK851984 TJR851981:TKG851984 TTN851981:TUC851984 UDJ851981:UDY851984 UNF851981:UNU851984 UXB851981:UXQ851984 VGX851981:VHM851984 VQT851981:VRI851984 WAP851981:WBE851984 WKL851981:WLA851984 WUH851981:WUW851984 O917519:AA917522 HV917517:IK917520 RR917517:SG917520 ABN917517:ACC917520 ALJ917517:ALY917520 AVF917517:AVU917520 BFB917517:BFQ917520 BOX917517:BPM917520 BYT917517:BZI917520 CIP917517:CJE917520 CSL917517:CTA917520 DCH917517:DCW917520 DMD917517:DMS917520 DVZ917517:DWO917520 EFV917517:EGK917520 EPR917517:EQG917520 EZN917517:FAC917520 FJJ917517:FJY917520 FTF917517:FTU917520 GDB917517:GDQ917520 GMX917517:GNM917520 GWT917517:GXI917520 HGP917517:HHE917520 HQL917517:HRA917520 IAH917517:IAW917520 IKD917517:IKS917520 ITZ917517:IUO917520 JDV917517:JEK917520 JNR917517:JOG917520 JXN917517:JYC917520 KHJ917517:KHY917520 KRF917517:KRU917520 LBB917517:LBQ917520 LKX917517:LLM917520 LUT917517:LVI917520 MEP917517:MFE917520 MOL917517:MPA917520 MYH917517:MYW917520 NID917517:NIS917520 NRZ917517:NSO917520 OBV917517:OCK917520 OLR917517:OMG917520 OVN917517:OWC917520 PFJ917517:PFY917520 PPF917517:PPU917520 PZB917517:PZQ917520 QIX917517:QJM917520 QST917517:QTI917520 RCP917517:RDE917520 RML917517:RNA917520 RWH917517:RWW917520 SGD917517:SGS917520 SPZ917517:SQO917520 SZV917517:TAK917520 TJR917517:TKG917520 TTN917517:TUC917520 UDJ917517:UDY917520 UNF917517:UNU917520 UXB917517:UXQ917520 VGX917517:VHM917520 VQT917517:VRI917520 WAP917517:WBE917520 WKL917517:WLA917520 WUH917517:WUW917520 O983055:AA983058 HV983053:IK983056 RR983053:SG983056 ABN983053:ACC983056 ALJ983053:ALY983056 AVF983053:AVU983056 BFB983053:BFQ983056 BOX983053:BPM983056 BYT983053:BZI983056 CIP983053:CJE983056 CSL983053:CTA983056 DCH983053:DCW983056 DMD983053:DMS983056 DVZ983053:DWO983056 EFV983053:EGK983056 EPR983053:EQG983056 EZN983053:FAC983056 FJJ983053:FJY983056 FTF983053:FTU983056 GDB983053:GDQ983056 GMX983053:GNM983056 GWT983053:GXI983056 HGP983053:HHE983056 HQL983053:HRA983056 IAH983053:IAW983056 IKD983053:IKS983056 ITZ983053:IUO983056 JDV983053:JEK983056 JNR983053:JOG983056 JXN983053:JYC983056 KHJ983053:KHY983056 KRF983053:KRU983056 LBB983053:LBQ983056 LKX983053:LLM983056 LUT983053:LVI983056 MEP983053:MFE983056 MOL983053:MPA983056 MYH983053:MYW983056 NID983053:NIS983056 NRZ983053:NSO983056 OBV983053:OCK983056 OLR983053:OMG983056 OVN983053:OWC983056 PFJ983053:PFY983056 PPF983053:PPU983056 PZB983053:PZQ983056 QIX983053:QJM983056 QST983053:QTI983056 RCP983053:RDE983056 RML983053:RNA983056 RWH983053:RWW983056 SGD983053:SGS983056 SPZ983053:SQO983056 SZV983053:TAK983056 TJR983053:TKG983056 TTN983053:TUC983056 UDJ983053:UDY983056 UNF983053:UNU983056 UXB983053:UXQ983056 VGX983053:VHM983056 VQT983053:VRI983056 WAP983053:WBE983056 WKL983053:WLA983056 WUH983053:WUW983056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BBAA-9050-4669-A3A7-D96224805B6B}">
  <sheetPr>
    <pageSetUpPr fitToPage="1"/>
  </sheetPr>
  <dimension ref="A1:AT95"/>
  <sheetViews>
    <sheetView showGridLines="0" showZeros="0" view="pageBreakPreview" zoomScale="85" zoomScaleNormal="55" zoomScaleSheetLayoutView="85" workbookViewId="0">
      <selection activeCell="D16" sqref="D16:J16"/>
    </sheetView>
  </sheetViews>
  <sheetFormatPr defaultColWidth="3" defaultRowHeight="18" customHeight="1" outlineLevelRow="1"/>
  <cols>
    <col min="1" max="1" width="5.59765625" style="271" customWidth="1"/>
    <col min="2" max="4" width="3" style="271" customWidth="1"/>
    <col min="5" max="6" width="3" style="280" customWidth="1"/>
    <col min="7" max="8" width="3" style="281" customWidth="1"/>
    <col min="9" max="44" width="3" style="271" customWidth="1"/>
    <col min="45" max="45" width="3" style="462"/>
    <col min="46" max="16384" width="3" style="271"/>
  </cols>
  <sheetData>
    <row r="1" spans="1:45" s="178" customFormat="1" ht="21">
      <c r="A1" s="120"/>
      <c r="B1" s="463" t="s">
        <v>225</v>
      </c>
      <c r="C1" s="177"/>
      <c r="D1" s="177"/>
      <c r="E1" s="177"/>
      <c r="F1" s="177"/>
      <c r="G1" s="177"/>
      <c r="H1" s="177"/>
      <c r="AE1" s="119"/>
      <c r="AS1" s="461"/>
    </row>
    <row r="2" spans="1:45" s="178" customFormat="1" ht="21">
      <c r="A2" s="120"/>
      <c r="B2" s="463"/>
      <c r="C2" s="177"/>
      <c r="D2" s="177"/>
      <c r="E2" s="177"/>
      <c r="F2" s="177"/>
      <c r="G2" s="177"/>
      <c r="H2" s="177"/>
      <c r="AE2" s="119"/>
      <c r="AS2" s="461"/>
    </row>
    <row r="3" spans="1:45" ht="14.4">
      <c r="B3" s="912"/>
      <c r="C3" s="912"/>
      <c r="D3" s="912"/>
      <c r="E3" s="912"/>
      <c r="F3" s="912"/>
      <c r="G3" s="912"/>
      <c r="H3" s="912"/>
      <c r="I3" s="912"/>
      <c r="J3" s="912"/>
      <c r="K3" s="912"/>
      <c r="L3" s="912"/>
      <c r="M3" s="912"/>
      <c r="N3" s="912"/>
      <c r="O3" s="912"/>
      <c r="P3" s="912"/>
      <c r="Q3" s="912"/>
      <c r="R3" s="912"/>
      <c r="S3" s="912"/>
      <c r="T3" s="912"/>
      <c r="U3" s="912"/>
      <c r="V3" s="912"/>
      <c r="W3" s="912"/>
      <c r="X3" s="912"/>
      <c r="Y3" s="912"/>
      <c r="Z3" s="912"/>
      <c r="AA3" s="912"/>
      <c r="AB3" s="912"/>
      <c r="AC3" s="912"/>
      <c r="AD3" s="912"/>
      <c r="AE3" s="912"/>
      <c r="AF3" s="912"/>
      <c r="AG3" s="912"/>
      <c r="AH3" s="912"/>
      <c r="AI3" s="912"/>
      <c r="AJ3" s="912"/>
      <c r="AK3" s="912"/>
      <c r="AL3" s="912"/>
      <c r="AM3" s="912"/>
      <c r="AN3" s="912"/>
      <c r="AO3" s="912"/>
      <c r="AP3" s="912"/>
      <c r="AQ3" s="912"/>
      <c r="AR3" s="912"/>
    </row>
    <row r="4" spans="1:45" ht="20.100000000000001" customHeight="1">
      <c r="B4" s="34"/>
      <c r="C4" s="34"/>
      <c r="D4" s="34"/>
      <c r="E4" s="272"/>
      <c r="F4" s="272"/>
      <c r="G4" s="273"/>
      <c r="H4" s="273"/>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865"/>
      <c r="AM4" s="865"/>
      <c r="AN4" s="35"/>
      <c r="AO4" s="865"/>
      <c r="AP4" s="865"/>
      <c r="AQ4" s="34"/>
      <c r="AR4" s="34"/>
    </row>
    <row r="5" spans="1:45" ht="20.100000000000001" customHeight="1">
      <c r="B5" s="913" t="s">
        <v>843</v>
      </c>
      <c r="C5" s="913"/>
      <c r="D5" s="913"/>
      <c r="E5" s="913"/>
      <c r="F5" s="913"/>
      <c r="G5" s="913"/>
      <c r="H5" s="913"/>
      <c r="I5" s="913"/>
      <c r="J5" s="913"/>
      <c r="K5" s="913"/>
      <c r="L5" s="913"/>
      <c r="M5" s="913"/>
      <c r="N5" s="913"/>
      <c r="O5" s="913"/>
      <c r="P5" s="913"/>
      <c r="Q5" s="913"/>
      <c r="R5" s="913"/>
      <c r="S5" s="913"/>
      <c r="T5" s="913"/>
      <c r="U5" s="913"/>
      <c r="V5" s="913"/>
      <c r="W5" s="913"/>
      <c r="X5" s="913"/>
      <c r="Y5" s="913"/>
      <c r="Z5" s="913"/>
      <c r="AA5" s="913"/>
      <c r="AB5" s="913"/>
      <c r="AC5" s="913"/>
      <c r="AD5" s="913"/>
      <c r="AE5" s="913"/>
      <c r="AF5" s="913"/>
      <c r="AG5" s="913"/>
      <c r="AH5" s="913"/>
      <c r="AI5" s="913"/>
      <c r="AJ5" s="913"/>
      <c r="AK5" s="913"/>
      <c r="AL5" s="913"/>
      <c r="AM5" s="913"/>
      <c r="AN5" s="913"/>
      <c r="AO5" s="913"/>
      <c r="AP5" s="913"/>
      <c r="AQ5" s="913"/>
      <c r="AR5" s="913"/>
    </row>
    <row r="6" spans="1:45" ht="20.100000000000001" customHeight="1">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3"/>
      <c r="AN6" s="913"/>
      <c r="AO6" s="913"/>
      <c r="AP6" s="913"/>
      <c r="AQ6" s="913"/>
      <c r="AR6" s="913"/>
    </row>
    <row r="7" spans="1:45" ht="20.100000000000001" customHeight="1">
      <c r="B7" s="913"/>
      <c r="C7" s="913"/>
      <c r="D7" s="913"/>
      <c r="E7" s="913"/>
      <c r="F7" s="913"/>
      <c r="G7" s="913"/>
      <c r="H7" s="913"/>
      <c r="I7" s="913"/>
      <c r="J7" s="913"/>
      <c r="K7" s="913"/>
      <c r="L7" s="913"/>
      <c r="M7" s="913"/>
      <c r="N7" s="913"/>
      <c r="O7" s="913"/>
      <c r="P7" s="913"/>
      <c r="Q7" s="913"/>
      <c r="R7" s="913"/>
      <c r="S7" s="913"/>
      <c r="T7" s="913"/>
      <c r="U7" s="913"/>
      <c r="V7" s="913"/>
      <c r="W7" s="913"/>
      <c r="X7" s="913"/>
      <c r="Y7" s="913"/>
      <c r="Z7" s="913"/>
      <c r="AA7" s="913"/>
      <c r="AB7" s="913"/>
      <c r="AC7" s="913"/>
      <c r="AD7" s="913"/>
      <c r="AE7" s="913"/>
      <c r="AF7" s="913"/>
      <c r="AG7" s="913"/>
      <c r="AH7" s="913"/>
      <c r="AI7" s="913"/>
      <c r="AJ7" s="913"/>
      <c r="AK7" s="913"/>
      <c r="AL7" s="913"/>
      <c r="AM7" s="913"/>
      <c r="AN7" s="913"/>
      <c r="AO7" s="913"/>
      <c r="AP7" s="913"/>
      <c r="AQ7" s="913"/>
      <c r="AR7" s="913"/>
    </row>
    <row r="8" spans="1:45" ht="34.5" customHeight="1">
      <c r="B8" s="914" t="s">
        <v>844</v>
      </c>
      <c r="C8" s="914"/>
      <c r="D8" s="914"/>
      <c r="E8" s="914"/>
      <c r="F8" s="914"/>
      <c r="G8" s="914"/>
      <c r="H8" s="914"/>
      <c r="I8" s="914"/>
      <c r="J8" s="914"/>
      <c r="K8" s="914"/>
      <c r="L8" s="914"/>
      <c r="M8" s="914"/>
      <c r="N8" s="914"/>
      <c r="O8" s="914"/>
      <c r="P8" s="914"/>
      <c r="Q8" s="914"/>
      <c r="R8" s="914"/>
      <c r="S8" s="914"/>
      <c r="T8" s="914"/>
      <c r="U8" s="914"/>
      <c r="V8" s="914"/>
      <c r="W8" s="914"/>
      <c r="X8" s="914"/>
      <c r="Y8" s="914"/>
      <c r="Z8" s="914"/>
      <c r="AA8" s="914"/>
      <c r="AB8" s="914"/>
      <c r="AC8" s="914"/>
      <c r="AD8" s="914"/>
      <c r="AE8" s="914"/>
      <c r="AF8" s="914"/>
      <c r="AG8" s="914"/>
      <c r="AH8" s="914"/>
      <c r="AI8" s="914"/>
      <c r="AJ8" s="914"/>
      <c r="AK8" s="914"/>
      <c r="AL8" s="914"/>
      <c r="AM8" s="914"/>
      <c r="AN8" s="914"/>
      <c r="AO8" s="914"/>
      <c r="AP8" s="914"/>
      <c r="AQ8" s="914"/>
      <c r="AR8" s="914"/>
    </row>
    <row r="9" spans="1:45" ht="13.5" customHeight="1">
      <c r="B9" s="338"/>
      <c r="C9" s="338"/>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row>
    <row r="10" spans="1:45" ht="17.25" customHeight="1">
      <c r="B10" s="52" t="s">
        <v>141</v>
      </c>
      <c r="C10" s="52"/>
      <c r="D10" s="53" t="s">
        <v>845</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row>
    <row r="11" spans="1:45" ht="17.25" customHeight="1">
      <c r="B11" s="34"/>
      <c r="C11" s="52"/>
      <c r="D11" s="1741" t="s">
        <v>846</v>
      </c>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19"/>
      <c r="AE11" s="919"/>
      <c r="AF11" s="919"/>
      <c r="AG11" s="919"/>
      <c r="AH11" s="919"/>
      <c r="AI11" s="919"/>
      <c r="AJ11" s="919"/>
      <c r="AK11" s="919"/>
      <c r="AL11" s="919"/>
      <c r="AM11" s="919"/>
      <c r="AN11" s="919"/>
      <c r="AO11" s="919"/>
      <c r="AP11" s="919"/>
      <c r="AQ11" s="919"/>
      <c r="AR11" s="919"/>
    </row>
    <row r="12" spans="1:45" ht="17.25" customHeight="1">
      <c r="B12" s="34"/>
      <c r="C12" s="52"/>
      <c r="D12" s="1741" t="s">
        <v>847</v>
      </c>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9"/>
      <c r="AF12" s="919"/>
      <c r="AG12" s="919"/>
      <c r="AH12" s="919"/>
      <c r="AI12" s="919"/>
      <c r="AJ12" s="919"/>
      <c r="AK12" s="919"/>
      <c r="AL12" s="919"/>
      <c r="AM12" s="919"/>
      <c r="AN12" s="919"/>
      <c r="AO12" s="919"/>
      <c r="AP12" s="919"/>
      <c r="AQ12" s="919"/>
      <c r="AR12" s="919"/>
    </row>
    <row r="13" spans="1:45" ht="17.25" customHeight="1">
      <c r="B13" s="34"/>
      <c r="C13" s="52"/>
      <c r="D13" s="1741" t="s">
        <v>848</v>
      </c>
      <c r="E13" s="919"/>
      <c r="F13" s="919"/>
      <c r="G13" s="919"/>
      <c r="H13" s="919"/>
      <c r="I13" s="919"/>
      <c r="J13" s="919"/>
      <c r="K13" s="919"/>
      <c r="L13" s="919"/>
      <c r="M13" s="919"/>
      <c r="N13" s="919"/>
      <c r="O13" s="919"/>
      <c r="P13" s="919"/>
      <c r="Q13" s="919"/>
      <c r="R13" s="919"/>
      <c r="S13" s="919"/>
      <c r="T13" s="919"/>
      <c r="U13" s="919"/>
      <c r="V13" s="919"/>
      <c r="W13" s="919"/>
      <c r="X13" s="919"/>
      <c r="Y13" s="919"/>
      <c r="Z13" s="919"/>
      <c r="AA13" s="919"/>
      <c r="AB13" s="919"/>
      <c r="AC13" s="919"/>
      <c r="AD13" s="919"/>
      <c r="AE13" s="919"/>
      <c r="AF13" s="919"/>
      <c r="AG13" s="919"/>
      <c r="AH13" s="919"/>
      <c r="AI13" s="919"/>
      <c r="AJ13" s="919"/>
      <c r="AK13" s="919"/>
      <c r="AL13" s="919"/>
      <c r="AM13" s="919"/>
      <c r="AN13" s="919"/>
      <c r="AO13" s="919"/>
      <c r="AP13" s="919"/>
      <c r="AQ13" s="919"/>
      <c r="AR13" s="919"/>
    </row>
    <row r="14" spans="1:45" ht="17.25" customHeight="1">
      <c r="B14" s="34"/>
      <c r="C14" s="52"/>
      <c r="D14" s="1741" t="s">
        <v>849</v>
      </c>
      <c r="E14" s="919"/>
      <c r="F14" s="91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9"/>
      <c r="AE14" s="919"/>
      <c r="AF14" s="919"/>
      <c r="AG14" s="919"/>
      <c r="AH14" s="919"/>
      <c r="AI14" s="919"/>
      <c r="AJ14" s="919"/>
      <c r="AK14" s="919"/>
      <c r="AL14" s="919"/>
      <c r="AM14" s="919"/>
      <c r="AN14" s="919"/>
      <c r="AO14" s="919"/>
      <c r="AP14" s="919"/>
      <c r="AQ14" s="919"/>
      <c r="AR14" s="919"/>
    </row>
    <row r="15" spans="1:45" ht="17.25" customHeight="1">
      <c r="B15" s="34"/>
      <c r="C15" s="52"/>
      <c r="D15" s="1741" t="s">
        <v>850</v>
      </c>
      <c r="E15" s="919"/>
      <c r="F15" s="919"/>
      <c r="G15" s="919"/>
      <c r="H15" s="919"/>
      <c r="I15" s="919"/>
      <c r="J15" s="919"/>
      <c r="K15" s="919"/>
      <c r="L15" s="919"/>
      <c r="M15" s="919"/>
      <c r="N15" s="919"/>
      <c r="O15" s="919"/>
      <c r="P15" s="919"/>
      <c r="Q15" s="919"/>
      <c r="R15" s="919"/>
      <c r="S15" s="919"/>
      <c r="T15" s="919"/>
      <c r="U15" s="919"/>
      <c r="V15" s="919"/>
      <c r="W15" s="919"/>
      <c r="X15" s="919"/>
      <c r="Y15" s="919"/>
      <c r="Z15" s="919"/>
      <c r="AA15" s="919"/>
      <c r="AB15" s="919"/>
      <c r="AC15" s="919"/>
      <c r="AD15" s="919"/>
      <c r="AE15" s="919"/>
      <c r="AF15" s="919"/>
      <c r="AG15" s="919"/>
      <c r="AH15" s="919"/>
      <c r="AI15" s="919"/>
      <c r="AJ15" s="919"/>
      <c r="AK15" s="919"/>
      <c r="AL15" s="919"/>
      <c r="AM15" s="919"/>
      <c r="AN15" s="919"/>
      <c r="AO15" s="919"/>
      <c r="AP15" s="919"/>
      <c r="AQ15" s="919"/>
      <c r="AR15" s="919"/>
    </row>
    <row r="16" spans="1:45" ht="17.25" customHeight="1">
      <c r="B16" s="34"/>
      <c r="C16" s="52"/>
      <c r="D16" s="1740" t="s">
        <v>851</v>
      </c>
      <c r="E16" s="1742"/>
      <c r="F16" s="1742"/>
      <c r="G16" s="1742"/>
      <c r="H16" s="1742"/>
      <c r="I16" s="1742"/>
      <c r="J16" s="1742"/>
      <c r="K16" s="676"/>
      <c r="L16" s="676"/>
      <c r="M16" s="676"/>
      <c r="N16" s="676"/>
      <c r="O16" s="676"/>
      <c r="P16" s="676"/>
      <c r="Q16" s="676"/>
      <c r="R16" s="676"/>
      <c r="S16" s="676"/>
      <c r="T16" s="676"/>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row>
    <row r="17" spans="1:44" ht="7.5" customHeight="1">
      <c r="B17" s="34"/>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row>
    <row r="18" spans="1:44" ht="17.25" customHeight="1">
      <c r="B18" s="52" t="s">
        <v>143</v>
      </c>
      <c r="C18" s="52"/>
      <c r="D18" s="53" t="s">
        <v>852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row>
    <row r="19" spans="1:44" ht="17.25" customHeight="1">
      <c r="B19" s="34"/>
      <c r="C19" s="52"/>
      <c r="D19" s="52" t="s">
        <v>853</v>
      </c>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row>
    <row r="20" spans="1:44" ht="17.25" customHeight="1">
      <c r="B20" s="34"/>
      <c r="C20" s="52"/>
      <c r="D20" s="52" t="s">
        <v>854</v>
      </c>
      <c r="E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row>
    <row r="21" spans="1:44" ht="17.25" customHeight="1">
      <c r="B21" s="34"/>
      <c r="C21" s="52"/>
      <c r="D21" s="52" t="s">
        <v>855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row>
    <row r="22" spans="1:44" ht="17.25" customHeight="1">
      <c r="B22" s="34"/>
      <c r="C22" s="52"/>
      <c r="D22" s="52" t="s">
        <v>856</v>
      </c>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row>
    <row r="23" spans="1:44" ht="17.25" customHeight="1">
      <c r="B23" s="34"/>
      <c r="C23" s="52"/>
      <c r="D23" s="52" t="s">
        <v>857</v>
      </c>
      <c r="E23" s="52"/>
      <c r="F23" s="52"/>
      <c r="G23" s="52"/>
      <c r="H23" s="52"/>
      <c r="I23" s="52"/>
      <c r="J23" s="52"/>
      <c r="K23" s="52"/>
      <c r="L23" s="52"/>
      <c r="M23" s="52"/>
      <c r="N23" s="52"/>
      <c r="O23" s="52"/>
      <c r="P23" s="52"/>
      <c r="Q23" s="677"/>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row>
    <row r="24" spans="1:44" ht="17.25" customHeight="1">
      <c r="B24" s="34"/>
      <c r="C24" s="52"/>
      <c r="D24" s="52" t="s">
        <v>858</v>
      </c>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row>
    <row r="25" spans="1:44" s="462" customFormat="1" ht="7.5" customHeight="1">
      <c r="A25" s="271"/>
      <c r="B25" s="34"/>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row>
    <row r="26" spans="1:44" s="462" customFormat="1" ht="17.25" customHeight="1">
      <c r="A26" s="271"/>
      <c r="B26" s="52" t="s">
        <v>146</v>
      </c>
      <c r="C26" s="52"/>
      <c r="D26" s="53" t="s">
        <v>859</v>
      </c>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row>
    <row r="27" spans="1:44" s="462" customFormat="1" ht="17.25" customHeight="1">
      <c r="A27" s="271"/>
      <c r="B27" s="34"/>
      <c r="C27" s="52"/>
      <c r="D27" s="52" t="s">
        <v>860</v>
      </c>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row>
    <row r="28" spans="1:44" s="462" customFormat="1" ht="17.25" customHeight="1">
      <c r="A28" s="271"/>
      <c r="B28" s="34"/>
      <c r="C28" s="52"/>
      <c r="D28" s="52" t="s">
        <v>861</v>
      </c>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row>
    <row r="29" spans="1:44" s="462" customFormat="1" ht="17.25" customHeight="1">
      <c r="A29" s="271"/>
      <c r="B29" s="34"/>
      <c r="C29" s="52"/>
      <c r="D29" s="52" t="s">
        <v>862</v>
      </c>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row>
    <row r="30" spans="1:44" s="462" customFormat="1" ht="17.25" customHeight="1">
      <c r="A30" s="271"/>
      <c r="B30" s="34"/>
      <c r="C30" s="52"/>
      <c r="D30" s="52" t="s">
        <v>863</v>
      </c>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row>
    <row r="31" spans="1:44" s="462" customFormat="1" ht="17.25" customHeight="1">
      <c r="A31" s="271"/>
      <c r="B31" s="34"/>
      <c r="C31" s="52"/>
      <c r="D31" s="52" t="s">
        <v>864</v>
      </c>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row>
    <row r="32" spans="1:44" s="462" customFormat="1" ht="7.5" customHeight="1">
      <c r="A32" s="271"/>
      <c r="B32" s="34"/>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row>
    <row r="33" spans="1:44" s="462" customFormat="1" ht="17.25" customHeight="1">
      <c r="A33" s="271"/>
      <c r="B33" s="52" t="s">
        <v>149</v>
      </c>
      <c r="C33" s="52"/>
      <c r="D33" s="53" t="s">
        <v>865</v>
      </c>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row>
    <row r="34" spans="1:44" s="462" customFormat="1" ht="17.25" customHeight="1">
      <c r="A34" s="271"/>
      <c r="B34" s="34"/>
      <c r="C34" s="52"/>
      <c r="D34" s="52" t="s">
        <v>866</v>
      </c>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row>
    <row r="35" spans="1:44" s="462" customFormat="1" ht="17.25" customHeight="1">
      <c r="A35" s="271"/>
      <c r="B35" s="34"/>
      <c r="C35" s="52"/>
      <c r="D35" s="52" t="s">
        <v>867</v>
      </c>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row>
    <row r="36" spans="1:44" s="462" customFormat="1" ht="7.5" customHeight="1">
      <c r="A36" s="271"/>
      <c r="B36" s="34"/>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row>
    <row r="37" spans="1:44" s="462" customFormat="1" ht="17.25" customHeight="1">
      <c r="A37" s="271"/>
      <c r="B37" s="52" t="s">
        <v>152</v>
      </c>
      <c r="C37" s="52"/>
      <c r="D37" s="53" t="s">
        <v>868</v>
      </c>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row>
    <row r="38" spans="1:44" s="462" customFormat="1" ht="17.25" customHeight="1">
      <c r="A38" s="271"/>
      <c r="B38" s="34"/>
      <c r="C38" s="52"/>
      <c r="D38" s="52" t="s">
        <v>869</v>
      </c>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row>
    <row r="39" spans="1:44" s="462" customFormat="1" ht="17.25" customHeight="1">
      <c r="A39" s="271"/>
      <c r="B39" s="34"/>
      <c r="C39" s="52"/>
      <c r="D39" s="52" t="s">
        <v>870</v>
      </c>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row>
    <row r="40" spans="1:44" s="462" customFormat="1" ht="17.25" customHeight="1">
      <c r="A40" s="271"/>
      <c r="B40" s="34"/>
      <c r="C40" s="52"/>
      <c r="D40" s="52" t="s">
        <v>871</v>
      </c>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row>
    <row r="41" spans="1:44" s="462" customFormat="1" ht="17.25" customHeight="1">
      <c r="A41" s="271"/>
      <c r="B41" s="34"/>
      <c r="C41" s="52"/>
      <c r="D41" s="52" t="s">
        <v>872</v>
      </c>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row>
    <row r="42" spans="1:44" s="462" customFormat="1" ht="17.25" customHeight="1">
      <c r="A42" s="271"/>
      <c r="B42" s="34"/>
      <c r="C42" s="52"/>
      <c r="D42" s="52" t="s">
        <v>873</v>
      </c>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row>
    <row r="43" spans="1:44" s="462" customFormat="1" ht="17.25" customHeight="1">
      <c r="A43" s="271"/>
      <c r="B43" s="34"/>
      <c r="C43" s="52"/>
      <c r="D43" s="52" t="s">
        <v>874</v>
      </c>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row>
    <row r="44" spans="1:44" s="462" customFormat="1" ht="17.25" customHeight="1">
      <c r="A44" s="271"/>
      <c r="B44" s="34"/>
      <c r="C44" s="52"/>
      <c r="D44" s="1740" t="s">
        <v>875</v>
      </c>
      <c r="E44" s="1740"/>
      <c r="F44" s="1740"/>
      <c r="G44" s="1740"/>
      <c r="H44" s="1740"/>
      <c r="I44" s="1740"/>
      <c r="J44" s="1740"/>
      <c r="K44" s="1740"/>
      <c r="L44" s="1740"/>
      <c r="M44" s="1740"/>
      <c r="N44" s="1740"/>
      <c r="O44" s="1740"/>
      <c r="P44" s="1740"/>
      <c r="Q44" s="1740"/>
      <c r="R44" s="1740"/>
      <c r="S44" s="676"/>
      <c r="T44" s="676"/>
      <c r="U44" s="676"/>
      <c r="V44" s="676"/>
      <c r="W44" s="676"/>
      <c r="X44" s="676"/>
      <c r="Y44" s="676"/>
      <c r="Z44" s="676"/>
      <c r="AA44" s="676"/>
      <c r="AB44" s="676"/>
      <c r="AC44" s="676"/>
      <c r="AD44" s="676"/>
      <c r="AE44" s="676"/>
      <c r="AF44" s="676"/>
      <c r="AG44" s="676"/>
      <c r="AH44" s="676"/>
      <c r="AI44" s="676"/>
      <c r="AJ44" s="676"/>
      <c r="AK44" s="676"/>
      <c r="AL44" s="676"/>
      <c r="AM44" s="676"/>
      <c r="AN44" s="676"/>
      <c r="AO44" s="676"/>
      <c r="AP44" s="676"/>
      <c r="AQ44" s="676"/>
      <c r="AR44" s="676"/>
    </row>
    <row r="45" spans="1:44" s="462" customFormat="1" ht="7.5" customHeight="1">
      <c r="A45" s="271"/>
      <c r="B45" s="34"/>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row>
    <row r="46" spans="1:44" s="462" customFormat="1" ht="17.25" customHeight="1">
      <c r="A46" s="271"/>
      <c r="B46" s="52" t="s">
        <v>156</v>
      </c>
      <c r="C46" s="52"/>
      <c r="D46" s="53" t="s">
        <v>876</v>
      </c>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row>
    <row r="47" spans="1:44" s="462" customFormat="1" ht="17.25" customHeight="1">
      <c r="A47" s="271"/>
      <c r="B47" s="34"/>
      <c r="C47" s="52"/>
      <c r="D47" s="52" t="s">
        <v>877</v>
      </c>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row>
    <row r="48" spans="1:44" s="462" customFormat="1" ht="7.5" customHeight="1">
      <c r="A48" s="271"/>
      <c r="B48" s="34"/>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row>
    <row r="49" spans="1:44" s="462" customFormat="1" ht="17.25" customHeight="1">
      <c r="A49" s="271"/>
      <c r="B49" s="52" t="s">
        <v>163</v>
      </c>
      <c r="C49" s="52"/>
      <c r="D49" s="53" t="s">
        <v>878</v>
      </c>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row>
    <row r="50" spans="1:44" s="462" customFormat="1" ht="17.25" customHeight="1">
      <c r="A50" s="271"/>
      <c r="B50" s="34"/>
      <c r="C50" s="52"/>
      <c r="D50" s="52" t="s">
        <v>879</v>
      </c>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row>
    <row r="51" spans="1:44" s="462" customFormat="1" ht="17.25" customHeight="1">
      <c r="A51" s="271"/>
      <c r="B51" s="34"/>
      <c r="C51" s="52"/>
      <c r="D51" s="52" t="s">
        <v>880</v>
      </c>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row>
    <row r="52" spans="1:44" s="462" customFormat="1" ht="7.5" customHeight="1">
      <c r="A52" s="271"/>
      <c r="B52" s="34"/>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row>
    <row r="53" spans="1:44" s="462" customFormat="1" ht="17.25" customHeight="1">
      <c r="A53" s="271"/>
      <c r="B53" s="52" t="s">
        <v>167</v>
      </c>
      <c r="C53" s="52"/>
      <c r="D53" s="53" t="s">
        <v>881</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row>
    <row r="54" spans="1:44" s="462" customFormat="1" ht="17.25" customHeight="1">
      <c r="A54" s="271"/>
      <c r="B54" s="34"/>
      <c r="C54" s="52"/>
      <c r="D54" s="52" t="s">
        <v>882</v>
      </c>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row>
    <row r="55" spans="1:44" s="462" customFormat="1" ht="17.25" customHeight="1">
      <c r="A55" s="271"/>
      <c r="B55" s="34"/>
      <c r="C55" s="52"/>
      <c r="D55" s="52" t="s">
        <v>883</v>
      </c>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row>
    <row r="56" spans="1:44" s="462" customFormat="1" ht="17.25" customHeight="1">
      <c r="A56" s="271"/>
      <c r="B56" s="34"/>
      <c r="C56" s="52"/>
      <c r="D56" s="52" t="s">
        <v>884</v>
      </c>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row>
    <row r="57" spans="1:44" s="462" customFormat="1" ht="17.25" customHeight="1">
      <c r="A57" s="271"/>
      <c r="B57" s="34"/>
      <c r="C57" s="52"/>
      <c r="D57" s="52" t="s">
        <v>885</v>
      </c>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row>
    <row r="58" spans="1:44" s="462" customFormat="1" ht="17.25" customHeight="1">
      <c r="A58" s="271"/>
      <c r="B58" s="34"/>
      <c r="C58" s="52"/>
      <c r="D58" s="52" t="s">
        <v>886</v>
      </c>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row>
    <row r="59" spans="1:44" s="462" customFormat="1" ht="17.25" customHeight="1">
      <c r="A59" s="271"/>
      <c r="B59" s="34"/>
      <c r="C59" s="52"/>
      <c r="D59" s="52" t="s">
        <v>887</v>
      </c>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row>
    <row r="60" spans="1:44" s="462" customFormat="1" ht="17.25" customHeight="1">
      <c r="A60" s="271"/>
      <c r="B60" s="34"/>
      <c r="C60" s="52"/>
      <c r="D60" s="1743" t="s">
        <v>888</v>
      </c>
      <c r="E60" s="1743"/>
      <c r="F60" s="1743"/>
      <c r="G60" s="1743"/>
      <c r="H60" s="1743"/>
      <c r="I60" s="1743"/>
      <c r="J60" s="678"/>
      <c r="K60" s="678"/>
      <c r="L60" s="678"/>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678"/>
      <c r="AP60" s="678"/>
      <c r="AQ60" s="678"/>
      <c r="AR60" s="678"/>
    </row>
    <row r="61" spans="1:44" s="462" customFormat="1" ht="7.5" customHeight="1">
      <c r="A61" s="271"/>
      <c r="B61" s="34"/>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row>
    <row r="62" spans="1:44" s="462" customFormat="1" ht="16.5" customHeight="1">
      <c r="A62" s="271"/>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row>
    <row r="63" spans="1:44" s="462" customFormat="1" ht="14.4">
      <c r="A63" s="271"/>
      <c r="B63" s="920" t="s">
        <v>889</v>
      </c>
      <c r="C63" s="920"/>
      <c r="D63" s="920"/>
      <c r="E63" s="920"/>
      <c r="F63" s="920"/>
      <c r="G63" s="920"/>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920"/>
      <c r="AF63" s="920"/>
      <c r="AG63" s="920"/>
      <c r="AH63" s="920"/>
      <c r="AI63" s="920"/>
      <c r="AJ63" s="920"/>
      <c r="AK63" s="920"/>
      <c r="AL63" s="920"/>
      <c r="AM63" s="920"/>
      <c r="AN63" s="920"/>
      <c r="AO63" s="920"/>
      <c r="AP63" s="920"/>
      <c r="AQ63" s="920"/>
      <c r="AR63" s="920"/>
    </row>
    <row r="64" spans="1:44" s="462" customFormat="1" ht="9" customHeight="1">
      <c r="A64" s="271"/>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row>
    <row r="65" spans="1:46" s="462" customFormat="1" ht="9" customHeight="1">
      <c r="A65" s="271"/>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row>
    <row r="66" spans="1:46" s="462" customFormat="1" ht="30" customHeight="1">
      <c r="A66" s="271"/>
      <c r="B66" s="274"/>
      <c r="C66" s="338"/>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34"/>
      <c r="AD66" s="275"/>
      <c r="AE66" s="34"/>
      <c r="AF66" s="1744" t="str">
        <f>IF(入力シート!M13="","",入力シート!M13)</f>
        <v/>
      </c>
      <c r="AG66" s="1744"/>
      <c r="AH66" s="1744"/>
      <c r="AI66" s="1744"/>
      <c r="AJ66" s="34" t="s">
        <v>84</v>
      </c>
      <c r="AK66" s="1744" t="str">
        <f>IF(入力シート!P13="","",入力シート!P13)</f>
        <v/>
      </c>
      <c r="AL66" s="1744"/>
      <c r="AM66" s="34" t="s">
        <v>115</v>
      </c>
      <c r="AN66" s="1744" t="str">
        <f>IF(入力シート!R13="","",入力シート!R13)</f>
        <v/>
      </c>
      <c r="AO66" s="1744"/>
      <c r="AP66" s="34" t="s">
        <v>86</v>
      </c>
      <c r="AQ66" s="34"/>
      <c r="AR66" s="34"/>
      <c r="AS66" s="490"/>
      <c r="AT66" s="490"/>
    </row>
    <row r="67" spans="1:46" s="462" customFormat="1" ht="15" customHeight="1">
      <c r="A67" s="271"/>
      <c r="B67" s="274"/>
      <c r="C67" s="338"/>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5"/>
      <c r="AD67" s="275"/>
      <c r="AE67" s="272"/>
      <c r="AF67" s="272"/>
      <c r="AG67" s="272"/>
      <c r="AH67" s="275"/>
      <c r="AI67" s="272"/>
      <c r="AJ67" s="272"/>
      <c r="AK67" s="272"/>
      <c r="AL67" s="275"/>
      <c r="AM67" s="272"/>
      <c r="AN67" s="272"/>
      <c r="AO67" s="272"/>
      <c r="AP67" s="275"/>
      <c r="AQ67" s="34"/>
      <c r="AR67" s="34"/>
    </row>
    <row r="68" spans="1:46" ht="30" customHeight="1">
      <c r="B68" s="276"/>
      <c r="C68" s="277"/>
      <c r="D68" s="277"/>
      <c r="E68" s="277"/>
      <c r="F68" s="56" t="s">
        <v>493</v>
      </c>
      <c r="G68" s="56"/>
      <c r="H68" s="56"/>
      <c r="I68" s="56"/>
      <c r="J68" s="56"/>
      <c r="K68" s="915" t="s">
        <v>178</v>
      </c>
      <c r="L68" s="915"/>
      <c r="M68" s="915"/>
      <c r="N68" s="915"/>
      <c r="O68" s="915"/>
      <c r="P68" s="915"/>
      <c r="Q68" s="917" t="str">
        <f>IF(入力シート!$M$24="","",入力シート!$M$24)</f>
        <v/>
      </c>
      <c r="R68" s="917"/>
      <c r="S68" s="917"/>
      <c r="T68" s="917"/>
      <c r="U68" s="917"/>
      <c r="V68" s="917"/>
      <c r="W68" s="917"/>
      <c r="X68" s="917"/>
      <c r="Y68" s="917"/>
      <c r="Z68" s="917"/>
      <c r="AA68" s="917"/>
      <c r="AB68" s="917"/>
      <c r="AC68" s="917"/>
      <c r="AD68" s="917"/>
      <c r="AE68" s="917"/>
      <c r="AF68" s="917"/>
      <c r="AG68" s="917"/>
      <c r="AH68" s="917"/>
      <c r="AI68" s="917"/>
      <c r="AJ68" s="917"/>
      <c r="AK68" s="917"/>
      <c r="AL68" s="917"/>
      <c r="AM68" s="917"/>
      <c r="AN68" s="917"/>
      <c r="AO68" s="917"/>
      <c r="AP68" s="34"/>
      <c r="AQ68" s="34"/>
      <c r="AR68" s="34"/>
      <c r="AT68" s="462"/>
    </row>
    <row r="69" spans="1:46" ht="30" customHeight="1">
      <c r="B69" s="276"/>
      <c r="C69" s="277"/>
      <c r="D69" s="277"/>
      <c r="E69" s="277"/>
      <c r="F69" s="56"/>
      <c r="G69" s="56"/>
      <c r="H69" s="56"/>
      <c r="I69" s="56"/>
      <c r="J69" s="56"/>
      <c r="K69" s="674"/>
      <c r="L69" s="674"/>
      <c r="M69" s="674"/>
      <c r="N69" s="674"/>
      <c r="O69" s="674"/>
      <c r="P69" s="674"/>
      <c r="Q69" s="679"/>
      <c r="R69" s="679"/>
      <c r="S69" s="679"/>
      <c r="T69" s="679"/>
      <c r="U69" s="679"/>
      <c r="V69" s="679"/>
      <c r="W69" s="679"/>
      <c r="X69" s="679"/>
      <c r="Y69" s="679"/>
      <c r="Z69" s="679"/>
      <c r="AA69" s="679"/>
      <c r="AB69" s="679"/>
      <c r="AC69" s="679"/>
      <c r="AD69" s="679"/>
      <c r="AE69" s="679"/>
      <c r="AF69" s="679"/>
      <c r="AG69" s="679"/>
      <c r="AH69" s="679"/>
      <c r="AI69" s="679"/>
      <c r="AJ69" s="679"/>
      <c r="AK69" s="679"/>
      <c r="AL69" s="679"/>
      <c r="AM69" s="679"/>
      <c r="AN69" s="679"/>
      <c r="AO69" s="679"/>
      <c r="AP69" s="34"/>
      <c r="AQ69" s="34"/>
      <c r="AR69" s="34"/>
      <c r="AT69" s="462"/>
    </row>
    <row r="70" spans="1:46" ht="30" hidden="1" customHeight="1" outlineLevel="1">
      <c r="AT70" s="462"/>
    </row>
    <row r="71" spans="1:46" ht="30" hidden="1" customHeight="1" outlineLevel="1">
      <c r="B71" s="276"/>
      <c r="C71" s="277"/>
      <c r="D71" s="277"/>
      <c r="E71" s="277"/>
      <c r="F71" s="56" t="s">
        <v>494</v>
      </c>
      <c r="G71" s="56"/>
      <c r="H71" s="56"/>
      <c r="I71" s="56"/>
      <c r="J71" s="56"/>
      <c r="K71" s="915" t="s">
        <v>178</v>
      </c>
      <c r="L71" s="915"/>
      <c r="M71" s="915"/>
      <c r="N71" s="915"/>
      <c r="O71" s="915"/>
      <c r="P71" s="915"/>
      <c r="Q71" s="917" t="str">
        <f>IF(入力シート!$M$36="","",入力シート!$M$36)</f>
        <v/>
      </c>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34"/>
      <c r="AQ71" s="34"/>
      <c r="AR71" s="34"/>
      <c r="AT71" s="462"/>
    </row>
    <row r="72" spans="1:46" ht="18" customHeight="1" collapsed="1">
      <c r="B72" s="675"/>
      <c r="C72" s="675"/>
      <c r="D72" s="675"/>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490"/>
      <c r="AT72" s="490" t="s">
        <v>487</v>
      </c>
    </row>
    <row r="73" spans="1:46" ht="18" customHeight="1">
      <c r="B73" s="675"/>
      <c r="C73" s="675"/>
      <c r="D73" s="675"/>
      <c r="E73" s="675"/>
      <c r="F73" s="675"/>
      <c r="G73" s="675"/>
      <c r="H73" s="675"/>
      <c r="I73" s="675"/>
      <c r="J73" s="675"/>
      <c r="K73" s="675"/>
      <c r="L73" s="675"/>
      <c r="M73" s="675"/>
      <c r="N73" s="675"/>
      <c r="O73" s="675"/>
      <c r="P73" s="675"/>
      <c r="Q73" s="675"/>
      <c r="R73" s="675"/>
      <c r="S73" s="675"/>
      <c r="T73" s="675"/>
      <c r="U73" s="675"/>
      <c r="V73" s="675"/>
      <c r="W73" s="675"/>
      <c r="X73" s="675"/>
      <c r="Y73" s="675"/>
      <c r="Z73" s="675"/>
      <c r="AA73" s="675"/>
      <c r="AB73" s="675"/>
      <c r="AC73" s="675"/>
      <c r="AD73" s="675"/>
      <c r="AE73" s="675"/>
      <c r="AF73" s="675"/>
      <c r="AG73" s="675"/>
      <c r="AH73" s="675"/>
      <c r="AI73" s="675"/>
      <c r="AJ73" s="675"/>
      <c r="AK73" s="675"/>
      <c r="AL73" s="675"/>
      <c r="AM73" s="675"/>
      <c r="AN73" s="675"/>
      <c r="AO73" s="675"/>
      <c r="AP73" s="675"/>
      <c r="AQ73" s="675"/>
      <c r="AR73" s="675"/>
      <c r="AS73" s="490"/>
    </row>
    <row r="74" spans="1:46" ht="18" customHeight="1">
      <c r="B74" s="675"/>
      <c r="C74" s="675"/>
      <c r="D74" s="675"/>
      <c r="E74" s="675"/>
      <c r="F74" s="675"/>
      <c r="G74" s="675"/>
      <c r="H74" s="675"/>
      <c r="I74" s="675"/>
      <c r="J74" s="675"/>
      <c r="K74" s="675"/>
      <c r="L74" s="675"/>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5"/>
      <c r="AN74" s="675"/>
      <c r="AO74" s="675"/>
      <c r="AP74" s="675"/>
      <c r="AQ74" s="675"/>
      <c r="AR74" s="675"/>
      <c r="AS74" s="490"/>
    </row>
    <row r="75" spans="1:46" ht="18" customHeight="1">
      <c r="B75" s="914" t="s">
        <v>890</v>
      </c>
      <c r="C75" s="914"/>
      <c r="D75" s="914"/>
      <c r="E75" s="914"/>
      <c r="F75" s="914"/>
      <c r="G75" s="914"/>
      <c r="H75" s="914"/>
      <c r="I75" s="914"/>
      <c r="J75" s="914"/>
      <c r="K75" s="914"/>
      <c r="L75" s="914"/>
      <c r="M75" s="914"/>
      <c r="N75" s="914"/>
      <c r="O75" s="914"/>
      <c r="P75" s="914"/>
      <c r="Q75" s="914"/>
      <c r="R75" s="914"/>
      <c r="S75" s="914"/>
      <c r="T75" s="914"/>
      <c r="U75" s="914"/>
      <c r="V75" s="914"/>
      <c r="W75" s="914"/>
      <c r="X75" s="914"/>
      <c r="Y75" s="914"/>
      <c r="Z75" s="914"/>
      <c r="AA75" s="914"/>
      <c r="AB75" s="914"/>
      <c r="AC75" s="914"/>
      <c r="AD75" s="914"/>
      <c r="AE75" s="914"/>
      <c r="AF75" s="914"/>
      <c r="AG75" s="914"/>
      <c r="AH75" s="914"/>
      <c r="AI75" s="914"/>
      <c r="AJ75" s="914"/>
      <c r="AK75" s="914"/>
      <c r="AL75" s="914"/>
      <c r="AM75" s="914"/>
      <c r="AN75" s="914"/>
      <c r="AO75" s="914"/>
      <c r="AP75" s="914"/>
      <c r="AQ75" s="914"/>
      <c r="AR75" s="914"/>
    </row>
    <row r="76" spans="1:46" ht="18" customHeight="1">
      <c r="B76" s="33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J76" s="338"/>
      <c r="AK76" s="338"/>
      <c r="AL76" s="338"/>
      <c r="AM76" s="338"/>
      <c r="AN76" s="338"/>
      <c r="AO76" s="338"/>
      <c r="AP76" s="338"/>
      <c r="AQ76" s="338"/>
      <c r="AR76" s="338"/>
    </row>
    <row r="77" spans="1:46" ht="18" customHeight="1">
      <c r="B77" s="52" t="s">
        <v>891</v>
      </c>
      <c r="C77" s="52"/>
      <c r="D77" s="53"/>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1:46" ht="18" customHeight="1">
      <c r="B78" s="34" t="s">
        <v>892</v>
      </c>
      <c r="C78" s="52"/>
      <c r="D78" s="680"/>
      <c r="E78" s="681"/>
      <c r="F78" s="681"/>
      <c r="G78" s="681"/>
      <c r="H78" s="681"/>
      <c r="I78" s="681"/>
      <c r="J78" s="681"/>
      <c r="K78" s="681"/>
      <c r="L78" s="681"/>
      <c r="M78" s="681"/>
      <c r="N78" s="681"/>
      <c r="O78" s="681"/>
      <c r="P78" s="681"/>
      <c r="Q78" s="681"/>
      <c r="R78" s="681"/>
      <c r="S78" s="681"/>
      <c r="T78" s="681"/>
      <c r="U78" s="681"/>
      <c r="V78" s="681"/>
      <c r="W78" s="681"/>
      <c r="X78" s="681"/>
      <c r="Y78" s="681"/>
      <c r="Z78" s="681"/>
      <c r="AA78" s="681"/>
      <c r="AB78" s="681"/>
      <c r="AC78" s="681"/>
      <c r="AD78" s="681"/>
      <c r="AE78" s="681"/>
      <c r="AF78" s="681"/>
      <c r="AG78" s="681"/>
      <c r="AH78" s="681"/>
      <c r="AI78" s="681"/>
      <c r="AJ78" s="681"/>
      <c r="AK78" s="681"/>
      <c r="AL78" s="681"/>
      <c r="AM78" s="681"/>
      <c r="AN78" s="681"/>
      <c r="AO78" s="681"/>
      <c r="AP78" s="681"/>
      <c r="AQ78" s="681"/>
      <c r="AR78" s="681"/>
    </row>
    <row r="79" spans="1:46" ht="18" customHeight="1">
      <c r="B79" s="34" t="s">
        <v>893</v>
      </c>
      <c r="C79" s="52"/>
      <c r="D79" s="680"/>
      <c r="E79" s="681"/>
      <c r="F79" s="681"/>
      <c r="G79" s="681"/>
      <c r="H79" s="681"/>
      <c r="I79" s="681"/>
      <c r="J79" s="681"/>
      <c r="K79" s="681"/>
      <c r="L79" s="681"/>
      <c r="M79" s="681"/>
      <c r="N79" s="681"/>
      <c r="O79" s="681"/>
      <c r="P79" s="681"/>
      <c r="Q79" s="681"/>
      <c r="R79" s="681"/>
      <c r="S79" s="681"/>
      <c r="T79" s="681"/>
      <c r="U79" s="681"/>
      <c r="V79" s="681"/>
      <c r="W79" s="681"/>
      <c r="X79" s="681"/>
      <c r="Y79" s="681"/>
      <c r="Z79" s="681"/>
      <c r="AA79" s="681"/>
      <c r="AB79" s="681"/>
      <c r="AC79" s="681"/>
      <c r="AD79" s="681"/>
      <c r="AE79" s="681"/>
      <c r="AF79" s="681"/>
      <c r="AG79" s="681"/>
      <c r="AH79" s="681"/>
      <c r="AI79" s="681"/>
      <c r="AJ79" s="681"/>
      <c r="AK79" s="681"/>
      <c r="AL79" s="681"/>
      <c r="AM79" s="681"/>
      <c r="AN79" s="681"/>
      <c r="AO79" s="681"/>
      <c r="AP79" s="681"/>
      <c r="AQ79" s="681"/>
      <c r="AR79" s="681"/>
    </row>
    <row r="80" spans="1:46" ht="18" customHeight="1">
      <c r="B80" s="34" t="s">
        <v>894</v>
      </c>
      <c r="C80" s="52"/>
      <c r="D80" s="680"/>
      <c r="E80" s="681"/>
      <c r="F80" s="681"/>
      <c r="G80" s="681"/>
      <c r="H80" s="681"/>
      <c r="I80" s="681"/>
      <c r="J80" s="681"/>
      <c r="K80" s="681"/>
      <c r="L80" s="681"/>
      <c r="M80" s="681"/>
      <c r="N80" s="681"/>
      <c r="O80" s="681"/>
      <c r="P80" s="681"/>
      <c r="Q80" s="681"/>
      <c r="R80" s="681"/>
      <c r="S80" s="681"/>
      <c r="T80" s="681"/>
      <c r="U80" s="681"/>
      <c r="V80" s="681"/>
      <c r="W80" s="681"/>
      <c r="X80" s="681"/>
      <c r="Y80" s="681"/>
      <c r="Z80" s="681"/>
      <c r="AA80" s="681"/>
      <c r="AB80" s="681"/>
      <c r="AC80" s="681"/>
      <c r="AD80" s="681"/>
      <c r="AE80" s="681"/>
      <c r="AF80" s="681"/>
      <c r="AG80" s="681"/>
      <c r="AH80" s="681"/>
      <c r="AI80" s="681"/>
      <c r="AJ80" s="681"/>
      <c r="AK80" s="681"/>
      <c r="AL80" s="681"/>
      <c r="AM80" s="681"/>
      <c r="AN80" s="681"/>
      <c r="AO80" s="681"/>
      <c r="AP80" s="681"/>
      <c r="AQ80" s="681"/>
      <c r="AR80" s="681"/>
    </row>
    <row r="81" spans="2:44" ht="18" customHeight="1">
      <c r="B81" s="34"/>
      <c r="C81" s="52"/>
      <c r="D81" s="680"/>
      <c r="E81" s="52" t="s">
        <v>895</v>
      </c>
      <c r="F81" s="681"/>
      <c r="G81" s="681"/>
      <c r="H81" s="681"/>
      <c r="I81" s="681"/>
      <c r="J81" s="681"/>
      <c r="K81" s="681"/>
      <c r="L81" s="681"/>
      <c r="M81" s="681"/>
      <c r="N81" s="681"/>
      <c r="O81" s="681"/>
      <c r="P81" s="681"/>
      <c r="Q81" s="681"/>
      <c r="R81" s="681"/>
      <c r="S81" s="681"/>
      <c r="T81" s="681"/>
      <c r="U81" s="681"/>
      <c r="V81" s="681"/>
      <c r="W81" s="681"/>
      <c r="X81" s="681"/>
      <c r="Y81" s="681"/>
      <c r="Z81" s="681"/>
      <c r="AA81" s="681"/>
      <c r="AB81" s="681"/>
      <c r="AC81" s="681"/>
      <c r="AD81" s="681"/>
      <c r="AE81" s="681"/>
      <c r="AF81" s="681"/>
      <c r="AG81" s="681"/>
      <c r="AH81" s="681"/>
      <c r="AI81" s="681"/>
      <c r="AJ81" s="681"/>
      <c r="AK81" s="681"/>
      <c r="AL81" s="681"/>
      <c r="AM81" s="681"/>
      <c r="AN81" s="681"/>
      <c r="AO81" s="681"/>
      <c r="AP81" s="681"/>
      <c r="AQ81" s="681"/>
      <c r="AR81" s="681"/>
    </row>
    <row r="82" spans="2:44" ht="18" customHeight="1">
      <c r="B82" s="34" t="s">
        <v>896</v>
      </c>
      <c r="C82" s="52"/>
      <c r="D82" s="680"/>
      <c r="E82" s="681"/>
      <c r="F82" s="681"/>
      <c r="G82" s="681"/>
      <c r="H82" s="681"/>
      <c r="I82" s="681"/>
      <c r="J82" s="681"/>
      <c r="K82" s="681"/>
      <c r="L82" s="681"/>
      <c r="M82" s="681"/>
      <c r="N82" s="681"/>
      <c r="O82" s="681"/>
      <c r="P82" s="681"/>
      <c r="Q82" s="681"/>
      <c r="R82" s="681"/>
      <c r="S82" s="681"/>
      <c r="T82" s="681"/>
      <c r="U82" s="681"/>
      <c r="V82" s="681"/>
      <c r="W82" s="681"/>
      <c r="X82" s="681"/>
      <c r="Y82" s="681"/>
      <c r="Z82" s="681"/>
      <c r="AA82" s="681"/>
      <c r="AB82" s="681"/>
      <c r="AC82" s="681"/>
      <c r="AD82" s="681"/>
      <c r="AE82" s="681"/>
      <c r="AF82" s="681"/>
      <c r="AG82" s="681"/>
      <c r="AH82" s="681"/>
      <c r="AI82" s="681"/>
      <c r="AJ82" s="681"/>
      <c r="AK82" s="681"/>
      <c r="AL82" s="681"/>
      <c r="AM82" s="681"/>
      <c r="AN82" s="681"/>
      <c r="AO82" s="681"/>
      <c r="AP82" s="681"/>
      <c r="AQ82" s="681"/>
      <c r="AR82" s="681"/>
    </row>
    <row r="83" spans="2:44" ht="18" customHeight="1">
      <c r="B83" s="34" t="s">
        <v>897</v>
      </c>
      <c r="C83" s="52"/>
      <c r="D83" s="680"/>
      <c r="E83" s="681"/>
      <c r="F83" s="681"/>
      <c r="G83" s="681"/>
      <c r="H83" s="681"/>
      <c r="I83" s="681"/>
      <c r="J83" s="681"/>
      <c r="K83" s="681"/>
      <c r="L83" s="681"/>
      <c r="M83" s="681"/>
      <c r="N83" s="681"/>
      <c r="O83" s="681"/>
      <c r="P83" s="681"/>
      <c r="Q83" s="681"/>
      <c r="R83" s="681"/>
      <c r="S83" s="681"/>
      <c r="T83" s="681"/>
      <c r="U83" s="681"/>
      <c r="V83" s="681"/>
      <c r="W83" s="681"/>
      <c r="X83" s="681"/>
      <c r="Y83" s="681"/>
      <c r="Z83" s="681"/>
      <c r="AA83" s="681"/>
      <c r="AB83" s="681"/>
      <c r="AC83" s="681"/>
      <c r="AD83" s="681"/>
      <c r="AE83" s="681"/>
      <c r="AF83" s="681"/>
      <c r="AG83" s="681"/>
      <c r="AH83" s="681"/>
      <c r="AI83" s="681"/>
      <c r="AJ83" s="681"/>
      <c r="AK83" s="681"/>
      <c r="AL83" s="681"/>
      <c r="AM83" s="681"/>
      <c r="AN83" s="681"/>
      <c r="AO83" s="681"/>
      <c r="AP83" s="681"/>
      <c r="AQ83" s="681"/>
      <c r="AR83" s="681"/>
    </row>
    <row r="85" spans="2:44" ht="18" customHeight="1">
      <c r="B85" s="271" t="s">
        <v>601</v>
      </c>
    </row>
    <row r="86" spans="2:44" ht="18" customHeight="1">
      <c r="B86" s="34" t="s">
        <v>892</v>
      </c>
    </row>
    <row r="87" spans="2:44" ht="18" customHeight="1">
      <c r="B87" s="271" t="s">
        <v>898</v>
      </c>
    </row>
    <row r="88" spans="2:44" ht="18" customHeight="1">
      <c r="E88" s="682" t="s">
        <v>899</v>
      </c>
    </row>
    <row r="89" spans="2:44" ht="18" customHeight="1">
      <c r="B89" s="271" t="s">
        <v>900</v>
      </c>
    </row>
    <row r="90" spans="2:44" ht="18" customHeight="1">
      <c r="E90" s="682" t="s">
        <v>901</v>
      </c>
    </row>
    <row r="91" spans="2:44" ht="18" customHeight="1">
      <c r="E91" s="682" t="s">
        <v>902</v>
      </c>
    </row>
    <row r="92" spans="2:44" ht="18" customHeight="1">
      <c r="E92" s="682" t="s">
        <v>903</v>
      </c>
    </row>
    <row r="93" spans="2:44" ht="18" customHeight="1">
      <c r="B93" s="271" t="s">
        <v>904</v>
      </c>
      <c r="E93" s="682"/>
    </row>
    <row r="94" spans="2:44" ht="18" customHeight="1">
      <c r="E94" s="682"/>
    </row>
    <row r="95" spans="2:44" ht="18" customHeight="1">
      <c r="B95" s="271" t="s">
        <v>905</v>
      </c>
      <c r="E95" s="682"/>
    </row>
  </sheetData>
  <sheetProtection sheet="1" formatRows="0" insertHyperlinks="0" selectLockedCells="1"/>
  <mergeCells count="22">
    <mergeCell ref="K71:P71"/>
    <mergeCell ref="Q71:AO71"/>
    <mergeCell ref="B75:AR75"/>
    <mergeCell ref="D60:I60"/>
    <mergeCell ref="B63:AR63"/>
    <mergeCell ref="AF66:AI66"/>
    <mergeCell ref="AK66:AL66"/>
    <mergeCell ref="AN66:AO66"/>
    <mergeCell ref="K68:P68"/>
    <mergeCell ref="Q68:AO68"/>
    <mergeCell ref="D44:R44"/>
    <mergeCell ref="B3:AR3"/>
    <mergeCell ref="AL4:AM4"/>
    <mergeCell ref="AO4:AP4"/>
    <mergeCell ref="B5:AR7"/>
    <mergeCell ref="B8:AR8"/>
    <mergeCell ref="D11:AR11"/>
    <mergeCell ref="D12:AR12"/>
    <mergeCell ref="D13:AR13"/>
    <mergeCell ref="D14:AR14"/>
    <mergeCell ref="D15:AR15"/>
    <mergeCell ref="D16:J16"/>
  </mergeCells>
  <phoneticPr fontId="3"/>
  <conditionalFormatting sqref="B4:AK4 AQ4:AS4 AN4 B64:AC67 AS3 B70:AR70 AR64:AS65 AR66:AR67 G20:AS20 B20:E20 B21:AS43 AS77:AS83 B75:AR83 B5:AS15 B84:AS1048576 B61:AS63 B60:D60 AS60 B45:AS59 B44:D44 AS44 B17:AS19 B16:D16 K16:AS16">
    <cfRule type="expression" priority="8">
      <formula>CELL("protect",B3)=0</formula>
    </cfRule>
  </conditionalFormatting>
  <conditionalFormatting sqref="B68:P69 AP68:AR69">
    <cfRule type="expression" priority="6">
      <formula>CELL("protect",B68)=0</formula>
    </cfRule>
  </conditionalFormatting>
  <conditionalFormatting sqref="B3">
    <cfRule type="expression" priority="7">
      <formula>CELL("protect",B3)=0</formula>
    </cfRule>
  </conditionalFormatting>
  <conditionalFormatting sqref="B71:P71 AP71:AR71">
    <cfRule type="expression" priority="5">
      <formula>CELL("protect",B71)=0</formula>
    </cfRule>
  </conditionalFormatting>
  <dataValidations count="2">
    <dataValidation imeMode="disabled" allowBlank="1" showInputMessage="1" showErrorMessage="1" sqref="AK66:AL66 AF66:AI66 AN66:AO66" xr:uid="{4F8B340B-EED1-4EAD-95DB-1AE2C8061B4B}"/>
    <dataValidation imeMode="hiragana" allowBlank="1" showInputMessage="1" showErrorMessage="1" sqref="Q68:Q69 Q71" xr:uid="{526EC6C7-43D1-4F9A-B6A4-1351B2A2F3E5}"/>
  </dataValidations>
  <hyperlinks>
    <hyperlink ref="D44" r:id="rId1" xr:uid="{5EB5D36C-3AAC-4D60-B804-49C4ADEB828C}"/>
    <hyperlink ref="D44:R44" r:id="rId2" display="https://sii.or.jp/anonymous_processing/index.html" xr:uid="{E3CDEB29-9D3A-466D-936B-13EE2C2E8BE3}"/>
    <hyperlink ref="D16" r:id="rId3" xr:uid="{0E90C733-B1B2-4D9F-B778-1C5BE92CDB1E}"/>
    <hyperlink ref="D60" r:id="rId4" xr:uid="{938C25BC-BC2F-4498-85A7-8ECA2BD9FAB1}"/>
    <hyperlink ref="D60:I60" r:id="rId5" display="p-support@sii.or.jp" xr:uid="{9E32C7CC-3691-4119-AEDF-AABD1A273D9C}"/>
  </hyperlinks>
  <pageMargins left="0.9055118110236221" right="0.47244094488188981" top="0.51181102362204722" bottom="0.19685039370078741" header="0.19685039370078741" footer="0.19685039370078741"/>
  <pageSetup paperSize="9" scale="61" fitToHeight="0" orientation="portrait" r:id="rId6"/>
  <headerFooter scaleWithDoc="0"/>
  <rowBreaks count="1" manualBreakCount="1">
    <brk id="73" min="1" max="44" man="1"/>
  </rowBreaks>
  <ignoredErrors>
    <ignoredError sqref="AK66 AN66 Q68 Q7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DC478-F035-49B6-B0CE-AD192E7E5E54}">
  <sheetPr codeName="Sheet1">
    <pageSetUpPr fitToPage="1"/>
  </sheetPr>
  <dimension ref="A1:L76"/>
  <sheetViews>
    <sheetView showGridLines="0" view="pageBreakPreview" zoomScale="130" zoomScaleNormal="100" zoomScaleSheetLayoutView="130" workbookViewId="0">
      <selection activeCell="E3" sqref="E3"/>
    </sheetView>
  </sheetViews>
  <sheetFormatPr defaultColWidth="9" defaultRowHeight="9.6"/>
  <cols>
    <col min="1" max="1" width="2.59765625" style="318" customWidth="1"/>
    <col min="2" max="2" width="8.59765625" style="326" customWidth="1"/>
    <col min="3" max="3" width="29.09765625" style="318" customWidth="1"/>
    <col min="4" max="4" width="56.09765625" style="320" customWidth="1"/>
    <col min="5" max="5" width="5.59765625" style="321" customWidth="1"/>
    <col min="6" max="6" width="56.5" style="318" customWidth="1"/>
    <col min="7" max="8" width="9" style="318"/>
    <col min="9" max="9" width="15.5" style="318" bestFit="1" customWidth="1"/>
    <col min="10" max="10" width="43" style="320" bestFit="1" customWidth="1"/>
    <col min="11" max="11" width="27.19921875" style="320" bestFit="1" customWidth="1"/>
    <col min="12" max="12" width="40.69921875" style="318" customWidth="1"/>
    <col min="13" max="16384" width="9" style="318"/>
  </cols>
  <sheetData>
    <row r="1" spans="2:6" ht="14.4">
      <c r="B1" s="799" t="s">
        <v>356</v>
      </c>
      <c r="C1" s="799"/>
      <c r="D1" s="799"/>
      <c r="E1" s="799"/>
    </row>
    <row r="2" spans="2:6" ht="13.5" customHeight="1">
      <c r="B2" s="800" t="s">
        <v>357</v>
      </c>
      <c r="C2" s="800"/>
      <c r="D2" s="800"/>
      <c r="E2" s="319" t="s">
        <v>358</v>
      </c>
    </row>
    <row r="3" spans="2:6" ht="18" customHeight="1">
      <c r="B3" s="795" t="s">
        <v>408</v>
      </c>
      <c r="C3" s="795"/>
      <c r="D3" s="795"/>
      <c r="E3" s="327" t="s">
        <v>359</v>
      </c>
    </row>
    <row r="4" spans="2:6" ht="21" customHeight="1">
      <c r="B4" s="795" t="s">
        <v>574</v>
      </c>
      <c r="C4" s="795"/>
      <c r="D4" s="795"/>
      <c r="E4" s="327" t="s">
        <v>359</v>
      </c>
    </row>
    <row r="5" spans="2:6" ht="18" customHeight="1">
      <c r="B5" s="795" t="s">
        <v>360</v>
      </c>
      <c r="C5" s="795"/>
      <c r="D5" s="795"/>
      <c r="E5" s="327" t="s">
        <v>359</v>
      </c>
    </row>
    <row r="6" spans="2:6" ht="18" customHeight="1">
      <c r="B6" s="795" t="s">
        <v>361</v>
      </c>
      <c r="C6" s="795"/>
      <c r="D6" s="795"/>
      <c r="E6" s="327" t="s">
        <v>359</v>
      </c>
    </row>
    <row r="7" spans="2:6" ht="18" customHeight="1">
      <c r="B7" s="795" t="s">
        <v>362</v>
      </c>
      <c r="C7" s="795"/>
      <c r="D7" s="795"/>
      <c r="E7" s="327" t="s">
        <v>359</v>
      </c>
      <c r="F7" s="320"/>
    </row>
    <row r="8" spans="2:6" ht="6" customHeight="1">
      <c r="B8" s="318"/>
      <c r="D8" s="318"/>
      <c r="F8" s="320"/>
    </row>
    <row r="9" spans="2:6" ht="13.5" customHeight="1">
      <c r="B9" s="797" t="s">
        <v>363</v>
      </c>
      <c r="C9" s="798"/>
      <c r="D9" s="322" t="s">
        <v>364</v>
      </c>
      <c r="E9" s="319" t="s">
        <v>358</v>
      </c>
    </row>
    <row r="10" spans="2:6" ht="18" customHeight="1">
      <c r="B10" s="323" t="s">
        <v>356</v>
      </c>
      <c r="C10" s="324"/>
      <c r="D10" s="324" t="s">
        <v>365</v>
      </c>
      <c r="E10" s="327" t="s">
        <v>359</v>
      </c>
    </row>
    <row r="11" spans="2:6" ht="18" customHeight="1">
      <c r="B11" s="794" t="s">
        <v>502</v>
      </c>
      <c r="C11" s="794" t="s">
        <v>450</v>
      </c>
      <c r="D11" s="324" t="s">
        <v>366</v>
      </c>
      <c r="E11" s="327" t="s">
        <v>359</v>
      </c>
    </row>
    <row r="12" spans="2:6" ht="21.75" customHeight="1">
      <c r="B12" s="796"/>
      <c r="C12" s="794"/>
      <c r="D12" s="647" t="s">
        <v>921</v>
      </c>
      <c r="E12" s="327" t="s">
        <v>359</v>
      </c>
    </row>
    <row r="13" spans="2:6" ht="21.6" customHeight="1">
      <c r="B13" s="796"/>
      <c r="C13" s="794"/>
      <c r="D13" s="647" t="s">
        <v>920</v>
      </c>
      <c r="E13" s="327" t="s">
        <v>359</v>
      </c>
    </row>
    <row r="14" spans="2:6" ht="18" customHeight="1">
      <c r="B14" s="796"/>
      <c r="C14" s="325" t="s">
        <v>367</v>
      </c>
      <c r="D14" s="324" t="s">
        <v>930</v>
      </c>
      <c r="E14" s="327" t="s">
        <v>359</v>
      </c>
    </row>
    <row r="15" spans="2:6" ht="18" customHeight="1">
      <c r="B15" s="796"/>
      <c r="C15" s="325" t="s">
        <v>825</v>
      </c>
      <c r="D15" s="324" t="s">
        <v>826</v>
      </c>
      <c r="E15" s="327" t="s">
        <v>359</v>
      </c>
    </row>
    <row r="16" spans="2:6" ht="18" customHeight="1">
      <c r="B16" s="796"/>
      <c r="C16" s="324" t="s">
        <v>368</v>
      </c>
      <c r="D16" s="324" t="s">
        <v>369</v>
      </c>
      <c r="E16" s="327" t="s">
        <v>359</v>
      </c>
    </row>
    <row r="17" spans="2:5" ht="18" customHeight="1">
      <c r="B17" s="792" t="s">
        <v>370</v>
      </c>
      <c r="C17" s="793"/>
      <c r="D17" s="324" t="s">
        <v>435</v>
      </c>
      <c r="E17" s="327" t="s">
        <v>359</v>
      </c>
    </row>
    <row r="18" spans="2:5" ht="18" customHeight="1">
      <c r="B18" s="790" t="s">
        <v>371</v>
      </c>
      <c r="C18" s="323" t="s">
        <v>451</v>
      </c>
      <c r="D18" s="324" t="s">
        <v>452</v>
      </c>
      <c r="E18" s="327" t="s">
        <v>359</v>
      </c>
    </row>
    <row r="19" spans="2:5" ht="18" customHeight="1">
      <c r="B19" s="791"/>
      <c r="C19" s="323" t="s">
        <v>348</v>
      </c>
      <c r="D19" s="324" t="s">
        <v>452</v>
      </c>
      <c r="E19" s="327" t="s">
        <v>359</v>
      </c>
    </row>
    <row r="20" spans="2:5" ht="18" customHeight="1">
      <c r="B20" s="791"/>
      <c r="C20" s="390" t="s">
        <v>453</v>
      </c>
      <c r="D20" s="324" t="s">
        <v>824</v>
      </c>
      <c r="E20" s="327" t="s">
        <v>359</v>
      </c>
    </row>
    <row r="21" spans="2:5" ht="21.75" customHeight="1">
      <c r="B21" s="791"/>
      <c r="C21" s="325" t="s">
        <v>518</v>
      </c>
      <c r="D21" s="324" t="s">
        <v>520</v>
      </c>
      <c r="E21" s="327" t="s">
        <v>359</v>
      </c>
    </row>
    <row r="22" spans="2:5" ht="18" customHeight="1">
      <c r="B22" s="791"/>
      <c r="C22" s="324" t="s">
        <v>683</v>
      </c>
      <c r="D22" s="324" t="s">
        <v>454</v>
      </c>
      <c r="E22" s="327" t="s">
        <v>359</v>
      </c>
    </row>
    <row r="23" spans="2:5" ht="28.8">
      <c r="B23" s="791"/>
      <c r="C23" s="648" t="s">
        <v>684</v>
      </c>
      <c r="D23" s="324" t="s">
        <v>701</v>
      </c>
      <c r="E23" s="327" t="s">
        <v>359</v>
      </c>
    </row>
    <row r="24" spans="2:5" ht="21" customHeight="1">
      <c r="B24" s="791"/>
      <c r="C24" s="646" t="s">
        <v>664</v>
      </c>
      <c r="D24" s="324" t="s">
        <v>505</v>
      </c>
      <c r="E24" s="327" t="s">
        <v>359</v>
      </c>
    </row>
    <row r="25" spans="2:5" ht="21" customHeight="1">
      <c r="B25" s="791"/>
      <c r="C25" s="646" t="s">
        <v>732</v>
      </c>
      <c r="D25" s="324" t="s">
        <v>452</v>
      </c>
      <c r="E25" s="327" t="s">
        <v>359</v>
      </c>
    </row>
    <row r="26" spans="2:5" ht="21" customHeight="1">
      <c r="B26" s="791"/>
      <c r="C26" s="646" t="s">
        <v>733</v>
      </c>
      <c r="D26" s="324" t="s">
        <v>452</v>
      </c>
      <c r="E26" s="327" t="s">
        <v>359</v>
      </c>
    </row>
    <row r="27" spans="2:5" ht="18" customHeight="1">
      <c r="B27" s="791"/>
      <c r="C27" s="648" t="s">
        <v>665</v>
      </c>
      <c r="D27" s="324" t="s">
        <v>685</v>
      </c>
      <c r="E27" s="327" t="s">
        <v>359</v>
      </c>
    </row>
    <row r="28" spans="2:5" ht="21" customHeight="1">
      <c r="B28" s="791"/>
      <c r="C28" s="646" t="s">
        <v>716</v>
      </c>
      <c r="D28" s="647" t="s">
        <v>588</v>
      </c>
      <c r="E28" s="327" t="s">
        <v>359</v>
      </c>
    </row>
    <row r="29" spans="2:5" ht="21.75" customHeight="1">
      <c r="B29" s="791"/>
      <c r="C29" s="648" t="s">
        <v>745</v>
      </c>
      <c r="D29" s="647" t="s">
        <v>746</v>
      </c>
      <c r="E29" s="327" t="s">
        <v>359</v>
      </c>
    </row>
    <row r="30" spans="2:5" ht="21.75" customHeight="1">
      <c r="B30" s="791"/>
      <c r="C30" s="648" t="s">
        <v>717</v>
      </c>
      <c r="D30" s="647" t="s">
        <v>686</v>
      </c>
      <c r="E30" s="327" t="s">
        <v>359</v>
      </c>
    </row>
    <row r="31" spans="2:5" ht="21.75" customHeight="1">
      <c r="B31" s="791"/>
      <c r="C31" s="648" t="s">
        <v>718</v>
      </c>
      <c r="D31" s="647" t="s">
        <v>687</v>
      </c>
      <c r="E31" s="327" t="s">
        <v>359</v>
      </c>
    </row>
    <row r="32" spans="2:5" ht="21.75" customHeight="1">
      <c r="B32" s="791"/>
      <c r="C32" s="648" t="s">
        <v>719</v>
      </c>
      <c r="D32" s="647" t="s">
        <v>688</v>
      </c>
      <c r="E32" s="327" t="s">
        <v>359</v>
      </c>
    </row>
    <row r="33" spans="2:5" ht="21.75" customHeight="1">
      <c r="B33" s="791"/>
      <c r="C33" s="648" t="s">
        <v>720</v>
      </c>
      <c r="D33" s="647" t="s">
        <v>939</v>
      </c>
      <c r="E33" s="327" t="s">
        <v>359</v>
      </c>
    </row>
    <row r="34" spans="2:5" ht="21.75" customHeight="1">
      <c r="B34" s="791"/>
      <c r="C34" s="648" t="s">
        <v>721</v>
      </c>
      <c r="D34" s="647" t="s">
        <v>940</v>
      </c>
      <c r="E34" s="327" t="s">
        <v>359</v>
      </c>
    </row>
    <row r="35" spans="2:5" ht="18" customHeight="1">
      <c r="B35" s="792" t="s">
        <v>522</v>
      </c>
      <c r="C35" s="793"/>
      <c r="D35" s="324" t="s">
        <v>919</v>
      </c>
      <c r="E35" s="327" t="s">
        <v>359</v>
      </c>
    </row>
    <row r="36" spans="2:5" ht="18" customHeight="1">
      <c r="B36" s="794" t="s">
        <v>372</v>
      </c>
      <c r="C36" s="788" t="s">
        <v>106</v>
      </c>
      <c r="D36" s="324" t="s">
        <v>544</v>
      </c>
      <c r="E36" s="327" t="s">
        <v>359</v>
      </c>
    </row>
    <row r="37" spans="2:5" ht="30" customHeight="1">
      <c r="B37" s="794"/>
      <c r="C37" s="789"/>
      <c r="D37" s="324" t="s">
        <v>406</v>
      </c>
      <c r="E37" s="327" t="s">
        <v>359</v>
      </c>
    </row>
    <row r="38" spans="2:5" ht="21" customHeight="1">
      <c r="B38" s="796" t="s">
        <v>373</v>
      </c>
      <c r="C38" s="324" t="s">
        <v>107</v>
      </c>
      <c r="D38" s="324" t="s">
        <v>374</v>
      </c>
      <c r="E38" s="327" t="s">
        <v>359</v>
      </c>
    </row>
    <row r="39" spans="2:5" ht="18" customHeight="1">
      <c r="B39" s="796"/>
      <c r="C39" s="794" t="s">
        <v>108</v>
      </c>
      <c r="D39" s="324" t="s">
        <v>375</v>
      </c>
      <c r="E39" s="327" t="s">
        <v>359</v>
      </c>
    </row>
    <row r="40" spans="2:5" ht="21" customHeight="1">
      <c r="B40" s="796"/>
      <c r="C40" s="794"/>
      <c r="D40" s="324" t="s">
        <v>376</v>
      </c>
      <c r="E40" s="327" t="s">
        <v>359</v>
      </c>
    </row>
    <row r="41" spans="2:5" ht="21" customHeight="1">
      <c r="B41" s="796"/>
      <c r="C41" s="324" t="s">
        <v>377</v>
      </c>
      <c r="D41" s="324" t="s">
        <v>378</v>
      </c>
      <c r="E41" s="327" t="s">
        <v>359</v>
      </c>
    </row>
    <row r="42" spans="2:5" ht="21" customHeight="1">
      <c r="B42" s="796"/>
      <c r="C42" s="788" t="s">
        <v>110</v>
      </c>
      <c r="D42" s="324" t="s">
        <v>379</v>
      </c>
      <c r="E42" s="327" t="s">
        <v>359</v>
      </c>
    </row>
    <row r="43" spans="2:5" ht="21" customHeight="1">
      <c r="B43" s="796"/>
      <c r="C43" s="789"/>
      <c r="D43" s="324" t="s">
        <v>407</v>
      </c>
      <c r="E43" s="327" t="s">
        <v>359</v>
      </c>
    </row>
    <row r="44" spans="2:5" ht="21" customHeight="1">
      <c r="B44" s="796"/>
      <c r="C44" s="324" t="s">
        <v>380</v>
      </c>
      <c r="D44" s="324" t="s">
        <v>381</v>
      </c>
      <c r="E44" s="327" t="s">
        <v>359</v>
      </c>
    </row>
    <row r="45" spans="2:5" ht="24" customHeight="1">
      <c r="B45" s="794" t="s">
        <v>836</v>
      </c>
      <c r="C45" s="324" t="s">
        <v>766</v>
      </c>
      <c r="D45" s="324" t="s">
        <v>832</v>
      </c>
      <c r="E45" s="327" t="s">
        <v>359</v>
      </c>
    </row>
    <row r="46" spans="2:5" ht="24" customHeight="1">
      <c r="B46" s="794"/>
      <c r="C46" s="669" t="s">
        <v>828</v>
      </c>
      <c r="D46" s="324" t="s">
        <v>833</v>
      </c>
      <c r="E46" s="327" t="s">
        <v>359</v>
      </c>
    </row>
    <row r="47" spans="2:5" ht="24" customHeight="1">
      <c r="B47" s="794"/>
      <c r="C47" s="324" t="s">
        <v>829</v>
      </c>
      <c r="D47" s="324" t="s">
        <v>833</v>
      </c>
      <c r="E47" s="327" t="s">
        <v>359</v>
      </c>
    </row>
    <row r="48" spans="2:5" ht="24" customHeight="1">
      <c r="B48" s="794"/>
      <c r="C48" s="324" t="s">
        <v>830</v>
      </c>
      <c r="D48" s="324" t="s">
        <v>835</v>
      </c>
      <c r="E48" s="327" t="s">
        <v>359</v>
      </c>
    </row>
    <row r="49" spans="1:12" ht="24" customHeight="1">
      <c r="B49" s="794"/>
      <c r="C49" s="324" t="s">
        <v>831</v>
      </c>
      <c r="D49" s="324" t="s">
        <v>835</v>
      </c>
      <c r="E49" s="327" t="s">
        <v>359</v>
      </c>
    </row>
    <row r="50" spans="1:12" ht="24" customHeight="1">
      <c r="B50" s="794"/>
      <c r="C50" s="670" t="s">
        <v>769</v>
      </c>
      <c r="D50" s="324" t="s">
        <v>834</v>
      </c>
      <c r="E50" s="327" t="s">
        <v>359</v>
      </c>
    </row>
    <row r="51" spans="1:12" ht="48" customHeight="1">
      <c r="B51" s="325" t="s">
        <v>827</v>
      </c>
      <c r="C51" s="324" t="s">
        <v>382</v>
      </c>
      <c r="D51" s="324" t="s">
        <v>545</v>
      </c>
      <c r="E51" s="327" t="s">
        <v>359</v>
      </c>
    </row>
    <row r="52" spans="1:12" ht="28.8" customHeight="1">
      <c r="B52" s="786" t="s">
        <v>946</v>
      </c>
      <c r="C52" s="787"/>
      <c r="D52" s="324" t="s">
        <v>909</v>
      </c>
      <c r="E52" s="327" t="s">
        <v>359</v>
      </c>
    </row>
    <row r="53" spans="1:12" ht="49.5" customHeight="1">
      <c r="C53" s="320"/>
    </row>
    <row r="54" spans="1:12" s="320" customFormat="1" ht="10.8">
      <c r="A54" s="484"/>
      <c r="B54" s="485"/>
      <c r="C54" s="486"/>
      <c r="D54" s="486"/>
      <c r="E54" s="487"/>
      <c r="F54" s="318"/>
      <c r="G54" s="318"/>
      <c r="H54" s="318"/>
      <c r="I54" s="318"/>
      <c r="L54" s="318"/>
    </row>
    <row r="55" spans="1:12" s="320" customFormat="1">
      <c r="A55" s="484"/>
      <c r="B55" s="488"/>
      <c r="C55" s="486"/>
      <c r="D55" s="486"/>
      <c r="E55" s="487"/>
      <c r="F55" s="318"/>
      <c r="G55" s="318"/>
      <c r="H55" s="318"/>
      <c r="I55" s="318"/>
      <c r="L55" s="318"/>
    </row>
    <row r="56" spans="1:12">
      <c r="A56" s="484"/>
      <c r="B56" s="488"/>
      <c r="C56" s="484"/>
      <c r="D56" s="486"/>
      <c r="E56" s="487"/>
    </row>
    <row r="57" spans="1:12">
      <c r="A57" s="484"/>
      <c r="B57" s="488"/>
      <c r="C57" s="484"/>
      <c r="D57" s="486"/>
      <c r="E57" s="487"/>
    </row>
    <row r="58" spans="1:12">
      <c r="A58" s="484"/>
      <c r="B58" s="488"/>
      <c r="C58" s="484"/>
      <c r="D58" s="486"/>
      <c r="E58" s="487"/>
    </row>
    <row r="59" spans="1:12">
      <c r="A59" s="484"/>
      <c r="B59" s="488"/>
      <c r="C59" s="484"/>
      <c r="D59" s="486"/>
      <c r="E59" s="487"/>
    </row>
    <row r="60" spans="1:12">
      <c r="A60" s="484"/>
      <c r="B60" s="488"/>
      <c r="C60" s="484"/>
      <c r="D60" s="486"/>
      <c r="E60" s="487"/>
    </row>
    <row r="61" spans="1:12">
      <c r="A61" s="484"/>
      <c r="B61" s="488"/>
      <c r="C61" s="484"/>
      <c r="D61" s="486"/>
      <c r="E61" s="487"/>
    </row>
    <row r="62" spans="1:12">
      <c r="A62" s="484"/>
      <c r="B62" s="488"/>
      <c r="C62" s="484"/>
      <c r="D62" s="486"/>
      <c r="E62" s="487"/>
    </row>
    <row r="63" spans="1:12">
      <c r="A63" s="484"/>
      <c r="B63" s="488"/>
      <c r="C63" s="484"/>
      <c r="D63" s="486"/>
      <c r="E63" s="487"/>
    </row>
    <row r="64" spans="1:12">
      <c r="A64" s="484"/>
      <c r="B64" s="488"/>
      <c r="C64" s="484"/>
      <c r="D64" s="486"/>
      <c r="E64" s="487"/>
    </row>
    <row r="65" spans="1:5">
      <c r="A65" s="484"/>
      <c r="B65" s="488"/>
      <c r="C65" s="484"/>
      <c r="D65" s="486"/>
      <c r="E65" s="487"/>
    </row>
    <row r="66" spans="1:5">
      <c r="A66" s="484"/>
      <c r="B66" s="488"/>
      <c r="C66" s="484"/>
      <c r="D66" s="486"/>
      <c r="E66" s="487"/>
    </row>
    <row r="67" spans="1:5">
      <c r="A67" s="484"/>
      <c r="B67" s="488"/>
      <c r="C67" s="484"/>
      <c r="D67" s="486"/>
      <c r="E67" s="487"/>
    </row>
    <row r="68" spans="1:5">
      <c r="A68" s="484"/>
      <c r="B68" s="488"/>
      <c r="C68" s="484"/>
      <c r="D68" s="486"/>
      <c r="E68" s="487"/>
    </row>
    <row r="69" spans="1:5">
      <c r="A69" s="484"/>
      <c r="B69" s="488"/>
      <c r="C69" s="484"/>
      <c r="D69" s="486"/>
      <c r="E69" s="487"/>
    </row>
    <row r="70" spans="1:5">
      <c r="A70" s="484"/>
      <c r="B70" s="488"/>
      <c r="C70" s="484"/>
      <c r="D70" s="486"/>
      <c r="E70" s="487"/>
    </row>
    <row r="71" spans="1:5">
      <c r="A71" s="484"/>
      <c r="B71" s="488"/>
      <c r="C71" s="484"/>
      <c r="D71" s="486"/>
      <c r="E71" s="487"/>
    </row>
    <row r="72" spans="1:5">
      <c r="A72" s="484"/>
      <c r="B72" s="488"/>
      <c r="C72" s="484"/>
      <c r="D72" s="486"/>
      <c r="E72" s="487"/>
    </row>
    <row r="73" spans="1:5">
      <c r="A73" s="484"/>
      <c r="B73" s="488"/>
      <c r="C73" s="484"/>
      <c r="D73" s="486"/>
      <c r="E73" s="487"/>
    </row>
    <row r="74" spans="1:5">
      <c r="A74" s="484"/>
      <c r="B74" s="488"/>
      <c r="C74" s="484"/>
      <c r="D74" s="486"/>
      <c r="E74" s="487"/>
    </row>
    <row r="75" spans="1:5">
      <c r="A75" s="484"/>
      <c r="B75" s="488"/>
      <c r="C75" s="484"/>
      <c r="D75" s="486"/>
      <c r="E75" s="487"/>
    </row>
    <row r="76" spans="1:5">
      <c r="A76" s="484"/>
      <c r="B76" s="488"/>
      <c r="C76" s="484"/>
      <c r="D76" s="486"/>
      <c r="E76" s="487"/>
    </row>
  </sheetData>
  <sheetProtection sheet="1" formatCells="0" selectLockedCells="1"/>
  <mergeCells count="20">
    <mergeCell ref="B1:E1"/>
    <mergeCell ref="B2:D2"/>
    <mergeCell ref="B3:D3"/>
    <mergeCell ref="B4:D4"/>
    <mergeCell ref="B5:D5"/>
    <mergeCell ref="B6:D6"/>
    <mergeCell ref="B36:B37"/>
    <mergeCell ref="B38:B44"/>
    <mergeCell ref="C39:C40"/>
    <mergeCell ref="B7:D7"/>
    <mergeCell ref="B9:C9"/>
    <mergeCell ref="B11:B16"/>
    <mergeCell ref="C11:C13"/>
    <mergeCell ref="B17:C17"/>
    <mergeCell ref="C36:C37"/>
    <mergeCell ref="B52:C52"/>
    <mergeCell ref="C42:C43"/>
    <mergeCell ref="B18:B34"/>
    <mergeCell ref="B35:C35"/>
    <mergeCell ref="B45:B50"/>
  </mergeCells>
  <phoneticPr fontId="3"/>
  <pageMargins left="0.9055118110236221" right="0.47244094488188981" top="0.31496062992125984" bottom="0.19685039370078741" header="0.19685039370078741" footer="0.19685039370078741"/>
  <pageSetup paperSize="9" scale="73" orientation="portrait" r:id="rId1"/>
  <headerFooter scaleWithDoc="0">
    <oddFooter>&amp;R&amp;"ＭＳ 明朝,標準"&amp;8&amp;K01+026R4低層ZEH-M_ver.1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V269"/>
  <sheetViews>
    <sheetView showGridLines="0" view="pageBreakPreview" zoomScale="85" zoomScaleNormal="55" zoomScaleSheetLayoutView="85" workbookViewId="0">
      <selection activeCell="B174" sqref="B174:I174"/>
    </sheetView>
  </sheetViews>
  <sheetFormatPr defaultColWidth="3" defaultRowHeight="18" customHeight="1" outlineLevelRow="1"/>
  <cols>
    <col min="1" max="3" width="3" style="33" customWidth="1"/>
    <col min="4" max="5" width="3" style="50" customWidth="1"/>
    <col min="6" max="7" width="3" style="51" customWidth="1"/>
    <col min="8" max="30" width="3" style="33" customWidth="1"/>
    <col min="31" max="31" width="4.69921875" style="33" customWidth="1"/>
    <col min="32" max="43" width="3" style="33" customWidth="1"/>
    <col min="44" max="44" width="3" style="33"/>
    <col min="45" max="45" width="0.69921875" style="33" customWidth="1"/>
    <col min="46" max="46" width="3" style="457"/>
    <col min="47" max="16384" width="3" style="33"/>
  </cols>
  <sheetData>
    <row r="1" spans="1:46" s="117" customFormat="1" ht="27.75" customHeight="1">
      <c r="A1" s="454" t="s">
        <v>225</v>
      </c>
      <c r="B1" s="118"/>
      <c r="C1" s="118"/>
      <c r="D1" s="118"/>
      <c r="E1" s="118"/>
      <c r="F1" s="118"/>
      <c r="G1" s="118"/>
      <c r="AD1" s="175"/>
      <c r="AT1" s="455"/>
    </row>
    <row r="2" spans="1:46" s="120" customFormat="1" ht="27.75" customHeight="1">
      <c r="A2" s="454" t="s">
        <v>808</v>
      </c>
      <c r="B2" s="121"/>
      <c r="C2" s="121"/>
      <c r="D2" s="121"/>
      <c r="E2" s="121"/>
      <c r="F2" s="121"/>
      <c r="G2" s="121"/>
      <c r="AD2" s="175"/>
      <c r="AT2" s="455"/>
    </row>
    <row r="3" spans="1:46" s="1" customFormat="1" ht="13.2" customHeight="1">
      <c r="A3" s="187"/>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M3" s="855"/>
      <c r="AN3" s="855"/>
      <c r="AO3" s="855"/>
      <c r="AP3" s="855"/>
      <c r="AQ3" s="855"/>
      <c r="AR3" s="855"/>
      <c r="AS3" s="452"/>
      <c r="AT3" s="456"/>
    </row>
    <row r="4" spans="1:46" s="1" customFormat="1" ht="20.25" customHeight="1">
      <c r="A4" s="172" t="s">
        <v>245</v>
      </c>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M4" s="855"/>
      <c r="AN4" s="855"/>
      <c r="AO4" s="855"/>
      <c r="AP4" s="855"/>
      <c r="AQ4" s="855"/>
      <c r="AR4" s="855"/>
      <c r="AS4" s="452"/>
      <c r="AT4" s="456"/>
    </row>
    <row r="5" spans="1:46" ht="30" customHeight="1">
      <c r="A5" s="39"/>
      <c r="B5" s="39"/>
      <c r="C5" s="39"/>
      <c r="D5" s="40"/>
      <c r="E5" s="40"/>
      <c r="F5" s="41"/>
      <c r="G5" s="41"/>
      <c r="H5" s="39"/>
      <c r="I5" s="39"/>
      <c r="J5" s="39"/>
      <c r="K5" s="39"/>
      <c r="L5" s="39"/>
      <c r="M5" s="39"/>
      <c r="N5" s="39"/>
      <c r="O5" s="39"/>
      <c r="P5" s="39"/>
      <c r="Q5" s="39"/>
      <c r="R5" s="39"/>
      <c r="S5" s="39"/>
      <c r="T5" s="39"/>
      <c r="U5" s="39"/>
      <c r="V5" s="39"/>
      <c r="W5" s="39"/>
      <c r="X5" s="39"/>
      <c r="Y5" s="39"/>
      <c r="Z5" s="39"/>
      <c r="AA5" s="39"/>
      <c r="AB5" s="39"/>
      <c r="AC5" s="39"/>
      <c r="AD5" s="39"/>
      <c r="AE5" s="39"/>
      <c r="AF5" s="869" t="str">
        <f>IF(入力シート!M13="","",入力シート!M13)</f>
        <v/>
      </c>
      <c r="AG5" s="869"/>
      <c r="AH5" s="869"/>
      <c r="AI5" s="869"/>
      <c r="AJ5" s="45" t="s">
        <v>84</v>
      </c>
      <c r="AK5" s="870" t="str">
        <f>IF(入力シート!P13="","",入力シート!P13)</f>
        <v/>
      </c>
      <c r="AL5" s="870"/>
      <c r="AM5" s="45" t="s">
        <v>115</v>
      </c>
      <c r="AN5" s="870" t="str">
        <f>IF(入力シート!R13="","",入力シート!R13)</f>
        <v/>
      </c>
      <c r="AO5" s="870"/>
      <c r="AP5" s="45" t="s">
        <v>86</v>
      </c>
      <c r="AQ5" s="126"/>
      <c r="AR5" s="37"/>
      <c r="AS5" s="37"/>
      <c r="AT5" s="457" t="s">
        <v>393</v>
      </c>
    </row>
    <row r="6" spans="1:46" ht="30" customHeight="1">
      <c r="A6" s="39"/>
      <c r="B6" s="39"/>
      <c r="C6" s="39"/>
      <c r="D6" s="40"/>
      <c r="E6" s="40"/>
      <c r="F6" s="41"/>
      <c r="G6" s="41"/>
      <c r="H6" s="39"/>
      <c r="I6" s="39"/>
      <c r="J6" s="39"/>
      <c r="K6" s="39"/>
      <c r="L6" s="39"/>
      <c r="M6" s="39"/>
      <c r="N6" s="39"/>
      <c r="O6" s="39"/>
      <c r="P6" s="39"/>
      <c r="Q6" s="39"/>
      <c r="R6" s="39"/>
      <c r="S6" s="39"/>
      <c r="T6" s="39"/>
      <c r="U6" s="39"/>
      <c r="V6" s="39"/>
      <c r="W6" s="39"/>
      <c r="X6" s="39"/>
      <c r="Y6" s="39"/>
      <c r="Z6" s="39"/>
      <c r="AA6" s="39"/>
      <c r="AB6" s="39"/>
      <c r="AC6" s="39"/>
      <c r="AD6" s="39"/>
      <c r="AE6" s="39"/>
      <c r="AF6" s="127"/>
      <c r="AG6" s="127"/>
      <c r="AH6" s="127"/>
      <c r="AI6" s="127"/>
      <c r="AJ6" s="42"/>
      <c r="AK6" s="865"/>
      <c r="AL6" s="865"/>
      <c r="AM6" s="43"/>
      <c r="AN6" s="865"/>
      <c r="AO6" s="865"/>
      <c r="AP6" s="42"/>
      <c r="AQ6" s="42"/>
      <c r="AR6" s="37"/>
      <c r="AS6" s="37"/>
      <c r="AT6" s="457" t="s">
        <v>392</v>
      </c>
    </row>
    <row r="7" spans="1:46" ht="30" customHeight="1">
      <c r="A7" s="804" t="s">
        <v>116</v>
      </c>
      <c r="B7" s="804"/>
      <c r="C7" s="804"/>
      <c r="D7" s="804"/>
      <c r="E7" s="804"/>
      <c r="F7" s="804"/>
      <c r="G7" s="804"/>
      <c r="H7" s="804"/>
      <c r="I7" s="804"/>
      <c r="J7" s="804"/>
      <c r="K7" s="804"/>
      <c r="L7" s="804"/>
      <c r="M7" s="804"/>
      <c r="N7" s="804"/>
      <c r="O7" s="804"/>
      <c r="P7" s="129"/>
      <c r="Q7" s="129"/>
      <c r="R7" s="129"/>
      <c r="S7" s="129"/>
      <c r="T7" s="129"/>
      <c r="U7" s="129"/>
      <c r="V7" s="129"/>
      <c r="W7" s="129"/>
      <c r="X7" s="129"/>
      <c r="Y7" s="129"/>
      <c r="Z7" s="129"/>
      <c r="AA7" s="129"/>
      <c r="AB7" s="129"/>
      <c r="AC7" s="129"/>
      <c r="AD7" s="129"/>
      <c r="AE7" s="129"/>
      <c r="AF7" s="129"/>
      <c r="AG7" s="129"/>
      <c r="AH7" s="129"/>
      <c r="AI7" s="129"/>
      <c r="AJ7" s="129"/>
      <c r="AK7" s="129"/>
      <c r="AL7" s="130"/>
      <c r="AM7" s="129"/>
      <c r="AN7" s="129"/>
      <c r="AO7" s="130"/>
      <c r="AP7" s="129"/>
      <c r="AQ7" s="129"/>
      <c r="AR7" s="131"/>
      <c r="AS7" s="131"/>
    </row>
    <row r="8" spans="1:46" ht="30" customHeight="1">
      <c r="A8" s="804" t="s">
        <v>565</v>
      </c>
      <c r="B8" s="804"/>
      <c r="C8" s="804"/>
      <c r="D8" s="804"/>
      <c r="E8" s="804"/>
      <c r="F8" s="804"/>
      <c r="G8" s="804"/>
      <c r="H8" s="804"/>
      <c r="I8" s="804"/>
      <c r="J8" s="804"/>
      <c r="K8" s="804"/>
      <c r="L8" s="804"/>
      <c r="M8" s="804"/>
      <c r="N8" s="804"/>
      <c r="O8" s="804"/>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31"/>
      <c r="AS8" s="131"/>
    </row>
    <row r="9" spans="1:46" ht="30" customHeight="1">
      <c r="A9" s="132"/>
      <c r="B9" s="129"/>
      <c r="C9" s="133"/>
      <c r="D9" s="133"/>
      <c r="E9" s="133"/>
      <c r="F9" s="133"/>
      <c r="G9" s="133"/>
      <c r="H9" s="131"/>
      <c r="I9" s="131"/>
      <c r="J9" s="131"/>
      <c r="K9" s="131"/>
      <c r="L9" s="131"/>
      <c r="M9" s="131"/>
      <c r="N9" s="133"/>
      <c r="O9" s="133"/>
      <c r="P9" s="129"/>
      <c r="Q9" s="129"/>
      <c r="R9" s="129"/>
      <c r="S9" s="129"/>
      <c r="T9" s="129"/>
      <c r="U9" s="129"/>
      <c r="V9" s="129"/>
      <c r="W9" s="129"/>
      <c r="X9" s="129"/>
      <c r="Y9" s="134" t="s">
        <v>215</v>
      </c>
      <c r="Z9" s="809" t="str">
        <f>IF(入力シート!M30="","",入力シート!M30)</f>
        <v/>
      </c>
      <c r="AA9" s="809"/>
      <c r="AB9" s="134" t="s">
        <v>216</v>
      </c>
      <c r="AC9" s="809" t="str">
        <f>IF(入力シート!O30="","",入力シート!O30)</f>
        <v/>
      </c>
      <c r="AD9" s="809"/>
      <c r="AE9" s="131"/>
      <c r="AF9" s="131"/>
      <c r="AG9" s="129"/>
      <c r="AH9" s="129"/>
      <c r="AI9" s="129"/>
      <c r="AJ9" s="129"/>
      <c r="AK9" s="129"/>
      <c r="AL9" s="129"/>
      <c r="AM9" s="129"/>
      <c r="AN9" s="129"/>
      <c r="AO9" s="129"/>
      <c r="AP9" s="129"/>
      <c r="AQ9" s="129"/>
      <c r="AR9" s="131"/>
      <c r="AS9" s="131"/>
    </row>
    <row r="10" spans="1:46" ht="59.25" customHeight="1">
      <c r="A10" s="135"/>
      <c r="B10" s="135"/>
      <c r="C10" s="135"/>
      <c r="D10" s="136"/>
      <c r="E10" s="136"/>
      <c r="F10" s="41"/>
      <c r="G10" s="41"/>
      <c r="H10" s="131"/>
      <c r="I10" s="131"/>
      <c r="J10" s="131"/>
      <c r="K10" s="131"/>
      <c r="L10" s="131"/>
      <c r="M10" s="131"/>
      <c r="N10" s="808" t="s">
        <v>300</v>
      </c>
      <c r="O10" s="808"/>
      <c r="P10" s="808"/>
      <c r="Q10" s="808"/>
      <c r="R10" s="808"/>
      <c r="S10" s="137"/>
      <c r="T10" s="806" t="s">
        <v>413</v>
      </c>
      <c r="U10" s="806"/>
      <c r="V10" s="806"/>
      <c r="W10" s="806"/>
      <c r="X10" s="806"/>
      <c r="Y10" s="806" t="str">
        <f>IF(入力シート!M31="","",入力シート!M31)</f>
        <v/>
      </c>
      <c r="Z10" s="806"/>
      <c r="AA10" s="806"/>
      <c r="AB10" s="806"/>
      <c r="AC10" s="806"/>
      <c r="AD10" s="806"/>
      <c r="AE10" s="806"/>
      <c r="AF10" s="806"/>
      <c r="AG10" s="806"/>
      <c r="AH10" s="806"/>
      <c r="AI10" s="806"/>
      <c r="AJ10" s="806"/>
      <c r="AK10" s="806"/>
      <c r="AL10" s="806"/>
      <c r="AM10" s="806"/>
      <c r="AN10" s="806"/>
      <c r="AO10" s="806"/>
      <c r="AP10" s="806"/>
      <c r="AQ10" s="806"/>
      <c r="AR10" s="806"/>
      <c r="AS10" s="451"/>
    </row>
    <row r="11" spans="1:46" ht="35.1" customHeight="1">
      <c r="A11" s="138"/>
      <c r="B11" s="138"/>
      <c r="C11" s="138"/>
      <c r="D11" s="136"/>
      <c r="E11" s="136"/>
      <c r="F11" s="41"/>
      <c r="G11" s="41"/>
      <c r="H11" s="131"/>
      <c r="I11" s="131"/>
      <c r="J11" s="131"/>
      <c r="K11" s="131"/>
      <c r="L11" s="131"/>
      <c r="M11" s="131"/>
      <c r="N11" s="139"/>
      <c r="O11" s="139"/>
      <c r="P11" s="139"/>
      <c r="Q11" s="139"/>
      <c r="R11" s="139"/>
      <c r="S11" s="139"/>
      <c r="T11" s="806" t="s">
        <v>414</v>
      </c>
      <c r="U11" s="806"/>
      <c r="V11" s="806"/>
      <c r="W11" s="806"/>
      <c r="X11" s="806"/>
      <c r="Y11" s="806" t="str">
        <f>IF(入力シート!M24="","",入力シート!M24)</f>
        <v/>
      </c>
      <c r="Z11" s="806"/>
      <c r="AA11" s="806"/>
      <c r="AB11" s="806"/>
      <c r="AC11" s="806"/>
      <c r="AD11" s="806"/>
      <c r="AE11" s="806"/>
      <c r="AF11" s="806"/>
      <c r="AG11" s="806"/>
      <c r="AH11" s="806"/>
      <c r="AI11" s="806"/>
      <c r="AJ11" s="806"/>
      <c r="AK11" s="806"/>
      <c r="AL11" s="806"/>
      <c r="AM11" s="806"/>
      <c r="AN11" s="806"/>
      <c r="AO11" s="806"/>
      <c r="AP11" s="806"/>
      <c r="AQ11" s="131"/>
      <c r="AR11" s="131"/>
      <c r="AS11" s="131"/>
      <c r="AT11" s="457" t="s">
        <v>441</v>
      </c>
    </row>
    <row r="12" spans="1:46" ht="35.1" customHeight="1">
      <c r="A12" s="138"/>
      <c r="B12" s="138"/>
      <c r="C12" s="138"/>
      <c r="D12" s="140"/>
      <c r="E12" s="140"/>
      <c r="F12" s="41"/>
      <c r="G12" s="41"/>
      <c r="H12" s="131"/>
      <c r="I12" s="131"/>
      <c r="J12" s="131"/>
      <c r="K12" s="131"/>
      <c r="L12" s="131"/>
      <c r="M12" s="131"/>
      <c r="N12" s="139"/>
      <c r="O12" s="139"/>
      <c r="P12" s="139"/>
      <c r="Q12" s="139"/>
      <c r="R12" s="139"/>
      <c r="S12" s="139"/>
      <c r="T12" s="806" t="s">
        <v>117</v>
      </c>
      <c r="U12" s="806"/>
      <c r="V12" s="806"/>
      <c r="W12" s="806"/>
      <c r="X12" s="806"/>
      <c r="Y12" s="807" t="str">
        <f>IF(入力シート!M26="","",入力シート!M26)</f>
        <v/>
      </c>
      <c r="Z12" s="807"/>
      <c r="AA12" s="807"/>
      <c r="AB12" s="807"/>
      <c r="AC12" s="807"/>
      <c r="AD12" s="807"/>
      <c r="AE12" s="807"/>
      <c r="AF12" s="807" t="str">
        <f>IF(入力シート!M27="","",入力シート!M27)</f>
        <v/>
      </c>
      <c r="AG12" s="807"/>
      <c r="AH12" s="807"/>
      <c r="AI12" s="807"/>
      <c r="AJ12" s="807"/>
      <c r="AK12" s="807"/>
      <c r="AL12" s="807"/>
      <c r="AM12" s="807"/>
      <c r="AN12" s="807"/>
      <c r="AO12" s="807"/>
      <c r="AP12" s="807"/>
      <c r="AQ12" s="137"/>
      <c r="AR12" s="131"/>
      <c r="AS12" s="131"/>
    </row>
    <row r="13" spans="1:46" ht="35.1" customHeight="1">
      <c r="A13" s="138"/>
      <c r="B13" s="138"/>
      <c r="C13" s="138"/>
      <c r="D13" s="136"/>
      <c r="E13" s="136"/>
      <c r="F13" s="41"/>
      <c r="G13" s="41"/>
      <c r="H13" s="131"/>
      <c r="I13" s="131"/>
      <c r="J13" s="131"/>
      <c r="K13" s="131"/>
      <c r="L13" s="131"/>
      <c r="M13" s="131"/>
      <c r="N13" s="139"/>
      <c r="O13" s="139"/>
      <c r="P13" s="139"/>
      <c r="Q13" s="139"/>
      <c r="R13" s="139"/>
      <c r="S13" s="129"/>
      <c r="T13" s="809" t="s">
        <v>118</v>
      </c>
      <c r="U13" s="809"/>
      <c r="V13" s="809"/>
      <c r="W13" s="809"/>
      <c r="X13" s="129"/>
      <c r="Y13" s="810" t="str">
        <f>IF(入力シート!M29="","",入力シート!M29)</f>
        <v/>
      </c>
      <c r="Z13" s="810"/>
      <c r="AA13" s="810"/>
      <c r="AB13" s="805" t="str">
        <f>IF(入力シート!N29="","",入力シート!N29)</f>
        <v/>
      </c>
      <c r="AC13" s="805"/>
      <c r="AD13" s="805"/>
      <c r="AE13" s="140" t="s">
        <v>217</v>
      </c>
      <c r="AF13" s="805" t="str">
        <f>IF(入力シート!P29="","",入力シート!P29)</f>
        <v/>
      </c>
      <c r="AG13" s="805"/>
      <c r="AH13" s="140" t="s">
        <v>218</v>
      </c>
      <c r="AI13" s="805" t="str">
        <f>IF(入力シート!R29="","",入力シート!R29)</f>
        <v/>
      </c>
      <c r="AJ13" s="805"/>
      <c r="AK13" s="140" t="s">
        <v>219</v>
      </c>
      <c r="AL13" s="141"/>
      <c r="AM13" s="141"/>
      <c r="AN13" s="141"/>
      <c r="AO13" s="141"/>
      <c r="AP13" s="142"/>
      <c r="AQ13" s="142"/>
      <c r="AR13" s="131"/>
      <c r="AS13" s="131"/>
      <c r="AT13" s="457" t="s">
        <v>302</v>
      </c>
    </row>
    <row r="14" spans="1:46" ht="20.25" customHeight="1">
      <c r="A14" s="138"/>
      <c r="B14" s="138"/>
      <c r="C14" s="138"/>
      <c r="D14" s="136"/>
      <c r="E14" s="136"/>
      <c r="F14" s="41"/>
      <c r="G14" s="41"/>
      <c r="H14" s="131"/>
      <c r="I14" s="131"/>
      <c r="J14" s="131"/>
      <c r="K14" s="131"/>
      <c r="L14" s="131"/>
      <c r="M14" s="131"/>
      <c r="N14" s="139"/>
      <c r="O14" s="139"/>
      <c r="P14" s="139"/>
      <c r="Q14" s="139"/>
      <c r="R14" s="139"/>
      <c r="S14" s="129"/>
      <c r="T14" s="172"/>
      <c r="U14" s="172"/>
      <c r="V14" s="172"/>
      <c r="W14" s="172"/>
      <c r="X14" s="129"/>
      <c r="Y14" s="316"/>
      <c r="Z14" s="316"/>
      <c r="AA14" s="316"/>
      <c r="AB14" s="317"/>
      <c r="AC14" s="317"/>
      <c r="AD14" s="317"/>
      <c r="AE14" s="140"/>
      <c r="AF14" s="317"/>
      <c r="AG14" s="317"/>
      <c r="AH14" s="140"/>
      <c r="AI14" s="317"/>
      <c r="AJ14" s="317"/>
      <c r="AK14" s="140"/>
      <c r="AL14" s="141"/>
      <c r="AM14" s="141"/>
      <c r="AN14" s="141"/>
      <c r="AO14" s="141"/>
      <c r="AP14" s="142"/>
      <c r="AQ14" s="142"/>
      <c r="AR14" s="131"/>
      <c r="AS14" s="131"/>
    </row>
    <row r="15" spans="1:46" ht="30" hidden="1" customHeight="1" outlineLevel="1">
      <c r="A15" s="132"/>
      <c r="B15" s="129"/>
      <c r="C15" s="133"/>
      <c r="D15" s="133"/>
      <c r="E15" s="133"/>
      <c r="F15" s="133"/>
      <c r="G15" s="133"/>
      <c r="H15" s="131"/>
      <c r="I15" s="131"/>
      <c r="J15" s="131"/>
      <c r="K15" s="131"/>
      <c r="L15" s="131"/>
      <c r="M15" s="131"/>
      <c r="N15" s="133"/>
      <c r="O15" s="133"/>
      <c r="P15" s="129"/>
      <c r="Q15" s="129"/>
      <c r="R15" s="129"/>
      <c r="S15" s="129"/>
      <c r="T15" s="129"/>
      <c r="U15" s="129"/>
      <c r="V15" s="129"/>
      <c r="W15" s="129"/>
      <c r="X15" s="129"/>
      <c r="Y15" s="134" t="s">
        <v>215</v>
      </c>
      <c r="Z15" s="809" t="str">
        <f>IF(入力シート!M42="","",入力シート!M42)</f>
        <v/>
      </c>
      <c r="AA15" s="809"/>
      <c r="AB15" s="134" t="s">
        <v>216</v>
      </c>
      <c r="AC15" s="809" t="str">
        <f>IF(入力シート!O42="","",入力シート!O42)</f>
        <v/>
      </c>
      <c r="AD15" s="809"/>
      <c r="AE15" s="131"/>
      <c r="AF15" s="131"/>
      <c r="AG15" s="129"/>
      <c r="AH15" s="129"/>
      <c r="AI15" s="129"/>
      <c r="AJ15" s="129"/>
      <c r="AK15" s="129"/>
      <c r="AL15" s="129"/>
      <c r="AM15" s="129"/>
      <c r="AN15" s="129"/>
      <c r="AO15" s="129"/>
      <c r="AP15" s="129"/>
      <c r="AQ15" s="129"/>
      <c r="AR15" s="131"/>
      <c r="AS15" s="131"/>
    </row>
    <row r="16" spans="1:46" ht="59.25" hidden="1" customHeight="1" outlineLevel="1">
      <c r="A16" s="135"/>
      <c r="B16" s="135"/>
      <c r="C16" s="135"/>
      <c r="D16" s="136"/>
      <c r="E16" s="136"/>
      <c r="F16" s="41"/>
      <c r="G16" s="41"/>
      <c r="H16" s="131"/>
      <c r="I16" s="131"/>
      <c r="J16" s="131"/>
      <c r="K16" s="131"/>
      <c r="L16" s="131"/>
      <c r="M16" s="131"/>
      <c r="N16" s="808" t="s">
        <v>299</v>
      </c>
      <c r="O16" s="808"/>
      <c r="P16" s="808"/>
      <c r="Q16" s="808"/>
      <c r="R16" s="808"/>
      <c r="S16" s="137"/>
      <c r="T16" s="806" t="s">
        <v>416</v>
      </c>
      <c r="U16" s="806"/>
      <c r="V16" s="806"/>
      <c r="W16" s="806"/>
      <c r="X16" s="806"/>
      <c r="Y16" s="806" t="str">
        <f>IF(入力シート!M43="","",入力シート!M43)</f>
        <v/>
      </c>
      <c r="Z16" s="806"/>
      <c r="AA16" s="806"/>
      <c r="AB16" s="806"/>
      <c r="AC16" s="806"/>
      <c r="AD16" s="806"/>
      <c r="AE16" s="806"/>
      <c r="AF16" s="806"/>
      <c r="AG16" s="806"/>
      <c r="AH16" s="806"/>
      <c r="AI16" s="806"/>
      <c r="AJ16" s="806"/>
      <c r="AK16" s="806"/>
      <c r="AL16" s="806"/>
      <c r="AM16" s="806"/>
      <c r="AN16" s="806"/>
      <c r="AO16" s="806"/>
      <c r="AP16" s="806"/>
      <c r="AQ16" s="806"/>
      <c r="AR16" s="806"/>
      <c r="AS16" s="451"/>
    </row>
    <row r="17" spans="1:46" ht="35.1" hidden="1" customHeight="1" outlineLevel="1">
      <c r="A17" s="138"/>
      <c r="B17" s="138"/>
      <c r="C17" s="138"/>
      <c r="D17" s="136"/>
      <c r="E17" s="136"/>
      <c r="F17" s="41"/>
      <c r="G17" s="41"/>
      <c r="H17" s="131"/>
      <c r="I17" s="131"/>
      <c r="J17" s="131"/>
      <c r="K17" s="131"/>
      <c r="L17" s="131"/>
      <c r="M17" s="131"/>
      <c r="N17" s="139"/>
      <c r="O17" s="139"/>
      <c r="P17" s="139"/>
      <c r="Q17" s="139"/>
      <c r="R17" s="139"/>
      <c r="S17" s="139"/>
      <c r="T17" s="806" t="s">
        <v>415</v>
      </c>
      <c r="U17" s="806"/>
      <c r="V17" s="806"/>
      <c r="W17" s="806"/>
      <c r="X17" s="806"/>
      <c r="Y17" s="806" t="str">
        <f>IF(入力シート!M36="","",入力シート!M36)</f>
        <v/>
      </c>
      <c r="Z17" s="806"/>
      <c r="AA17" s="806"/>
      <c r="AB17" s="806"/>
      <c r="AC17" s="806"/>
      <c r="AD17" s="806"/>
      <c r="AE17" s="806"/>
      <c r="AF17" s="806"/>
      <c r="AG17" s="806"/>
      <c r="AH17" s="806"/>
      <c r="AI17" s="806"/>
      <c r="AJ17" s="806"/>
      <c r="AK17" s="806"/>
      <c r="AL17" s="806"/>
      <c r="AM17" s="806"/>
      <c r="AN17" s="806"/>
      <c r="AO17" s="806"/>
      <c r="AP17" s="806"/>
      <c r="AQ17" s="131"/>
      <c r="AR17" s="131"/>
      <c r="AS17" s="131"/>
      <c r="AT17" s="457" t="s">
        <v>441</v>
      </c>
    </row>
    <row r="18" spans="1:46" ht="35.1" hidden="1" customHeight="1" outlineLevel="1">
      <c r="A18" s="138"/>
      <c r="B18" s="138"/>
      <c r="C18" s="138"/>
      <c r="D18" s="140"/>
      <c r="E18" s="140"/>
      <c r="F18" s="41"/>
      <c r="G18" s="41"/>
      <c r="H18" s="131"/>
      <c r="I18" s="131"/>
      <c r="J18" s="131"/>
      <c r="K18" s="131"/>
      <c r="L18" s="131"/>
      <c r="M18" s="131"/>
      <c r="N18" s="139"/>
      <c r="O18" s="139"/>
      <c r="P18" s="139"/>
      <c r="Q18" s="139"/>
      <c r="R18" s="139"/>
      <c r="S18" s="139"/>
      <c r="T18" s="806" t="s">
        <v>117</v>
      </c>
      <c r="U18" s="806"/>
      <c r="V18" s="806"/>
      <c r="W18" s="806"/>
      <c r="X18" s="806"/>
      <c r="Y18" s="807" t="str">
        <f>IF(入力シート!M38="","",入力シート!M38)</f>
        <v/>
      </c>
      <c r="Z18" s="807"/>
      <c r="AA18" s="807"/>
      <c r="AB18" s="807"/>
      <c r="AC18" s="807"/>
      <c r="AD18" s="807"/>
      <c r="AE18" s="807"/>
      <c r="AF18" s="807" t="str">
        <f>IF(入力シート!M39="","",入力シート!M39)</f>
        <v/>
      </c>
      <c r="AG18" s="807"/>
      <c r="AH18" s="807"/>
      <c r="AI18" s="807"/>
      <c r="AJ18" s="807"/>
      <c r="AK18" s="807"/>
      <c r="AL18" s="807"/>
      <c r="AM18" s="807"/>
      <c r="AN18" s="807"/>
      <c r="AO18" s="807"/>
      <c r="AP18" s="807"/>
      <c r="AQ18" s="137"/>
      <c r="AR18" s="131"/>
      <c r="AS18" s="131"/>
    </row>
    <row r="19" spans="1:46" ht="35.1" hidden="1" customHeight="1" outlineLevel="1">
      <c r="A19" s="138"/>
      <c r="B19" s="138"/>
      <c r="C19" s="138"/>
      <c r="D19" s="136"/>
      <c r="E19" s="136"/>
      <c r="F19" s="41"/>
      <c r="G19" s="41"/>
      <c r="H19" s="131"/>
      <c r="I19" s="131"/>
      <c r="J19" s="131"/>
      <c r="K19" s="131"/>
      <c r="L19" s="131"/>
      <c r="M19" s="131"/>
      <c r="N19" s="139"/>
      <c r="O19" s="139"/>
      <c r="P19" s="139"/>
      <c r="Q19" s="139"/>
      <c r="R19" s="139"/>
      <c r="S19" s="129"/>
      <c r="T19" s="809" t="s">
        <v>118</v>
      </c>
      <c r="U19" s="809"/>
      <c r="V19" s="809"/>
      <c r="W19" s="809"/>
      <c r="X19" s="129"/>
      <c r="Y19" s="810" t="str">
        <f>IF(入力シート!M41="","",入力シート!M41)</f>
        <v/>
      </c>
      <c r="Z19" s="810"/>
      <c r="AA19" s="810"/>
      <c r="AB19" s="805" t="str">
        <f>IF(入力シート!N41="","",入力シート!N41)</f>
        <v/>
      </c>
      <c r="AC19" s="805"/>
      <c r="AD19" s="805"/>
      <c r="AE19" s="140" t="s">
        <v>217</v>
      </c>
      <c r="AF19" s="805" t="str">
        <f>IF(入力シート!P41="","",入力シート!P41)</f>
        <v/>
      </c>
      <c r="AG19" s="805"/>
      <c r="AH19" s="140" t="s">
        <v>218</v>
      </c>
      <c r="AI19" s="805" t="str">
        <f>IF(入力シート!R41="","",入力シート!R41)</f>
        <v/>
      </c>
      <c r="AJ19" s="805"/>
      <c r="AK19" s="140" t="s">
        <v>219</v>
      </c>
      <c r="AL19" s="141"/>
      <c r="AM19" s="141"/>
      <c r="AN19" s="141"/>
      <c r="AO19" s="141"/>
      <c r="AP19" s="142"/>
      <c r="AQ19" s="142"/>
      <c r="AR19" s="131"/>
      <c r="AS19" s="131"/>
    </row>
    <row r="20" spans="1:46" ht="35.1" customHeight="1" collapsed="1">
      <c r="A20" s="143"/>
      <c r="B20" s="143"/>
      <c r="C20" s="143"/>
      <c r="D20" s="40"/>
      <c r="E20" s="40"/>
      <c r="F20" s="41"/>
      <c r="G20" s="41"/>
      <c r="H20" s="801"/>
      <c r="I20" s="801"/>
      <c r="J20" s="801"/>
      <c r="K20" s="801"/>
      <c r="L20" s="801"/>
      <c r="M20" s="801"/>
      <c r="N20" s="802"/>
      <c r="O20" s="802"/>
      <c r="P20" s="802"/>
      <c r="Q20" s="802"/>
      <c r="R20" s="802"/>
      <c r="S20" s="144"/>
      <c r="T20" s="145"/>
      <c r="U20" s="871"/>
      <c r="V20" s="871"/>
      <c r="W20" s="871"/>
      <c r="X20" s="871"/>
      <c r="Y20" s="871"/>
      <c r="Z20" s="871"/>
      <c r="AA20" s="871"/>
      <c r="AB20" s="871"/>
      <c r="AC20" s="871"/>
      <c r="AD20" s="871"/>
      <c r="AE20" s="871"/>
      <c r="AF20" s="871"/>
      <c r="AG20" s="871"/>
      <c r="AH20" s="871"/>
      <c r="AI20" s="871"/>
      <c r="AJ20" s="871"/>
      <c r="AK20" s="871"/>
      <c r="AL20" s="871"/>
      <c r="AM20" s="871"/>
      <c r="AN20" s="872"/>
      <c r="AO20" s="872"/>
      <c r="AP20" s="145"/>
      <c r="AQ20" s="145"/>
      <c r="AR20" s="37"/>
      <c r="AS20" s="37"/>
      <c r="AT20" s="457" t="s">
        <v>486</v>
      </c>
    </row>
    <row r="21" spans="1:46" ht="35.1" customHeight="1">
      <c r="A21" s="143"/>
      <c r="B21" s="143"/>
      <c r="C21" s="143"/>
      <c r="D21" s="40"/>
      <c r="E21" s="40"/>
      <c r="F21" s="41"/>
      <c r="G21" s="41"/>
      <c r="H21" s="384"/>
      <c r="I21" s="384"/>
      <c r="J21" s="384"/>
      <c r="K21" s="384"/>
      <c r="L21" s="384"/>
      <c r="M21" s="384"/>
      <c r="N21" s="385"/>
      <c r="O21" s="385"/>
      <c r="P21" s="385"/>
      <c r="Q21" s="385"/>
      <c r="R21" s="385"/>
      <c r="S21" s="144"/>
      <c r="T21" s="145"/>
      <c r="U21" s="386"/>
      <c r="V21" s="386"/>
      <c r="W21" s="386"/>
      <c r="X21" s="386"/>
      <c r="Y21" s="386"/>
      <c r="Z21" s="386"/>
      <c r="AA21" s="386"/>
      <c r="AB21" s="386"/>
      <c r="AC21" s="386"/>
      <c r="AD21" s="386"/>
      <c r="AE21" s="386"/>
      <c r="AF21" s="386"/>
      <c r="AG21" s="386"/>
      <c r="AH21" s="386"/>
      <c r="AI21" s="386"/>
      <c r="AJ21" s="386"/>
      <c r="AK21" s="386"/>
      <c r="AL21" s="386"/>
      <c r="AM21" s="386"/>
      <c r="AN21" s="387"/>
      <c r="AO21" s="387"/>
      <c r="AP21" s="145"/>
      <c r="AQ21" s="145"/>
      <c r="AR21" s="37"/>
      <c r="AS21" s="37"/>
      <c r="AT21" s="457" t="s">
        <v>301</v>
      </c>
    </row>
    <row r="22" spans="1:46" ht="33" customHeight="1">
      <c r="A22" s="840" t="s">
        <v>563</v>
      </c>
      <c r="B22" s="840"/>
      <c r="C22" s="840"/>
      <c r="D22" s="840"/>
      <c r="E22" s="840"/>
      <c r="F22" s="840"/>
      <c r="G22" s="840"/>
      <c r="H22" s="840"/>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0"/>
      <c r="AG22" s="840"/>
      <c r="AH22" s="840"/>
      <c r="AI22" s="840"/>
      <c r="AJ22" s="840"/>
      <c r="AK22" s="840"/>
      <c r="AL22" s="840"/>
      <c r="AM22" s="840"/>
      <c r="AN22" s="840"/>
      <c r="AO22" s="840"/>
      <c r="AP22" s="840"/>
      <c r="AQ22" s="840"/>
      <c r="AR22" s="840"/>
      <c r="AS22" s="453"/>
    </row>
    <row r="23" spans="1:46" ht="33" customHeight="1">
      <c r="A23" s="840"/>
      <c r="B23" s="840"/>
      <c r="C23" s="840"/>
      <c r="D23" s="840"/>
      <c r="E23" s="840"/>
      <c r="F23" s="840"/>
      <c r="G23" s="840"/>
      <c r="H23" s="840"/>
      <c r="I23" s="840"/>
      <c r="J23" s="840"/>
      <c r="K23" s="840"/>
      <c r="L23" s="840"/>
      <c r="M23" s="840"/>
      <c r="N23" s="840"/>
      <c r="O23" s="840"/>
      <c r="P23" s="840"/>
      <c r="Q23" s="840"/>
      <c r="R23" s="840"/>
      <c r="S23" s="840"/>
      <c r="T23" s="840"/>
      <c r="U23" s="840"/>
      <c r="V23" s="840"/>
      <c r="W23" s="840"/>
      <c r="X23" s="840"/>
      <c r="Y23" s="840"/>
      <c r="Z23" s="840"/>
      <c r="AA23" s="840"/>
      <c r="AB23" s="840"/>
      <c r="AC23" s="840"/>
      <c r="AD23" s="840"/>
      <c r="AE23" s="840"/>
      <c r="AF23" s="840"/>
      <c r="AG23" s="840"/>
      <c r="AH23" s="840"/>
      <c r="AI23" s="840"/>
      <c r="AJ23" s="840"/>
      <c r="AK23" s="840"/>
      <c r="AL23" s="840"/>
      <c r="AM23" s="840"/>
      <c r="AN23" s="840"/>
      <c r="AO23" s="840"/>
      <c r="AP23" s="840"/>
      <c r="AQ23" s="840"/>
      <c r="AR23" s="840"/>
      <c r="AS23" s="453"/>
    </row>
    <row r="24" spans="1:46" ht="30" customHeight="1">
      <c r="A24" s="813" t="s">
        <v>120</v>
      </c>
      <c r="B24" s="813"/>
      <c r="C24" s="813"/>
      <c r="D24" s="813"/>
      <c r="E24" s="813"/>
      <c r="F24" s="813"/>
      <c r="G24" s="813"/>
      <c r="H24" s="813"/>
      <c r="I24" s="813"/>
      <c r="J24" s="813"/>
      <c r="K24" s="813"/>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37"/>
      <c r="AS24" s="37"/>
    </row>
    <row r="25" spans="1:46" ht="33" customHeight="1">
      <c r="A25" s="146"/>
      <c r="B25" s="841" t="s">
        <v>735</v>
      </c>
      <c r="C25" s="841"/>
      <c r="D25" s="841"/>
      <c r="E25" s="841"/>
      <c r="F25" s="841"/>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E25" s="841"/>
      <c r="AF25" s="841"/>
      <c r="AG25" s="841"/>
      <c r="AH25" s="841"/>
      <c r="AI25" s="841"/>
      <c r="AJ25" s="841"/>
      <c r="AK25" s="841"/>
      <c r="AL25" s="841"/>
      <c r="AM25" s="841"/>
      <c r="AN25" s="841"/>
      <c r="AO25" s="841"/>
      <c r="AP25" s="841"/>
      <c r="AQ25" s="841"/>
      <c r="AR25" s="146"/>
      <c r="AS25" s="146"/>
    </row>
    <row r="26" spans="1:46" ht="33" customHeight="1">
      <c r="A26" s="146"/>
      <c r="B26" s="841"/>
      <c r="C26" s="841"/>
      <c r="D26" s="841"/>
      <c r="E26" s="841"/>
      <c r="F26" s="841"/>
      <c r="G26" s="841"/>
      <c r="H26" s="841"/>
      <c r="I26" s="841"/>
      <c r="J26" s="841"/>
      <c r="K26" s="841"/>
      <c r="L26" s="841"/>
      <c r="M26" s="841"/>
      <c r="N26" s="841"/>
      <c r="O26" s="841"/>
      <c r="P26" s="841"/>
      <c r="Q26" s="841"/>
      <c r="R26" s="841"/>
      <c r="S26" s="841"/>
      <c r="T26" s="841"/>
      <c r="U26" s="841"/>
      <c r="V26" s="841"/>
      <c r="W26" s="841"/>
      <c r="X26" s="841"/>
      <c r="Y26" s="841"/>
      <c r="Z26" s="841"/>
      <c r="AA26" s="841"/>
      <c r="AB26" s="841"/>
      <c r="AC26" s="841"/>
      <c r="AD26" s="841"/>
      <c r="AE26" s="841"/>
      <c r="AF26" s="841"/>
      <c r="AG26" s="841"/>
      <c r="AH26" s="841"/>
      <c r="AI26" s="841"/>
      <c r="AJ26" s="841"/>
      <c r="AK26" s="841"/>
      <c r="AL26" s="841"/>
      <c r="AM26" s="841"/>
      <c r="AN26" s="841"/>
      <c r="AO26" s="841"/>
      <c r="AP26" s="841"/>
      <c r="AQ26" s="841"/>
      <c r="AR26" s="146"/>
      <c r="AS26" s="146"/>
    </row>
    <row r="27" spans="1:46" ht="33" customHeight="1">
      <c r="A27" s="146"/>
      <c r="B27" s="841"/>
      <c r="C27" s="841"/>
      <c r="D27" s="841"/>
      <c r="E27" s="841"/>
      <c r="F27" s="841"/>
      <c r="G27" s="841"/>
      <c r="H27" s="841"/>
      <c r="I27" s="841"/>
      <c r="J27" s="841"/>
      <c r="K27" s="841"/>
      <c r="L27" s="841"/>
      <c r="M27" s="841"/>
      <c r="N27" s="841"/>
      <c r="O27" s="841"/>
      <c r="P27" s="841"/>
      <c r="Q27" s="841"/>
      <c r="R27" s="841"/>
      <c r="S27" s="841"/>
      <c r="T27" s="841"/>
      <c r="U27" s="841"/>
      <c r="V27" s="841"/>
      <c r="W27" s="841"/>
      <c r="X27" s="841"/>
      <c r="Y27" s="841"/>
      <c r="Z27" s="841"/>
      <c r="AA27" s="841"/>
      <c r="AB27" s="841"/>
      <c r="AC27" s="841"/>
      <c r="AD27" s="841"/>
      <c r="AE27" s="841"/>
      <c r="AF27" s="841"/>
      <c r="AG27" s="841"/>
      <c r="AH27" s="841"/>
      <c r="AI27" s="841"/>
      <c r="AJ27" s="841"/>
      <c r="AK27" s="841"/>
      <c r="AL27" s="841"/>
      <c r="AM27" s="841"/>
      <c r="AN27" s="841"/>
      <c r="AO27" s="841"/>
      <c r="AP27" s="841"/>
      <c r="AQ27" s="841"/>
      <c r="AR27" s="146"/>
      <c r="AS27" s="146"/>
    </row>
    <row r="28" spans="1:46" ht="33" customHeight="1">
      <c r="A28" s="146"/>
      <c r="B28" s="841"/>
      <c r="C28" s="841"/>
      <c r="D28" s="841"/>
      <c r="E28" s="841"/>
      <c r="F28" s="841"/>
      <c r="G28" s="841"/>
      <c r="H28" s="841"/>
      <c r="I28" s="841"/>
      <c r="J28" s="841"/>
      <c r="K28" s="841"/>
      <c r="L28" s="841"/>
      <c r="M28" s="841"/>
      <c r="N28" s="841"/>
      <c r="O28" s="841"/>
      <c r="P28" s="841"/>
      <c r="Q28" s="841"/>
      <c r="R28" s="841"/>
      <c r="S28" s="841"/>
      <c r="T28" s="841"/>
      <c r="U28" s="841"/>
      <c r="V28" s="841"/>
      <c r="W28" s="841"/>
      <c r="X28" s="841"/>
      <c r="Y28" s="841"/>
      <c r="Z28" s="841"/>
      <c r="AA28" s="841"/>
      <c r="AB28" s="841"/>
      <c r="AC28" s="841"/>
      <c r="AD28" s="841"/>
      <c r="AE28" s="841"/>
      <c r="AF28" s="841"/>
      <c r="AG28" s="841"/>
      <c r="AH28" s="841"/>
      <c r="AI28" s="841"/>
      <c r="AJ28" s="841"/>
      <c r="AK28" s="841"/>
      <c r="AL28" s="841"/>
      <c r="AM28" s="841"/>
      <c r="AN28" s="841"/>
      <c r="AO28" s="841"/>
      <c r="AP28" s="841"/>
      <c r="AQ28" s="841"/>
      <c r="AR28" s="146"/>
      <c r="AS28" s="146"/>
    </row>
    <row r="29" spans="1:46" ht="30" customHeight="1">
      <c r="A29" s="146"/>
      <c r="B29" s="841"/>
      <c r="C29" s="841"/>
      <c r="D29" s="841"/>
      <c r="E29" s="841"/>
      <c r="F29" s="841"/>
      <c r="G29" s="841"/>
      <c r="H29" s="841"/>
      <c r="I29" s="841"/>
      <c r="J29" s="841"/>
      <c r="K29" s="841"/>
      <c r="L29" s="841"/>
      <c r="M29" s="841"/>
      <c r="N29" s="841"/>
      <c r="O29" s="841"/>
      <c r="P29" s="841"/>
      <c r="Q29" s="841"/>
      <c r="R29" s="841"/>
      <c r="S29" s="841"/>
      <c r="T29" s="841"/>
      <c r="U29" s="841"/>
      <c r="V29" s="841"/>
      <c r="W29" s="841"/>
      <c r="X29" s="841"/>
      <c r="Y29" s="841"/>
      <c r="Z29" s="841"/>
      <c r="AA29" s="841"/>
      <c r="AB29" s="841"/>
      <c r="AC29" s="841"/>
      <c r="AD29" s="841"/>
      <c r="AE29" s="841"/>
      <c r="AF29" s="841"/>
      <c r="AG29" s="841"/>
      <c r="AH29" s="841"/>
      <c r="AI29" s="841"/>
      <c r="AJ29" s="841"/>
      <c r="AK29" s="841"/>
      <c r="AL29" s="841"/>
      <c r="AM29" s="841"/>
      <c r="AN29" s="841"/>
      <c r="AO29" s="841"/>
      <c r="AP29" s="841"/>
      <c r="AQ29" s="841"/>
      <c r="AR29" s="146"/>
      <c r="AS29" s="146"/>
    </row>
    <row r="30" spans="1:46" ht="24.9" customHeight="1">
      <c r="A30" s="146"/>
      <c r="B30" s="841"/>
      <c r="C30" s="841"/>
      <c r="D30" s="841"/>
      <c r="E30" s="841"/>
      <c r="F30" s="841"/>
      <c r="G30" s="841"/>
      <c r="H30" s="841"/>
      <c r="I30" s="841"/>
      <c r="J30" s="841"/>
      <c r="K30" s="841"/>
      <c r="L30" s="841"/>
      <c r="M30" s="841"/>
      <c r="N30" s="841"/>
      <c r="O30" s="841"/>
      <c r="P30" s="841"/>
      <c r="Q30" s="841"/>
      <c r="R30" s="841"/>
      <c r="S30" s="841"/>
      <c r="T30" s="841"/>
      <c r="U30" s="841"/>
      <c r="V30" s="841"/>
      <c r="W30" s="841"/>
      <c r="X30" s="841"/>
      <c r="Y30" s="841"/>
      <c r="Z30" s="841"/>
      <c r="AA30" s="841"/>
      <c r="AB30" s="841"/>
      <c r="AC30" s="841"/>
      <c r="AD30" s="841"/>
      <c r="AE30" s="841"/>
      <c r="AF30" s="841"/>
      <c r="AG30" s="841"/>
      <c r="AH30" s="841"/>
      <c r="AI30" s="841"/>
      <c r="AJ30" s="841"/>
      <c r="AK30" s="841"/>
      <c r="AL30" s="841"/>
      <c r="AM30" s="841"/>
      <c r="AN30" s="841"/>
      <c r="AO30" s="841"/>
      <c r="AP30" s="841"/>
      <c r="AQ30" s="841"/>
      <c r="AR30" s="146"/>
      <c r="AS30" s="146"/>
    </row>
    <row r="31" spans="1:46" ht="24.9" customHeight="1">
      <c r="A31" s="147"/>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37"/>
      <c r="AS31" s="37"/>
    </row>
    <row r="32" spans="1:46" s="38" customFormat="1" ht="30" customHeight="1">
      <c r="A32" s="409"/>
      <c r="B32" s="409"/>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867"/>
      <c r="AF32" s="867"/>
      <c r="AG32" s="867"/>
      <c r="AH32" s="867"/>
      <c r="AI32" s="867"/>
      <c r="AJ32" s="867"/>
      <c r="AK32" s="867"/>
      <c r="AL32" s="867"/>
      <c r="AM32" s="867"/>
      <c r="AN32" s="867"/>
      <c r="AO32" s="867"/>
      <c r="AP32" s="867"/>
      <c r="AQ32" s="867"/>
      <c r="AR32" s="44"/>
      <c r="AS32" s="44"/>
      <c r="AT32" s="457"/>
    </row>
    <row r="33" spans="1:46" s="38" customFormat="1" ht="27" customHeight="1">
      <c r="A33" s="45"/>
      <c r="B33" s="45"/>
      <c r="C33" s="45"/>
      <c r="D33" s="150"/>
      <c r="E33" s="150"/>
      <c r="F33" s="151"/>
      <c r="G33" s="151"/>
      <c r="H33" s="45"/>
      <c r="I33" s="45"/>
      <c r="J33" s="45"/>
      <c r="K33" s="45"/>
      <c r="L33" s="45"/>
      <c r="M33" s="45"/>
      <c r="N33" s="45"/>
      <c r="O33" s="45"/>
      <c r="P33" s="45"/>
      <c r="Q33" s="45"/>
      <c r="R33" s="813" t="s">
        <v>121</v>
      </c>
      <c r="S33" s="813"/>
      <c r="T33" s="813"/>
      <c r="U33" s="813"/>
      <c r="V33" s="813"/>
      <c r="W33" s="813"/>
      <c r="X33" s="813"/>
      <c r="Y33" s="813"/>
      <c r="Z33" s="813"/>
      <c r="AA33" s="45"/>
      <c r="AB33" s="45"/>
      <c r="AC33" s="45"/>
      <c r="AD33" s="45"/>
      <c r="AE33" s="45"/>
      <c r="AF33" s="45"/>
      <c r="AG33" s="45"/>
      <c r="AH33" s="45"/>
      <c r="AI33" s="45"/>
      <c r="AJ33" s="45"/>
      <c r="AK33" s="868"/>
      <c r="AL33" s="868"/>
      <c r="AM33" s="410"/>
      <c r="AN33" s="868"/>
      <c r="AO33" s="868"/>
      <c r="AP33" s="45"/>
      <c r="AQ33" s="45"/>
      <c r="AR33" s="44"/>
      <c r="AS33" s="44"/>
      <c r="AT33" s="457"/>
    </row>
    <row r="34" spans="1:46" s="38" customFormat="1" ht="27" customHeight="1">
      <c r="A34" s="45"/>
      <c r="B34" s="45"/>
      <c r="C34" s="45"/>
      <c r="D34" s="150"/>
      <c r="E34" s="150"/>
      <c r="F34" s="151"/>
      <c r="G34" s="151"/>
      <c r="H34" s="45"/>
      <c r="I34" s="45"/>
      <c r="J34" s="45"/>
      <c r="K34" s="45"/>
      <c r="L34" s="45"/>
      <c r="M34" s="45"/>
      <c r="N34" s="45"/>
      <c r="O34" s="45"/>
      <c r="P34" s="45"/>
      <c r="Q34" s="45"/>
      <c r="R34" s="150"/>
      <c r="S34" s="150"/>
      <c r="T34" s="150"/>
      <c r="U34" s="150"/>
      <c r="V34" s="150"/>
      <c r="W34" s="150"/>
      <c r="X34" s="150"/>
      <c r="Y34" s="150"/>
      <c r="Z34" s="150"/>
      <c r="AA34" s="45"/>
      <c r="AB34" s="45"/>
      <c r="AC34" s="45"/>
      <c r="AD34" s="45"/>
      <c r="AE34" s="45"/>
      <c r="AF34" s="45"/>
      <c r="AG34" s="45"/>
      <c r="AH34" s="45"/>
      <c r="AI34" s="45"/>
      <c r="AJ34" s="45"/>
      <c r="AK34" s="411"/>
      <c r="AL34" s="411"/>
      <c r="AM34" s="410"/>
      <c r="AN34" s="411"/>
      <c r="AO34" s="411"/>
      <c r="AP34" s="45"/>
      <c r="AQ34" s="45"/>
      <c r="AR34" s="44"/>
      <c r="AS34" s="44"/>
      <c r="AT34" s="457"/>
    </row>
    <row r="35" spans="1:46" s="38" customFormat="1" ht="27" customHeight="1">
      <c r="A35" s="412"/>
      <c r="B35" s="412"/>
      <c r="C35" s="412"/>
      <c r="D35" s="412"/>
      <c r="E35" s="412"/>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4"/>
      <c r="AS35" s="44"/>
      <c r="AT35" s="457"/>
    </row>
    <row r="36" spans="1:46" s="38" customFormat="1" ht="35.1" customHeight="1">
      <c r="A36" s="44" t="s">
        <v>417</v>
      </c>
      <c r="B36" s="399"/>
      <c r="C36" s="399"/>
      <c r="D36" s="399"/>
      <c r="E36" s="399"/>
      <c r="F36" s="399"/>
      <c r="G36" s="399"/>
      <c r="H36" s="399"/>
      <c r="I36" s="399"/>
      <c r="J36" s="45"/>
      <c r="K36" s="399"/>
      <c r="L36" s="399"/>
      <c r="M36" s="399"/>
      <c r="N36" s="399"/>
      <c r="O36" s="399"/>
      <c r="P36" s="399"/>
      <c r="Q36" s="399"/>
      <c r="R36" s="399"/>
      <c r="S36" s="399"/>
      <c r="T36" s="399"/>
      <c r="U36" s="399"/>
      <c r="V36" s="399"/>
      <c r="W36" s="399"/>
      <c r="X36" s="399"/>
      <c r="Y36" s="399"/>
      <c r="Z36" s="399"/>
      <c r="AA36" s="399"/>
      <c r="AB36" s="399"/>
      <c r="AC36" s="399"/>
      <c r="AD36" s="399"/>
      <c r="AE36" s="399"/>
      <c r="AF36" s="399"/>
      <c r="AG36" s="399"/>
      <c r="AH36" s="399"/>
      <c r="AI36" s="399"/>
      <c r="AJ36" s="399"/>
      <c r="AK36" s="399"/>
      <c r="AL36" s="399"/>
      <c r="AM36" s="399"/>
      <c r="AN36" s="399"/>
      <c r="AO36" s="399"/>
      <c r="AP36" s="399"/>
      <c r="AQ36" s="399"/>
      <c r="AR36" s="44"/>
      <c r="AS36" s="44"/>
      <c r="AT36" s="457"/>
    </row>
    <row r="37" spans="1:46" s="38" customFormat="1" ht="35.1" customHeight="1">
      <c r="A37" s="44"/>
      <c r="B37" s="44"/>
      <c r="C37" s="866" t="s">
        <v>763</v>
      </c>
      <c r="D37" s="866"/>
      <c r="E37" s="866"/>
      <c r="F37" s="866"/>
      <c r="G37" s="866"/>
      <c r="H37" s="866"/>
      <c r="I37" s="866"/>
      <c r="J37" s="866"/>
      <c r="K37" s="866"/>
      <c r="L37" s="866"/>
      <c r="M37" s="866"/>
      <c r="N37" s="866"/>
      <c r="O37" s="866"/>
      <c r="P37" s="866"/>
      <c r="Q37" s="866"/>
      <c r="R37" s="866"/>
      <c r="S37" s="866"/>
      <c r="T37" s="866"/>
      <c r="U37" s="866"/>
      <c r="V37" s="866"/>
      <c r="W37" s="866"/>
      <c r="X37" s="866"/>
      <c r="Y37" s="866"/>
      <c r="Z37" s="866"/>
      <c r="AA37" s="866"/>
      <c r="AB37" s="866"/>
      <c r="AC37" s="866"/>
      <c r="AD37" s="866"/>
      <c r="AE37" s="866"/>
      <c r="AF37" s="866"/>
      <c r="AG37" s="866"/>
      <c r="AH37" s="866"/>
      <c r="AI37" s="866"/>
      <c r="AJ37" s="866"/>
      <c r="AK37" s="866"/>
      <c r="AL37" s="866"/>
      <c r="AM37" s="866"/>
      <c r="AN37" s="866"/>
      <c r="AO37" s="866"/>
      <c r="AP37" s="152"/>
      <c r="AQ37" s="152"/>
      <c r="AR37" s="44"/>
      <c r="AS37" s="44"/>
      <c r="AT37" s="457"/>
    </row>
    <row r="38" spans="1:46" s="38" customFormat="1" ht="35.1" customHeight="1">
      <c r="A38" s="150"/>
      <c r="B38" s="150"/>
      <c r="C38" s="152"/>
      <c r="D38" s="152"/>
      <c r="E38" s="152"/>
      <c r="F38" s="152"/>
      <c r="G38" s="152"/>
      <c r="H38" s="152"/>
      <c r="I38" s="152"/>
      <c r="J38" s="152"/>
      <c r="K38" s="152"/>
      <c r="L38" s="152"/>
      <c r="M38" s="406"/>
      <c r="N38" s="147"/>
      <c r="O38" s="150"/>
      <c r="P38" s="150"/>
      <c r="Q38" s="152"/>
      <c r="R38" s="152"/>
      <c r="S38" s="152"/>
      <c r="T38" s="152"/>
      <c r="U38" s="152"/>
      <c r="V38" s="152"/>
      <c r="W38" s="152"/>
      <c r="X38" s="152"/>
      <c r="Y38" s="152"/>
      <c r="Z38" s="152"/>
      <c r="AA38" s="152"/>
      <c r="AB38" s="407"/>
      <c r="AC38" s="150"/>
      <c r="AD38" s="150"/>
      <c r="AE38" s="46"/>
      <c r="AF38" s="46"/>
      <c r="AG38" s="46"/>
      <c r="AH38" s="46"/>
      <c r="AI38" s="46"/>
      <c r="AJ38" s="46"/>
      <c r="AK38" s="46"/>
      <c r="AL38" s="46"/>
      <c r="AM38" s="46"/>
      <c r="AN38" s="46"/>
      <c r="AO38" s="46"/>
      <c r="AP38" s="46"/>
      <c r="AQ38" s="46"/>
      <c r="AR38" s="47"/>
      <c r="AS38" s="47"/>
      <c r="AT38" s="457"/>
    </row>
    <row r="39" spans="1:46" s="38" customFormat="1" ht="35.1" customHeight="1">
      <c r="A39" s="44" t="s">
        <v>418</v>
      </c>
      <c r="B39" s="408"/>
      <c r="C39" s="408"/>
      <c r="D39" s="408"/>
      <c r="E39" s="408"/>
      <c r="F39" s="408"/>
      <c r="G39" s="408"/>
      <c r="H39" s="408"/>
      <c r="I39" s="408"/>
      <c r="J39" s="408"/>
      <c r="K39" s="408"/>
      <c r="L39" s="408"/>
      <c r="M39" s="408"/>
      <c r="N39" s="408"/>
      <c r="O39" s="408"/>
      <c r="P39" s="408"/>
      <c r="Q39" s="408"/>
      <c r="R39" s="803"/>
      <c r="S39" s="803"/>
      <c r="T39" s="803"/>
      <c r="U39" s="803"/>
      <c r="V39" s="803"/>
      <c r="W39" s="803"/>
      <c r="X39" s="803"/>
      <c r="Y39" s="803"/>
      <c r="Z39" s="803"/>
      <c r="AA39" s="408"/>
      <c r="AB39" s="408"/>
      <c r="AC39" s="408"/>
      <c r="AD39" s="408"/>
      <c r="AE39" s="408"/>
      <c r="AF39" s="408"/>
      <c r="AG39" s="408"/>
      <c r="AH39" s="408"/>
      <c r="AI39" s="408"/>
      <c r="AJ39" s="408"/>
      <c r="AK39" s="408"/>
      <c r="AL39" s="408"/>
      <c r="AM39" s="408"/>
      <c r="AN39" s="408"/>
      <c r="AO39" s="408"/>
      <c r="AP39" s="408"/>
      <c r="AQ39" s="408"/>
      <c r="AR39" s="44"/>
      <c r="AS39" s="44"/>
      <c r="AT39" s="457"/>
    </row>
    <row r="40" spans="1:46" s="38" customFormat="1" ht="50.25" customHeight="1">
      <c r="A40" s="44"/>
      <c r="B40" s="44"/>
      <c r="C40" s="815" t="str">
        <f>IF(入力シート!M11="","",入力シート!M11)&amp;"低層ＺＥＨ－Ｍ促進事業"</f>
        <v>低層ＺＥＨ－Ｍ促進事業</v>
      </c>
      <c r="D40" s="815"/>
      <c r="E40" s="815"/>
      <c r="F40" s="815"/>
      <c r="G40" s="815"/>
      <c r="H40" s="815"/>
      <c r="I40" s="815"/>
      <c r="J40" s="815"/>
      <c r="K40" s="815"/>
      <c r="L40" s="815"/>
      <c r="M40" s="815"/>
      <c r="N40" s="815"/>
      <c r="O40" s="815"/>
      <c r="P40" s="815"/>
      <c r="Q40" s="815"/>
      <c r="R40" s="815"/>
      <c r="S40" s="815"/>
      <c r="T40" s="815"/>
      <c r="U40" s="815"/>
      <c r="V40" s="815"/>
      <c r="W40" s="815"/>
      <c r="X40" s="815"/>
      <c r="Y40" s="815"/>
      <c r="Z40" s="815"/>
      <c r="AA40" s="815"/>
      <c r="AB40" s="815"/>
      <c r="AC40" s="815"/>
      <c r="AD40" s="815"/>
      <c r="AE40" s="815"/>
      <c r="AF40" s="815"/>
      <c r="AG40" s="815"/>
      <c r="AH40" s="815"/>
      <c r="AI40" s="815"/>
      <c r="AJ40" s="815"/>
      <c r="AK40" s="815"/>
      <c r="AL40" s="815"/>
      <c r="AM40" s="815"/>
      <c r="AN40" s="815"/>
      <c r="AO40" s="815"/>
      <c r="AP40" s="44"/>
      <c r="AQ40" s="44"/>
      <c r="AR40" s="191"/>
      <c r="AS40" s="191"/>
      <c r="AT40" s="457"/>
    </row>
    <row r="41" spans="1:46" s="38" customFormat="1" ht="35.1" customHeight="1">
      <c r="A41" s="399"/>
      <c r="B41" s="150"/>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44"/>
      <c r="AS41" s="44"/>
      <c r="AT41" s="457"/>
    </row>
    <row r="42" spans="1:46" s="38" customFormat="1" ht="35.1" customHeight="1">
      <c r="A42" s="44" t="s">
        <v>419</v>
      </c>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c r="AK42" s="399"/>
      <c r="AL42" s="399"/>
      <c r="AM42" s="399"/>
      <c r="AN42" s="399"/>
      <c r="AO42" s="399"/>
      <c r="AP42" s="399"/>
      <c r="AQ42" s="399"/>
      <c r="AR42" s="44"/>
      <c r="AS42" s="44"/>
      <c r="AT42" s="457"/>
    </row>
    <row r="43" spans="1:46" s="38" customFormat="1" ht="35.1" customHeight="1">
      <c r="A43" s="400"/>
      <c r="B43" s="399"/>
      <c r="C43" s="812" t="s">
        <v>396</v>
      </c>
      <c r="D43" s="812"/>
      <c r="E43" s="812"/>
      <c r="F43" s="812"/>
      <c r="G43" s="812"/>
      <c r="H43" s="812"/>
      <c r="I43" s="812"/>
      <c r="J43" s="812"/>
      <c r="K43" s="812"/>
      <c r="L43" s="812"/>
      <c r="M43" s="812"/>
      <c r="N43" s="812"/>
      <c r="O43" s="812"/>
      <c r="P43" s="812"/>
      <c r="Q43" s="812"/>
      <c r="R43" s="812"/>
      <c r="S43" s="812"/>
      <c r="T43" s="812"/>
      <c r="U43" s="812"/>
      <c r="V43" s="812"/>
      <c r="W43" s="812"/>
      <c r="X43" s="812"/>
      <c r="Y43" s="812"/>
      <c r="Z43" s="812"/>
      <c r="AA43" s="812"/>
      <c r="AB43" s="812"/>
      <c r="AC43" s="812"/>
      <c r="AD43" s="812"/>
      <c r="AE43" s="812"/>
      <c r="AF43" s="812"/>
      <c r="AG43" s="812"/>
      <c r="AH43" s="812"/>
      <c r="AI43" s="812"/>
      <c r="AJ43" s="812"/>
      <c r="AK43" s="812"/>
      <c r="AL43" s="812"/>
      <c r="AM43" s="399"/>
      <c r="AN43" s="399"/>
      <c r="AO43" s="399"/>
      <c r="AP43" s="399"/>
      <c r="AQ43" s="399"/>
      <c r="AR43" s="44"/>
      <c r="AS43" s="44"/>
      <c r="AT43" s="457"/>
    </row>
    <row r="44" spans="1:46" s="38" customFormat="1" ht="35.1" customHeight="1">
      <c r="A44" s="45"/>
      <c r="B44" s="399"/>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c r="AG44" s="399"/>
      <c r="AH44" s="399"/>
      <c r="AI44" s="399"/>
      <c r="AJ44" s="399"/>
      <c r="AK44" s="399"/>
      <c r="AL44" s="399"/>
      <c r="AM44" s="399"/>
      <c r="AN44" s="399"/>
      <c r="AO44" s="399"/>
      <c r="AP44" s="399"/>
      <c r="AQ44" s="399"/>
      <c r="AR44" s="44"/>
      <c r="AS44" s="44"/>
      <c r="AT44" s="457"/>
    </row>
    <row r="45" spans="1:46" s="38" customFormat="1" ht="35.1" customHeight="1">
      <c r="A45" s="44" t="s">
        <v>420</v>
      </c>
      <c r="B45" s="44"/>
      <c r="C45" s="44"/>
      <c r="D45" s="401"/>
      <c r="E45" s="401"/>
      <c r="F45" s="402"/>
      <c r="G45" s="402"/>
      <c r="H45" s="401"/>
      <c r="I45" s="401"/>
      <c r="J45" s="44"/>
      <c r="K45" s="44"/>
      <c r="L45" s="44"/>
      <c r="M45" s="44"/>
      <c r="N45" s="44"/>
      <c r="O45" s="44"/>
      <c r="P45" s="44"/>
      <c r="Q45" s="44"/>
      <c r="R45" s="44"/>
      <c r="S45" s="44"/>
      <c r="T45" s="44"/>
      <c r="U45" s="44"/>
      <c r="V45" s="190"/>
      <c r="W45" s="190"/>
      <c r="X45" s="44"/>
      <c r="Y45" s="44"/>
      <c r="Z45" s="44"/>
      <c r="AA45" s="44"/>
      <c r="AB45" s="44"/>
      <c r="AC45" s="44"/>
      <c r="AD45" s="44"/>
      <c r="AE45" s="44"/>
      <c r="AF45" s="44"/>
      <c r="AG45" s="44"/>
      <c r="AH45" s="44"/>
      <c r="AI45" s="44"/>
      <c r="AJ45" s="44"/>
      <c r="AK45" s="44"/>
      <c r="AL45" s="44"/>
      <c r="AM45" s="44"/>
      <c r="AN45" s="44"/>
      <c r="AO45" s="44"/>
      <c r="AP45" s="44"/>
      <c r="AQ45" s="44"/>
      <c r="AR45" s="44"/>
      <c r="AS45" s="44"/>
      <c r="AT45" s="457"/>
    </row>
    <row r="46" spans="1:46" s="38" customFormat="1" ht="35.1" customHeight="1">
      <c r="A46" s="44"/>
      <c r="B46" s="44"/>
      <c r="C46" s="898" t="s">
        <v>523</v>
      </c>
      <c r="D46" s="898"/>
      <c r="E46" s="898"/>
      <c r="F46" s="898"/>
      <c r="G46" s="898"/>
      <c r="H46" s="898"/>
      <c r="I46" s="898"/>
      <c r="J46" s="898"/>
      <c r="K46" s="898"/>
      <c r="L46" s="898"/>
      <c r="M46" s="898"/>
      <c r="N46" s="898"/>
      <c r="O46" s="898"/>
      <c r="P46" s="898"/>
      <c r="Q46" s="899">
        <f>IF(AJ93="","",AJ93)</f>
        <v>0</v>
      </c>
      <c r="R46" s="899"/>
      <c r="S46" s="899"/>
      <c r="T46" s="899"/>
      <c r="U46" s="899"/>
      <c r="V46" s="899"/>
      <c r="W46" s="899"/>
      <c r="X46" s="899"/>
      <c r="Y46" s="899"/>
      <c r="Z46" s="899"/>
      <c r="AA46" s="899"/>
      <c r="AB46" s="899"/>
      <c r="AC46" s="899"/>
      <c r="AD46" s="899"/>
      <c r="AE46" s="899"/>
      <c r="AF46" s="899"/>
      <c r="AG46" s="899"/>
      <c r="AH46" s="899"/>
      <c r="AI46" s="899"/>
      <c r="AJ46" s="899"/>
      <c r="AK46" s="900" t="s">
        <v>114</v>
      </c>
      <c r="AL46" s="900"/>
      <c r="AM46" s="44"/>
      <c r="AN46" s="44"/>
      <c r="AO46" s="44"/>
      <c r="AP46" s="44"/>
      <c r="AQ46" s="44"/>
      <c r="AR46" s="44"/>
      <c r="AS46" s="44"/>
      <c r="AT46" s="457"/>
    </row>
    <row r="47" spans="1:46" s="38" customFormat="1" ht="35.1" customHeight="1">
      <c r="A47" s="403"/>
      <c r="B47" s="403"/>
      <c r="C47" s="403"/>
      <c r="D47" s="403"/>
      <c r="E47" s="403"/>
      <c r="F47" s="403"/>
      <c r="G47" s="403"/>
      <c r="H47" s="403"/>
      <c r="I47" s="403"/>
      <c r="J47" s="403"/>
      <c r="K47" s="403"/>
      <c r="L47" s="403"/>
      <c r="M47" s="403"/>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4"/>
      <c r="AS47" s="44"/>
      <c r="AT47" s="457"/>
    </row>
    <row r="48" spans="1:46" s="38" customFormat="1" ht="35.1" customHeight="1">
      <c r="A48" s="44" t="s">
        <v>421</v>
      </c>
      <c r="B48" s="403"/>
      <c r="C48" s="403"/>
      <c r="D48" s="403"/>
      <c r="E48" s="403"/>
      <c r="F48" s="403"/>
      <c r="G48" s="403"/>
      <c r="H48" s="403"/>
      <c r="I48" s="403"/>
      <c r="J48" s="403"/>
      <c r="K48" s="403"/>
      <c r="L48" s="403"/>
      <c r="M48" s="403"/>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4"/>
      <c r="AS48" s="44"/>
      <c r="AT48" s="457"/>
    </row>
    <row r="49" spans="1:46" s="38" customFormat="1" ht="35.1" customHeight="1">
      <c r="A49" s="403"/>
      <c r="B49" s="403"/>
      <c r="C49" s="403"/>
      <c r="D49" s="403"/>
      <c r="E49" s="403"/>
      <c r="F49" s="403"/>
      <c r="G49" s="403"/>
      <c r="H49" s="403"/>
      <c r="I49" s="403"/>
      <c r="J49" s="403"/>
      <c r="K49" s="403"/>
      <c r="L49" s="403"/>
      <c r="M49" s="403"/>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4"/>
      <c r="AS49" s="44"/>
      <c r="AT49" s="457"/>
    </row>
    <row r="50" spans="1:46" s="38" customFormat="1" ht="35.1" customHeight="1">
      <c r="A50" s="44" t="s">
        <v>422</v>
      </c>
      <c r="B50" s="44"/>
      <c r="C50" s="44"/>
      <c r="D50" s="401"/>
      <c r="E50" s="401"/>
      <c r="F50" s="402"/>
      <c r="G50" s="402"/>
      <c r="H50" s="401"/>
      <c r="I50" s="401"/>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57"/>
    </row>
    <row r="51" spans="1:46" s="38" customFormat="1" ht="35.1" customHeight="1">
      <c r="A51" s="44"/>
      <c r="B51" s="191"/>
      <c r="C51" s="854" t="s">
        <v>190</v>
      </c>
      <c r="D51" s="854"/>
      <c r="E51" s="854"/>
      <c r="F51" s="854"/>
      <c r="G51" s="854"/>
      <c r="H51" s="854"/>
      <c r="I51" s="854"/>
      <c r="J51" s="854"/>
      <c r="K51" s="854"/>
      <c r="L51" s="854"/>
      <c r="M51" s="854"/>
      <c r="N51" s="854"/>
      <c r="O51" s="854"/>
      <c r="P51" s="854"/>
      <c r="Q51" s="190"/>
      <c r="R51" s="803"/>
      <c r="S51" s="803"/>
      <c r="T51" s="803"/>
      <c r="U51" s="814" t="str">
        <f>IF(入力シート!M14="","",入力シート!M14)</f>
        <v>交付決定日</v>
      </c>
      <c r="V51" s="814"/>
      <c r="W51" s="814"/>
      <c r="X51" s="814"/>
      <c r="Y51" s="814"/>
      <c r="Z51" s="814"/>
      <c r="AA51" s="814"/>
      <c r="AB51" s="814"/>
      <c r="AC51" s="814"/>
      <c r="AD51" s="814"/>
      <c r="AE51" s="814"/>
      <c r="AF51" s="814"/>
      <c r="AG51" s="814"/>
      <c r="AH51" s="814"/>
      <c r="AI51" s="814"/>
      <c r="AJ51" s="814"/>
      <c r="AK51" s="814"/>
      <c r="AL51" s="814"/>
      <c r="AM51" s="44"/>
      <c r="AN51" s="44"/>
      <c r="AO51" s="44"/>
      <c r="AP51" s="45"/>
      <c r="AQ51" s="45"/>
      <c r="AR51" s="44"/>
      <c r="AS51" s="44"/>
      <c r="AT51" s="457"/>
    </row>
    <row r="52" spans="1:46" s="38" customFormat="1" ht="35.1" customHeight="1">
      <c r="A52" s="45"/>
      <c r="B52" s="45"/>
      <c r="C52" s="854" t="s">
        <v>191</v>
      </c>
      <c r="D52" s="854"/>
      <c r="E52" s="854"/>
      <c r="F52" s="854"/>
      <c r="G52" s="854"/>
      <c r="H52" s="854"/>
      <c r="I52" s="854"/>
      <c r="J52" s="854"/>
      <c r="K52" s="854"/>
      <c r="L52" s="854"/>
      <c r="M52" s="854"/>
      <c r="N52" s="854"/>
      <c r="O52" s="854"/>
      <c r="P52" s="854"/>
      <c r="Q52" s="190"/>
      <c r="R52" s="803"/>
      <c r="S52" s="803"/>
      <c r="T52" s="803"/>
      <c r="U52" s="811" t="str">
        <f>IF(入力シート!M15="","",入力シート!M15)</f>
        <v/>
      </c>
      <c r="V52" s="811"/>
      <c r="W52" s="811"/>
      <c r="X52" s="811"/>
      <c r="Y52" s="803" t="s">
        <v>189</v>
      </c>
      <c r="Z52" s="803"/>
      <c r="AA52" s="811" t="str">
        <f>IF(入力シート!P15="","",入力シート!P15)</f>
        <v/>
      </c>
      <c r="AB52" s="811"/>
      <c r="AC52" s="811"/>
      <c r="AD52" s="811"/>
      <c r="AE52" s="803" t="s">
        <v>115</v>
      </c>
      <c r="AF52" s="803"/>
      <c r="AG52" s="811" t="str">
        <f>IF(入力シート!R15="","",入力シート!R15)</f>
        <v/>
      </c>
      <c r="AH52" s="811"/>
      <c r="AI52" s="811"/>
      <c r="AJ52" s="811"/>
      <c r="AK52" s="803" t="s">
        <v>122</v>
      </c>
      <c r="AL52" s="803"/>
      <c r="AM52" s="44"/>
      <c r="AN52" s="44"/>
      <c r="AO52" s="44"/>
      <c r="AP52" s="45"/>
      <c r="AQ52" s="45"/>
      <c r="AR52" s="44"/>
      <c r="AS52" s="44"/>
      <c r="AT52" s="457"/>
    </row>
    <row r="53" spans="1:46" s="38" customFormat="1" ht="35.1" customHeight="1">
      <c r="A53" s="45"/>
      <c r="B53" s="45"/>
      <c r="C53" s="854" t="s">
        <v>423</v>
      </c>
      <c r="D53" s="854"/>
      <c r="E53" s="854"/>
      <c r="F53" s="854"/>
      <c r="G53" s="854"/>
      <c r="H53" s="854"/>
      <c r="I53" s="854"/>
      <c r="J53" s="854"/>
      <c r="K53" s="854"/>
      <c r="L53" s="854"/>
      <c r="M53" s="854"/>
      <c r="N53" s="854"/>
      <c r="O53" s="854"/>
      <c r="P53" s="854"/>
      <c r="Q53" s="190"/>
      <c r="R53" s="803"/>
      <c r="S53" s="803"/>
      <c r="T53" s="803"/>
      <c r="U53" s="811" t="str">
        <f>IF(入力シート!M16="","",入力シート!M16)</f>
        <v/>
      </c>
      <c r="V53" s="811"/>
      <c r="W53" s="811"/>
      <c r="X53" s="811"/>
      <c r="Y53" s="803" t="s">
        <v>84</v>
      </c>
      <c r="Z53" s="803"/>
      <c r="AA53" s="811" t="str">
        <f>IF(入力シート!P16="","",入力シート!P16)</f>
        <v/>
      </c>
      <c r="AB53" s="811"/>
      <c r="AC53" s="811"/>
      <c r="AD53" s="811"/>
      <c r="AE53" s="803" t="s">
        <v>115</v>
      </c>
      <c r="AF53" s="803"/>
      <c r="AG53" s="811" t="str">
        <f>IF(入力シート!R16="","",入力シート!R16)</f>
        <v/>
      </c>
      <c r="AH53" s="811"/>
      <c r="AI53" s="811"/>
      <c r="AJ53" s="811"/>
      <c r="AK53" s="803" t="s">
        <v>122</v>
      </c>
      <c r="AL53" s="803"/>
      <c r="AM53" s="44"/>
      <c r="AN53" s="44"/>
      <c r="AO53" s="44"/>
      <c r="AP53" s="45"/>
      <c r="AQ53" s="45"/>
      <c r="AR53" s="44"/>
      <c r="AS53" s="44"/>
      <c r="AT53" s="457"/>
    </row>
    <row r="54" spans="1:46" s="38" customFormat="1" ht="30" customHeight="1">
      <c r="A54" s="45"/>
      <c r="B54" s="45"/>
      <c r="C54" s="45"/>
      <c r="D54" s="150"/>
      <c r="E54" s="150"/>
      <c r="F54" s="151"/>
      <c r="G54" s="151"/>
      <c r="H54" s="150"/>
      <c r="I54" s="150"/>
      <c r="J54" s="45"/>
      <c r="K54" s="45"/>
      <c r="L54" s="45"/>
      <c r="M54" s="45"/>
      <c r="N54" s="45"/>
      <c r="O54" s="45"/>
      <c r="P54" s="45"/>
      <c r="Q54" s="45"/>
      <c r="R54" s="45"/>
      <c r="S54" s="45"/>
      <c r="T54" s="45"/>
      <c r="U54" s="45"/>
      <c r="V54" s="44"/>
      <c r="W54" s="44"/>
      <c r="X54" s="45"/>
      <c r="Y54" s="45"/>
      <c r="Z54" s="45"/>
      <c r="AA54" s="45"/>
      <c r="AB54" s="45"/>
      <c r="AC54" s="45"/>
      <c r="AD54" s="45"/>
      <c r="AE54" s="45"/>
      <c r="AF54" s="45"/>
      <c r="AG54" s="45"/>
      <c r="AH54" s="45"/>
      <c r="AI54" s="45"/>
      <c r="AJ54" s="45"/>
      <c r="AK54" s="45"/>
      <c r="AL54" s="150"/>
      <c r="AM54" s="45"/>
      <c r="AN54" s="45"/>
      <c r="AO54" s="45"/>
      <c r="AP54" s="45"/>
      <c r="AQ54" s="45"/>
      <c r="AR54" s="44"/>
      <c r="AS54" s="44"/>
      <c r="AT54" s="457"/>
    </row>
    <row r="55" spans="1:46" s="38" customFormat="1" ht="30" customHeight="1">
      <c r="A55" s="48" t="s">
        <v>123</v>
      </c>
      <c r="B55" s="45"/>
      <c r="C55" s="45"/>
      <c r="D55" s="150"/>
      <c r="E55" s="150"/>
      <c r="F55" s="151"/>
      <c r="G55" s="151"/>
      <c r="H55" s="150"/>
      <c r="I55" s="150"/>
      <c r="J55" s="45"/>
      <c r="K55" s="45"/>
      <c r="L55" s="45"/>
      <c r="M55" s="45"/>
      <c r="N55" s="45"/>
      <c r="O55" s="45"/>
      <c r="P55" s="45"/>
      <c r="Q55" s="45"/>
      <c r="R55" s="45"/>
      <c r="S55" s="45"/>
      <c r="T55" s="45"/>
      <c r="U55" s="45"/>
      <c r="V55" s="44"/>
      <c r="W55" s="44"/>
      <c r="X55" s="45"/>
      <c r="Y55" s="45"/>
      <c r="Z55" s="45"/>
      <c r="AA55" s="45"/>
      <c r="AB55" s="45"/>
      <c r="AC55" s="45"/>
      <c r="AD55" s="45"/>
      <c r="AE55" s="45"/>
      <c r="AF55" s="45"/>
      <c r="AG55" s="45"/>
      <c r="AH55" s="45"/>
      <c r="AI55" s="45"/>
      <c r="AJ55" s="45"/>
      <c r="AK55" s="45"/>
      <c r="AL55" s="150"/>
      <c r="AM55" s="45"/>
      <c r="AN55" s="45"/>
      <c r="AO55" s="45"/>
      <c r="AP55" s="45"/>
      <c r="AQ55" s="45"/>
      <c r="AR55" s="44"/>
      <c r="AS55" s="44"/>
      <c r="AT55" s="457"/>
    </row>
    <row r="56" spans="1:46" s="38" customFormat="1" ht="21" customHeight="1">
      <c r="A56" s="44" t="s">
        <v>424</v>
      </c>
      <c r="B56" s="44"/>
      <c r="C56" s="44"/>
      <c r="D56" s="44"/>
      <c r="E56" s="44"/>
      <c r="F56" s="44"/>
      <c r="G56" s="44"/>
      <c r="H56" s="44"/>
      <c r="I56" s="44"/>
      <c r="J56" s="44"/>
      <c r="K56" s="44"/>
      <c r="L56" s="44"/>
      <c r="M56" s="44"/>
      <c r="N56" s="44"/>
      <c r="O56" s="44"/>
      <c r="P56" s="44"/>
      <c r="Q56" s="44"/>
      <c r="R56" s="45"/>
      <c r="S56" s="45"/>
      <c r="T56" s="45"/>
      <c r="U56" s="45"/>
      <c r="V56" s="405"/>
      <c r="W56" s="405"/>
      <c r="X56" s="45"/>
      <c r="Y56" s="45"/>
      <c r="Z56" s="45"/>
      <c r="AA56" s="45"/>
      <c r="AB56" s="45"/>
      <c r="AC56" s="45"/>
      <c r="AD56" s="45"/>
      <c r="AE56" s="45"/>
      <c r="AF56" s="45"/>
      <c r="AG56" s="45"/>
      <c r="AH56" s="45"/>
      <c r="AI56" s="45"/>
      <c r="AJ56" s="45"/>
      <c r="AK56" s="45"/>
      <c r="AL56" s="150"/>
      <c r="AM56" s="45"/>
      <c r="AN56" s="45"/>
      <c r="AO56" s="45"/>
      <c r="AP56" s="45"/>
      <c r="AQ56" s="45"/>
      <c r="AR56" s="44"/>
      <c r="AS56" s="44"/>
      <c r="AT56" s="457"/>
    </row>
    <row r="57" spans="1:46" s="38" customFormat="1" ht="21" customHeight="1">
      <c r="A57" s="44" t="s">
        <v>425</v>
      </c>
      <c r="B57" s="44"/>
      <c r="C57" s="44"/>
      <c r="D57" s="44"/>
      <c r="E57" s="44"/>
      <c r="F57" s="44"/>
      <c r="G57" s="44"/>
      <c r="H57" s="44"/>
      <c r="I57" s="44"/>
      <c r="J57" s="44"/>
      <c r="K57" s="44"/>
      <c r="L57" s="44"/>
      <c r="M57" s="44"/>
      <c r="N57" s="44"/>
      <c r="O57" s="44"/>
      <c r="P57" s="44"/>
      <c r="Q57" s="44"/>
      <c r="R57" s="45"/>
      <c r="S57" s="45"/>
      <c r="T57" s="45"/>
      <c r="U57" s="45"/>
      <c r="V57" s="405"/>
      <c r="W57" s="405"/>
      <c r="X57" s="45"/>
      <c r="Y57" s="45"/>
      <c r="Z57" s="45"/>
      <c r="AA57" s="45"/>
      <c r="AB57" s="45"/>
      <c r="AC57" s="45"/>
      <c r="AD57" s="45"/>
      <c r="AE57" s="45"/>
      <c r="AF57" s="45"/>
      <c r="AG57" s="45"/>
      <c r="AH57" s="45"/>
      <c r="AI57" s="45"/>
      <c r="AJ57" s="45"/>
      <c r="AK57" s="45"/>
      <c r="AL57" s="150"/>
      <c r="AM57" s="45"/>
      <c r="AN57" s="45"/>
      <c r="AO57" s="45"/>
      <c r="AP57" s="45"/>
      <c r="AQ57" s="45"/>
      <c r="AR57" s="44"/>
      <c r="AS57" s="44"/>
      <c r="AT57" s="457"/>
    </row>
    <row r="58" spans="1:46" s="37" customFormat="1" ht="21" customHeight="1">
      <c r="A58" s="48" t="s">
        <v>524</v>
      </c>
      <c r="B58" s="45"/>
      <c r="C58" s="45"/>
      <c r="D58" s="150"/>
      <c r="E58" s="150"/>
      <c r="F58" s="151"/>
      <c r="G58" s="151"/>
      <c r="H58" s="150"/>
      <c r="I58" s="150"/>
      <c r="J58" s="45"/>
      <c r="K58" s="45"/>
      <c r="L58" s="45"/>
      <c r="M58" s="45"/>
      <c r="N58" s="45"/>
      <c r="O58" s="45"/>
      <c r="P58" s="45"/>
      <c r="Q58" s="45"/>
      <c r="R58" s="45"/>
      <c r="S58" s="45"/>
      <c r="T58" s="45"/>
      <c r="U58" s="45"/>
      <c r="V58" s="405"/>
      <c r="W58" s="405"/>
      <c r="X58" s="45"/>
      <c r="Y58" s="45"/>
      <c r="Z58" s="45"/>
      <c r="AA58" s="45"/>
      <c r="AB58" s="45"/>
      <c r="AC58" s="45"/>
      <c r="AD58" s="45"/>
      <c r="AE58" s="45"/>
      <c r="AF58" s="45"/>
      <c r="AG58" s="45"/>
      <c r="AH58" s="45"/>
      <c r="AI58" s="45"/>
      <c r="AJ58" s="45"/>
      <c r="AK58" s="45"/>
      <c r="AL58" s="150"/>
      <c r="AM58" s="45"/>
      <c r="AN58" s="45"/>
      <c r="AO58" s="45"/>
      <c r="AP58" s="45"/>
      <c r="AQ58" s="45"/>
      <c r="AR58" s="44"/>
      <c r="AS58" s="44"/>
      <c r="AT58" s="457"/>
    </row>
    <row r="59" spans="1:46" s="38" customFormat="1" ht="21" customHeight="1">
      <c r="A59" s="44"/>
      <c r="B59" s="45"/>
      <c r="C59" s="45"/>
      <c r="D59" s="150"/>
      <c r="E59" s="150"/>
      <c r="F59" s="151"/>
      <c r="G59" s="151"/>
      <c r="H59" s="150"/>
      <c r="I59" s="150"/>
      <c r="J59" s="45"/>
      <c r="K59" s="45"/>
      <c r="L59" s="45"/>
      <c r="M59" s="45"/>
      <c r="N59" s="45"/>
      <c r="O59" s="45"/>
      <c r="P59" s="45"/>
      <c r="Q59" s="45"/>
      <c r="R59" s="45"/>
      <c r="S59" s="45"/>
      <c r="T59" s="45"/>
      <c r="U59" s="45"/>
      <c r="V59" s="405"/>
      <c r="W59" s="405"/>
      <c r="X59" s="45"/>
      <c r="Y59" s="45"/>
      <c r="Z59" s="45"/>
      <c r="AA59" s="45"/>
      <c r="AB59" s="45"/>
      <c r="AC59" s="45"/>
      <c r="AD59" s="45"/>
      <c r="AE59" s="45"/>
      <c r="AF59" s="45"/>
      <c r="AG59" s="45"/>
      <c r="AH59" s="45"/>
      <c r="AI59" s="45"/>
      <c r="AJ59" s="45"/>
      <c r="AK59" s="45"/>
      <c r="AL59" s="150"/>
      <c r="AM59" s="45"/>
      <c r="AN59" s="45"/>
      <c r="AO59" s="45"/>
      <c r="AP59" s="45"/>
      <c r="AQ59" s="45"/>
      <c r="AR59" s="44"/>
      <c r="AS59" s="44"/>
      <c r="AT59" s="457"/>
    </row>
    <row r="60" spans="1:46" s="38" customFormat="1" ht="21" customHeight="1">
      <c r="A60" s="44"/>
      <c r="B60" s="45"/>
      <c r="C60" s="45"/>
      <c r="D60" s="150"/>
      <c r="E60" s="150"/>
      <c r="F60" s="151"/>
      <c r="G60" s="151"/>
      <c r="H60" s="150"/>
      <c r="I60" s="150"/>
      <c r="J60" s="45"/>
      <c r="K60" s="45"/>
      <c r="L60" s="45"/>
      <c r="M60" s="45"/>
      <c r="N60" s="45"/>
      <c r="O60" s="45"/>
      <c r="P60" s="45"/>
      <c r="Q60" s="45"/>
      <c r="R60" s="45"/>
      <c r="S60" s="45"/>
      <c r="T60" s="45"/>
      <c r="U60" s="45"/>
      <c r="V60" s="405"/>
      <c r="W60" s="405"/>
      <c r="X60" s="45"/>
      <c r="Y60" s="45"/>
      <c r="Z60" s="45"/>
      <c r="AA60" s="45"/>
      <c r="AB60" s="45"/>
      <c r="AC60" s="45"/>
      <c r="AD60" s="45"/>
      <c r="AE60" s="45"/>
      <c r="AF60" s="45"/>
      <c r="AG60" s="45"/>
      <c r="AH60" s="45"/>
      <c r="AI60" s="45"/>
      <c r="AJ60" s="45"/>
      <c r="AK60" s="45"/>
      <c r="AL60" s="150"/>
      <c r="AM60" s="45"/>
      <c r="AN60" s="45"/>
      <c r="AO60" s="45"/>
      <c r="AP60" s="45"/>
      <c r="AQ60" s="45"/>
      <c r="AR60" s="44"/>
      <c r="AS60" s="44"/>
      <c r="AT60" s="457"/>
    </row>
    <row r="61" spans="1:46" s="38" customFormat="1" ht="21" customHeight="1">
      <c r="A61" s="44"/>
      <c r="B61" s="45"/>
      <c r="C61" s="45"/>
      <c r="D61" s="150"/>
      <c r="E61" s="150"/>
      <c r="F61" s="151"/>
      <c r="G61" s="151"/>
      <c r="H61" s="150"/>
      <c r="I61" s="150"/>
      <c r="J61" s="45"/>
      <c r="K61" s="45"/>
      <c r="L61" s="45"/>
      <c r="M61" s="45"/>
      <c r="N61" s="45"/>
      <c r="O61" s="45"/>
      <c r="P61" s="45"/>
      <c r="Q61" s="45"/>
      <c r="R61" s="45"/>
      <c r="S61" s="45"/>
      <c r="T61" s="45"/>
      <c r="U61" s="45"/>
      <c r="V61" s="405"/>
      <c r="W61" s="405"/>
      <c r="X61" s="45"/>
      <c r="Y61" s="45"/>
      <c r="Z61" s="45"/>
      <c r="AA61" s="45"/>
      <c r="AB61" s="45"/>
      <c r="AC61" s="45"/>
      <c r="AD61" s="45"/>
      <c r="AE61" s="45"/>
      <c r="AF61" s="45"/>
      <c r="AG61" s="45"/>
      <c r="AH61" s="45"/>
      <c r="AI61" s="45"/>
      <c r="AJ61" s="45"/>
      <c r="AK61" s="45"/>
      <c r="AL61" s="150"/>
      <c r="AM61" s="45"/>
      <c r="AN61" s="45"/>
      <c r="AO61" s="45"/>
      <c r="AP61" s="45"/>
      <c r="AQ61" s="45"/>
      <c r="AR61" s="44"/>
      <c r="AS61" s="44"/>
      <c r="AT61" s="457"/>
    </row>
    <row r="62" spans="1:46" s="38" customFormat="1" ht="21" customHeight="1">
      <c r="A62" s="44"/>
      <c r="B62" s="45"/>
      <c r="C62" s="45"/>
      <c r="D62" s="150"/>
      <c r="E62" s="150"/>
      <c r="F62" s="151"/>
      <c r="G62" s="151"/>
      <c r="H62" s="150"/>
      <c r="I62" s="150"/>
      <c r="J62" s="45"/>
      <c r="K62" s="45"/>
      <c r="L62" s="45"/>
      <c r="M62" s="45"/>
      <c r="N62" s="45"/>
      <c r="O62" s="45"/>
      <c r="P62" s="45"/>
      <c r="Q62" s="45"/>
      <c r="R62" s="45"/>
      <c r="S62" s="45"/>
      <c r="T62" s="45"/>
      <c r="U62" s="45"/>
      <c r="V62" s="405"/>
      <c r="W62" s="405"/>
      <c r="X62" s="45"/>
      <c r="Y62" s="45"/>
      <c r="Z62" s="45"/>
      <c r="AA62" s="45"/>
      <c r="AB62" s="45"/>
      <c r="AC62" s="45"/>
      <c r="AD62" s="45"/>
      <c r="AE62" s="45"/>
      <c r="AF62" s="45"/>
      <c r="AG62" s="45"/>
      <c r="AH62" s="45"/>
      <c r="AI62" s="45"/>
      <c r="AJ62" s="45"/>
      <c r="AK62" s="45"/>
      <c r="AL62" s="150"/>
      <c r="AM62" s="45"/>
      <c r="AN62" s="45"/>
      <c r="AO62" s="45"/>
      <c r="AP62" s="45"/>
      <c r="AQ62" s="45"/>
      <c r="AR62" s="44"/>
      <c r="AS62" s="44"/>
      <c r="AT62" s="457"/>
    </row>
    <row r="63" spans="1:46" s="38" customFormat="1" ht="21" customHeight="1">
      <c r="A63" s="44"/>
      <c r="B63" s="45"/>
      <c r="C63" s="45"/>
      <c r="D63" s="150"/>
      <c r="E63" s="150"/>
      <c r="F63" s="151"/>
      <c r="G63" s="151"/>
      <c r="H63" s="150"/>
      <c r="I63" s="150"/>
      <c r="J63" s="45"/>
      <c r="K63" s="45"/>
      <c r="L63" s="45"/>
      <c r="M63" s="45"/>
      <c r="N63" s="45"/>
      <c r="O63" s="45"/>
      <c r="P63" s="45"/>
      <c r="Q63" s="45"/>
      <c r="R63" s="45"/>
      <c r="S63" s="45"/>
      <c r="T63" s="45"/>
      <c r="U63" s="45"/>
      <c r="V63" s="405"/>
      <c r="W63" s="405"/>
      <c r="X63" s="45"/>
      <c r="Y63" s="45"/>
      <c r="Z63" s="45"/>
      <c r="AA63" s="45"/>
      <c r="AB63" s="45"/>
      <c r="AC63" s="45"/>
      <c r="AD63" s="45"/>
      <c r="AE63" s="45"/>
      <c r="AF63" s="45"/>
      <c r="AG63" s="45"/>
      <c r="AH63" s="45"/>
      <c r="AI63" s="45"/>
      <c r="AJ63" s="45"/>
      <c r="AK63" s="45"/>
      <c r="AL63" s="150"/>
      <c r="AM63" s="45"/>
      <c r="AN63" s="45"/>
      <c r="AO63" s="45"/>
      <c r="AP63" s="45"/>
      <c r="AQ63" s="45"/>
      <c r="AR63" s="44"/>
      <c r="AS63" s="44"/>
      <c r="AT63" s="457"/>
    </row>
    <row r="64" spans="1:46" s="38" customFormat="1" ht="21" customHeight="1">
      <c r="A64" s="44"/>
      <c r="B64" s="45"/>
      <c r="C64" s="45"/>
      <c r="D64" s="150"/>
      <c r="E64" s="150"/>
      <c r="F64" s="151"/>
      <c r="G64" s="151"/>
      <c r="H64" s="150"/>
      <c r="I64" s="150"/>
      <c r="J64" s="45"/>
      <c r="K64" s="45"/>
      <c r="L64" s="45"/>
      <c r="M64" s="45"/>
      <c r="N64" s="45"/>
      <c r="O64" s="45"/>
      <c r="P64" s="45"/>
      <c r="Q64" s="45"/>
      <c r="R64" s="45"/>
      <c r="S64" s="45"/>
      <c r="T64" s="45"/>
      <c r="U64" s="45"/>
      <c r="V64" s="405"/>
      <c r="W64" s="405"/>
      <c r="X64" s="45"/>
      <c r="Y64" s="45"/>
      <c r="Z64" s="45"/>
      <c r="AA64" s="45"/>
      <c r="AB64" s="45"/>
      <c r="AC64" s="45"/>
      <c r="AD64" s="45"/>
      <c r="AE64" s="45"/>
      <c r="AF64" s="45"/>
      <c r="AG64" s="45"/>
      <c r="AH64" s="45"/>
      <c r="AI64" s="45"/>
      <c r="AJ64" s="45"/>
      <c r="AK64" s="45"/>
      <c r="AL64" s="150"/>
      <c r="AM64" s="45"/>
      <c r="AN64" s="45"/>
      <c r="AO64" s="45"/>
      <c r="AP64" s="45"/>
      <c r="AQ64" s="45"/>
      <c r="AR64" s="44"/>
      <c r="AS64" s="44"/>
      <c r="AT64" s="457"/>
    </row>
    <row r="65" spans="1:46" s="38" customFormat="1" ht="21" customHeight="1">
      <c r="A65" s="44"/>
      <c r="B65" s="45"/>
      <c r="C65" s="45"/>
      <c r="D65" s="150"/>
      <c r="E65" s="150"/>
      <c r="F65" s="151"/>
      <c r="G65" s="151"/>
      <c r="H65" s="150"/>
      <c r="I65" s="150"/>
      <c r="J65" s="45"/>
      <c r="K65" s="45"/>
      <c r="L65" s="45"/>
      <c r="M65" s="45"/>
      <c r="N65" s="45"/>
      <c r="O65" s="45"/>
      <c r="P65" s="45"/>
      <c r="Q65" s="45"/>
      <c r="R65" s="45"/>
      <c r="S65" s="45"/>
      <c r="T65" s="45"/>
      <c r="U65" s="45"/>
      <c r="V65" s="405"/>
      <c r="W65" s="405"/>
      <c r="X65" s="45"/>
      <c r="Y65" s="45"/>
      <c r="Z65" s="45"/>
      <c r="AA65" s="45"/>
      <c r="AB65" s="45"/>
      <c r="AC65" s="45"/>
      <c r="AD65" s="45"/>
      <c r="AE65" s="45"/>
      <c r="AF65" s="45"/>
      <c r="AG65" s="45"/>
      <c r="AH65" s="45"/>
      <c r="AI65" s="45"/>
      <c r="AJ65" s="45"/>
      <c r="AK65" s="45"/>
      <c r="AL65" s="150"/>
      <c r="AM65" s="45"/>
      <c r="AN65" s="45"/>
      <c r="AO65" s="45"/>
      <c r="AP65" s="45"/>
      <c r="AQ65" s="45"/>
      <c r="AR65" s="44"/>
      <c r="AS65" s="44"/>
      <c r="AT65" s="457"/>
    </row>
    <row r="66" spans="1:46" s="38" customFormat="1" ht="21" customHeight="1">
      <c r="A66" s="44"/>
      <c r="B66" s="45"/>
      <c r="C66" s="45"/>
      <c r="D66" s="150"/>
      <c r="E66" s="150"/>
      <c r="F66" s="151"/>
      <c r="G66" s="151"/>
      <c r="H66" s="150"/>
      <c r="I66" s="150"/>
      <c r="J66" s="45"/>
      <c r="K66" s="45"/>
      <c r="L66" s="45"/>
      <c r="M66" s="45"/>
      <c r="N66" s="45"/>
      <c r="O66" s="45"/>
      <c r="P66" s="45"/>
      <c r="Q66" s="45"/>
      <c r="R66" s="45"/>
      <c r="S66" s="45"/>
      <c r="T66" s="45"/>
      <c r="U66" s="45"/>
      <c r="V66" s="405"/>
      <c r="W66" s="405"/>
      <c r="X66" s="45"/>
      <c r="Y66" s="45"/>
      <c r="Z66" s="45"/>
      <c r="AA66" s="45"/>
      <c r="AB66" s="45"/>
      <c r="AC66" s="45"/>
      <c r="AD66" s="45"/>
      <c r="AE66" s="45"/>
      <c r="AF66" s="45"/>
      <c r="AG66" s="45"/>
      <c r="AH66" s="45"/>
      <c r="AI66" s="45"/>
      <c r="AJ66" s="45"/>
      <c r="AK66" s="45"/>
      <c r="AL66" s="150"/>
      <c r="AM66" s="45"/>
      <c r="AN66" s="45"/>
      <c r="AO66" s="45"/>
      <c r="AP66" s="45"/>
      <c r="AQ66" s="45"/>
      <c r="AR66" s="44"/>
      <c r="AS66" s="44"/>
      <c r="AT66" s="457"/>
    </row>
    <row r="67" spans="1:46" s="38" customFormat="1" ht="21" customHeight="1">
      <c r="A67" s="44"/>
      <c r="B67" s="45"/>
      <c r="C67" s="45"/>
      <c r="D67" s="150"/>
      <c r="E67" s="150"/>
      <c r="F67" s="151"/>
      <c r="G67" s="151"/>
      <c r="H67" s="150"/>
      <c r="I67" s="150"/>
      <c r="J67" s="45"/>
      <c r="K67" s="45"/>
      <c r="L67" s="45"/>
      <c r="M67" s="45"/>
      <c r="N67" s="45"/>
      <c r="O67" s="45"/>
      <c r="P67" s="45"/>
      <c r="Q67" s="45"/>
      <c r="R67" s="45"/>
      <c r="S67" s="45"/>
      <c r="T67" s="45"/>
      <c r="U67" s="45"/>
      <c r="V67" s="405"/>
      <c r="W67" s="405"/>
      <c r="X67" s="45"/>
      <c r="Y67" s="45"/>
      <c r="Z67" s="45"/>
      <c r="AA67" s="45"/>
      <c r="AB67" s="45"/>
      <c r="AC67" s="45"/>
      <c r="AD67" s="45"/>
      <c r="AE67" s="45"/>
      <c r="AF67" s="45"/>
      <c r="AG67" s="45"/>
      <c r="AH67" s="45"/>
      <c r="AI67" s="45"/>
      <c r="AJ67" s="45"/>
      <c r="AK67" s="45"/>
      <c r="AL67" s="150"/>
      <c r="AM67" s="45"/>
      <c r="AN67" s="45"/>
      <c r="AO67" s="45"/>
      <c r="AP67" s="45"/>
      <c r="AQ67" s="45"/>
      <c r="AR67" s="44"/>
      <c r="AS67" s="44"/>
      <c r="AT67" s="457"/>
    </row>
    <row r="68" spans="1:46" s="38" customFormat="1" ht="21" customHeight="1">
      <c r="A68" s="44"/>
      <c r="B68" s="45"/>
      <c r="C68" s="45"/>
      <c r="D68" s="150"/>
      <c r="E68" s="150"/>
      <c r="F68" s="151"/>
      <c r="G68" s="151"/>
      <c r="H68" s="150"/>
      <c r="I68" s="150"/>
      <c r="J68" s="45"/>
      <c r="K68" s="45"/>
      <c r="L68" s="45"/>
      <c r="M68" s="45"/>
      <c r="N68" s="45"/>
      <c r="O68" s="45"/>
      <c r="P68" s="45"/>
      <c r="Q68" s="45"/>
      <c r="R68" s="45"/>
      <c r="S68" s="45"/>
      <c r="T68" s="45"/>
      <c r="U68" s="45"/>
      <c r="V68" s="405"/>
      <c r="W68" s="405"/>
      <c r="X68" s="45"/>
      <c r="Y68" s="45"/>
      <c r="Z68" s="45"/>
      <c r="AA68" s="45"/>
      <c r="AB68" s="45"/>
      <c r="AC68" s="45"/>
      <c r="AD68" s="45"/>
      <c r="AE68" s="45"/>
      <c r="AF68" s="45"/>
      <c r="AG68" s="45"/>
      <c r="AH68" s="45"/>
      <c r="AI68" s="45"/>
      <c r="AJ68" s="45"/>
      <c r="AK68" s="45"/>
      <c r="AL68" s="150"/>
      <c r="AM68" s="45"/>
      <c r="AN68" s="45"/>
      <c r="AO68" s="45"/>
      <c r="AP68" s="45"/>
      <c r="AQ68" s="45"/>
      <c r="AR68" s="44"/>
      <c r="AS68" s="44"/>
      <c r="AT68" s="457"/>
    </row>
    <row r="69" spans="1:46" s="38" customFormat="1" ht="21" customHeight="1">
      <c r="A69" s="44"/>
      <c r="B69" s="39"/>
      <c r="C69" s="39"/>
      <c r="D69" s="40"/>
      <c r="E69" s="40"/>
      <c r="F69" s="41"/>
      <c r="G69" s="41"/>
      <c r="H69" s="40"/>
      <c r="I69" s="40"/>
      <c r="J69" s="39"/>
      <c r="K69" s="39"/>
      <c r="L69" s="39"/>
      <c r="M69" s="39"/>
      <c r="N69" s="39"/>
      <c r="O69" s="39"/>
      <c r="P69" s="39"/>
      <c r="Q69" s="39"/>
      <c r="R69" s="39"/>
      <c r="S69" s="39"/>
      <c r="T69" s="39"/>
      <c r="U69" s="39"/>
      <c r="V69" s="49"/>
      <c r="W69" s="49"/>
      <c r="X69" s="39"/>
      <c r="Y69" s="39"/>
      <c r="Z69" s="39"/>
      <c r="AA69" s="39"/>
      <c r="AB69" s="39"/>
      <c r="AC69" s="39"/>
      <c r="AD69" s="39"/>
      <c r="AE69" s="39"/>
      <c r="AF69" s="39"/>
      <c r="AG69" s="39"/>
      <c r="AH69" s="39"/>
      <c r="AI69" s="39"/>
      <c r="AJ69" s="39"/>
      <c r="AK69" s="39"/>
      <c r="AL69" s="40"/>
      <c r="AM69" s="39"/>
      <c r="AN69" s="39"/>
      <c r="AO69" s="39"/>
      <c r="AP69" s="39"/>
      <c r="AQ69" s="39"/>
      <c r="AR69" s="37"/>
      <c r="AS69" s="37"/>
      <c r="AT69" s="457"/>
    </row>
    <row r="70" spans="1:46" s="38" customFormat="1" ht="21" customHeight="1">
      <c r="A70" s="44"/>
      <c r="B70" s="39"/>
      <c r="C70" s="39"/>
      <c r="D70" s="40"/>
      <c r="E70" s="40"/>
      <c r="F70" s="41"/>
      <c r="G70" s="41"/>
      <c r="H70" s="40"/>
      <c r="I70" s="40"/>
      <c r="J70" s="39"/>
      <c r="K70" s="39"/>
      <c r="L70" s="39"/>
      <c r="M70" s="39"/>
      <c r="N70" s="39"/>
      <c r="O70" s="39"/>
      <c r="P70" s="39"/>
      <c r="Q70" s="39"/>
      <c r="R70" s="39"/>
      <c r="S70" s="39"/>
      <c r="T70" s="39"/>
      <c r="U70" s="39"/>
      <c r="V70" s="49"/>
      <c r="W70" s="49"/>
      <c r="X70" s="39"/>
      <c r="Y70" s="39"/>
      <c r="Z70" s="39"/>
      <c r="AA70" s="39"/>
      <c r="AB70" s="39"/>
      <c r="AC70" s="39"/>
      <c r="AD70" s="39"/>
      <c r="AE70" s="39"/>
      <c r="AF70" s="39"/>
      <c r="AG70" s="39"/>
      <c r="AH70" s="39"/>
      <c r="AI70" s="39"/>
      <c r="AJ70" s="39"/>
      <c r="AK70" s="39"/>
      <c r="AL70" s="40"/>
      <c r="AM70" s="39"/>
      <c r="AN70" s="39"/>
      <c r="AO70" s="39"/>
      <c r="AP70" s="39"/>
      <c r="AQ70" s="39"/>
      <c r="AR70" s="37"/>
      <c r="AS70" s="37"/>
      <c r="AT70" s="457"/>
    </row>
    <row r="71" spans="1:46" s="38" customFormat="1" ht="21" customHeight="1">
      <c r="A71" s="44"/>
      <c r="B71" s="39"/>
      <c r="C71" s="39"/>
      <c r="D71" s="40"/>
      <c r="E71" s="40"/>
      <c r="F71" s="41"/>
      <c r="G71" s="41"/>
      <c r="H71" s="40"/>
      <c r="I71" s="40"/>
      <c r="J71" s="39"/>
      <c r="K71" s="39"/>
      <c r="L71" s="39"/>
      <c r="M71" s="39"/>
      <c r="N71" s="39"/>
      <c r="O71" s="39"/>
      <c r="P71" s="39"/>
      <c r="Q71" s="39"/>
      <c r="R71" s="39"/>
      <c r="S71" s="39"/>
      <c r="T71" s="39"/>
      <c r="U71" s="39"/>
      <c r="V71" s="49"/>
      <c r="W71" s="49"/>
      <c r="X71" s="39"/>
      <c r="Y71" s="39"/>
      <c r="Z71" s="39"/>
      <c r="AA71" s="39"/>
      <c r="AB71" s="39"/>
      <c r="AC71" s="39"/>
      <c r="AD71" s="39"/>
      <c r="AE71" s="39"/>
      <c r="AF71" s="39"/>
      <c r="AG71" s="39"/>
      <c r="AH71" s="39"/>
      <c r="AI71" s="39"/>
      <c r="AJ71" s="39"/>
      <c r="AK71" s="39"/>
      <c r="AL71" s="40"/>
      <c r="AM71" s="39"/>
      <c r="AN71" s="39"/>
      <c r="AO71" s="39"/>
      <c r="AP71" s="39"/>
      <c r="AQ71" s="39"/>
      <c r="AR71" s="37"/>
      <c r="AS71" s="37"/>
      <c r="AT71" s="457"/>
    </row>
    <row r="72" spans="1:46" s="38" customFormat="1" ht="21" customHeight="1">
      <c r="A72" s="44"/>
      <c r="B72" s="39"/>
      <c r="C72" s="39"/>
      <c r="D72" s="40"/>
      <c r="E72" s="40"/>
      <c r="F72" s="41"/>
      <c r="G72" s="41"/>
      <c r="H72" s="40"/>
      <c r="I72" s="40"/>
      <c r="J72" s="39"/>
      <c r="K72" s="39"/>
      <c r="L72" s="39"/>
      <c r="M72" s="39"/>
      <c r="N72" s="39"/>
      <c r="O72" s="39"/>
      <c r="P72" s="39"/>
      <c r="Q72" s="39"/>
      <c r="R72" s="39"/>
      <c r="S72" s="39"/>
      <c r="T72" s="39"/>
      <c r="U72" s="39"/>
      <c r="V72" s="49"/>
      <c r="W72" s="49"/>
      <c r="X72" s="39"/>
      <c r="Y72" s="39"/>
      <c r="Z72" s="39"/>
      <c r="AA72" s="39"/>
      <c r="AB72" s="39"/>
      <c r="AC72" s="39"/>
      <c r="AD72" s="39"/>
      <c r="AE72" s="39"/>
      <c r="AF72" s="39"/>
      <c r="AG72" s="39"/>
      <c r="AH72" s="39"/>
      <c r="AI72" s="39"/>
      <c r="AJ72" s="39"/>
      <c r="AK72" s="39"/>
      <c r="AL72" s="40"/>
      <c r="AM72" s="39"/>
      <c r="AN72" s="39"/>
      <c r="AO72" s="39"/>
      <c r="AP72" s="39"/>
      <c r="AQ72" s="39"/>
      <c r="AR72" s="37"/>
      <c r="AS72" s="37"/>
      <c r="AT72" s="457"/>
    </row>
    <row r="73" spans="1:46" s="38" customFormat="1" ht="21" customHeight="1">
      <c r="A73" s="44"/>
      <c r="B73" s="39"/>
      <c r="C73" s="39"/>
      <c r="D73" s="40"/>
      <c r="E73" s="40"/>
      <c r="F73" s="41"/>
      <c r="G73" s="41"/>
      <c r="H73" s="40"/>
      <c r="I73" s="40"/>
      <c r="J73" s="39"/>
      <c r="K73" s="39"/>
      <c r="L73" s="39"/>
      <c r="M73" s="39"/>
      <c r="N73" s="39"/>
      <c r="O73" s="39"/>
      <c r="P73" s="39"/>
      <c r="Q73" s="39"/>
      <c r="R73" s="39"/>
      <c r="S73" s="39"/>
      <c r="T73" s="39"/>
      <c r="U73" s="39"/>
      <c r="V73" s="49"/>
      <c r="W73" s="49"/>
      <c r="X73" s="39"/>
      <c r="Y73" s="39"/>
      <c r="Z73" s="39"/>
      <c r="AA73" s="39"/>
      <c r="AB73" s="39"/>
      <c r="AC73" s="39"/>
      <c r="AD73" s="39"/>
      <c r="AE73" s="39"/>
      <c r="AF73" s="39"/>
      <c r="AG73" s="39"/>
      <c r="AH73" s="39"/>
      <c r="AI73" s="39"/>
      <c r="AJ73" s="39"/>
      <c r="AK73" s="39"/>
      <c r="AL73" s="40"/>
      <c r="AM73" s="39"/>
      <c r="AN73" s="39"/>
      <c r="AO73" s="39"/>
      <c r="AP73" s="39"/>
      <c r="AQ73" s="39"/>
      <c r="AR73" s="37"/>
      <c r="AS73" s="37"/>
      <c r="AT73" s="457"/>
    </row>
    <row r="74" spans="1:46" s="38" customFormat="1" ht="21" customHeight="1">
      <c r="A74" s="44"/>
      <c r="B74" s="39"/>
      <c r="C74" s="39"/>
      <c r="D74" s="40"/>
      <c r="E74" s="40"/>
      <c r="F74" s="41"/>
      <c r="G74" s="41"/>
      <c r="H74" s="40"/>
      <c r="I74" s="40"/>
      <c r="J74" s="39"/>
      <c r="K74" s="39"/>
      <c r="L74" s="39"/>
      <c r="M74" s="39"/>
      <c r="N74" s="39"/>
      <c r="O74" s="39"/>
      <c r="P74" s="39"/>
      <c r="Q74" s="39"/>
      <c r="R74" s="39"/>
      <c r="S74" s="39"/>
      <c r="T74" s="39"/>
      <c r="U74" s="39"/>
      <c r="V74" s="49"/>
      <c r="W74" s="49"/>
      <c r="X74" s="39"/>
      <c r="Y74" s="39"/>
      <c r="Z74" s="39"/>
      <c r="AA74" s="39"/>
      <c r="AB74" s="39"/>
      <c r="AC74" s="39"/>
      <c r="AD74" s="39"/>
      <c r="AE74" s="39"/>
      <c r="AF74" s="39"/>
      <c r="AG74" s="39"/>
      <c r="AH74" s="39"/>
      <c r="AI74" s="39"/>
      <c r="AJ74" s="39"/>
      <c r="AK74" s="39"/>
      <c r="AL74" s="40"/>
      <c r="AM74" s="39"/>
      <c r="AN74" s="39"/>
      <c r="AO74" s="39"/>
      <c r="AP74" s="39"/>
      <c r="AQ74" s="39"/>
      <c r="AR74" s="37"/>
      <c r="AS74" s="37"/>
      <c r="AT74" s="457"/>
    </row>
    <row r="75" spans="1:46" s="38" customFormat="1" ht="21" customHeight="1">
      <c r="A75" s="44"/>
      <c r="B75" s="39"/>
      <c r="C75" s="39"/>
      <c r="D75" s="40"/>
      <c r="E75" s="40"/>
      <c r="F75" s="41"/>
      <c r="G75" s="41"/>
      <c r="H75" s="40"/>
      <c r="I75" s="40"/>
      <c r="J75" s="39"/>
      <c r="K75" s="39"/>
      <c r="L75" s="39"/>
      <c r="M75" s="39"/>
      <c r="N75" s="39"/>
      <c r="O75" s="39"/>
      <c r="P75" s="39"/>
      <c r="Q75" s="39"/>
      <c r="R75" s="39"/>
      <c r="S75" s="39"/>
      <c r="T75" s="39"/>
      <c r="U75" s="39"/>
      <c r="V75" s="49"/>
      <c r="W75" s="49"/>
      <c r="X75" s="39"/>
      <c r="Y75" s="39"/>
      <c r="Z75" s="39"/>
      <c r="AA75" s="39"/>
      <c r="AB75" s="39"/>
      <c r="AC75" s="39"/>
      <c r="AD75" s="39"/>
      <c r="AE75" s="39"/>
      <c r="AF75" s="39"/>
      <c r="AG75" s="39"/>
      <c r="AH75" s="39"/>
      <c r="AI75" s="39"/>
      <c r="AJ75" s="39"/>
      <c r="AK75" s="39"/>
      <c r="AL75" s="40"/>
      <c r="AM75" s="39"/>
      <c r="AN75" s="39"/>
      <c r="AO75" s="39"/>
      <c r="AP75" s="39"/>
      <c r="AQ75" s="39"/>
      <c r="AR75" s="37"/>
      <c r="AS75" s="37"/>
      <c r="AT75" s="457"/>
    </row>
    <row r="76" spans="1:46" s="38" customFormat="1" ht="21" customHeight="1">
      <c r="A76" s="44"/>
      <c r="B76" s="39"/>
      <c r="C76" s="39"/>
      <c r="D76" s="40"/>
      <c r="E76" s="40"/>
      <c r="F76" s="41"/>
      <c r="G76" s="41"/>
      <c r="H76" s="40"/>
      <c r="I76" s="40"/>
      <c r="J76" s="39"/>
      <c r="K76" s="39"/>
      <c r="L76" s="39"/>
      <c r="M76" s="39"/>
      <c r="N76" s="39"/>
      <c r="O76" s="39"/>
      <c r="P76" s="39"/>
      <c r="Q76" s="39"/>
      <c r="R76" s="39"/>
      <c r="S76" s="39"/>
      <c r="T76" s="39"/>
      <c r="U76" s="39"/>
      <c r="V76" s="49"/>
      <c r="W76" s="49"/>
      <c r="X76" s="39"/>
      <c r="Y76" s="39"/>
      <c r="Z76" s="39"/>
      <c r="AA76" s="39"/>
      <c r="AB76" s="39"/>
      <c r="AC76" s="39"/>
      <c r="AD76" s="39"/>
      <c r="AE76" s="39"/>
      <c r="AF76" s="39"/>
      <c r="AG76" s="39"/>
      <c r="AH76" s="39"/>
      <c r="AI76" s="39"/>
      <c r="AJ76" s="39"/>
      <c r="AK76" s="39"/>
      <c r="AL76" s="40"/>
      <c r="AM76" s="39"/>
      <c r="AN76" s="39"/>
      <c r="AO76" s="39"/>
      <c r="AP76" s="39"/>
      <c r="AQ76" s="39"/>
      <c r="AR76" s="37"/>
      <c r="AS76" s="37"/>
      <c r="AT76" s="457"/>
    </row>
    <row r="77" spans="1:46" s="38" customFormat="1" ht="21" customHeight="1">
      <c r="A77" s="44"/>
      <c r="B77" s="39"/>
      <c r="C77" s="39"/>
      <c r="D77" s="40"/>
      <c r="E77" s="40"/>
      <c r="F77" s="41"/>
      <c r="G77" s="41"/>
      <c r="H77" s="40"/>
      <c r="I77" s="40"/>
      <c r="J77" s="39"/>
      <c r="K77" s="39"/>
      <c r="L77" s="39"/>
      <c r="M77" s="39"/>
      <c r="N77" s="39"/>
      <c r="O77" s="39"/>
      <c r="P77" s="39"/>
      <c r="Q77" s="39"/>
      <c r="R77" s="39"/>
      <c r="S77" s="39"/>
      <c r="T77" s="39"/>
      <c r="U77" s="39"/>
      <c r="V77" s="49"/>
      <c r="W77" s="49"/>
      <c r="X77" s="39"/>
      <c r="Y77" s="39"/>
      <c r="Z77" s="39"/>
      <c r="AA77" s="39"/>
      <c r="AB77" s="39"/>
      <c r="AC77" s="39"/>
      <c r="AD77" s="39"/>
      <c r="AE77" s="39"/>
      <c r="AF77" s="39"/>
      <c r="AG77" s="39"/>
      <c r="AH77" s="39"/>
      <c r="AI77" s="39"/>
      <c r="AJ77" s="39"/>
      <c r="AK77" s="39"/>
      <c r="AL77" s="40"/>
      <c r="AM77" s="39"/>
      <c r="AN77" s="39"/>
      <c r="AO77" s="39"/>
      <c r="AP77" s="39"/>
      <c r="AQ77" s="39"/>
      <c r="AR77" s="37"/>
      <c r="AS77" s="37"/>
      <c r="AT77" s="457"/>
    </row>
    <row r="78" spans="1:46" s="38" customFormat="1" ht="21" customHeight="1">
      <c r="A78" s="44"/>
      <c r="B78" s="44"/>
      <c r="C78" s="44"/>
      <c r="D78" s="44"/>
      <c r="E78" s="44"/>
      <c r="F78" s="44"/>
      <c r="G78" s="44"/>
      <c r="H78" s="44"/>
      <c r="I78" s="44"/>
      <c r="J78" s="44"/>
      <c r="K78" s="44"/>
      <c r="L78" s="44"/>
      <c r="M78" s="44"/>
      <c r="N78" s="44"/>
      <c r="O78" s="44"/>
      <c r="P78" s="39"/>
      <c r="Q78" s="39"/>
      <c r="R78" s="39"/>
      <c r="S78" s="39"/>
      <c r="T78" s="39"/>
      <c r="U78" s="39"/>
      <c r="V78" s="49"/>
      <c r="W78" s="49"/>
      <c r="X78" s="39"/>
      <c r="Y78" s="39"/>
      <c r="Z78" s="39"/>
      <c r="AA78" s="39"/>
      <c r="AB78" s="39"/>
      <c r="AC78" s="39"/>
      <c r="AD78" s="39"/>
      <c r="AE78" s="39"/>
      <c r="AF78" s="39"/>
      <c r="AG78" s="39"/>
      <c r="AH78" s="39"/>
      <c r="AI78" s="39"/>
      <c r="AJ78" s="39"/>
      <c r="AK78" s="39"/>
      <c r="AL78" s="40"/>
      <c r="AM78" s="39"/>
      <c r="AN78" s="39"/>
      <c r="AO78" s="39"/>
      <c r="AP78" s="39"/>
      <c r="AQ78" s="39"/>
      <c r="AR78" s="37"/>
      <c r="AS78" s="37"/>
      <c r="AT78" s="457"/>
    </row>
    <row r="79" spans="1:46" s="38" customFormat="1" ht="25.5" customHeight="1">
      <c r="A79" s="45" t="s">
        <v>426</v>
      </c>
      <c r="B79" s="39"/>
      <c r="C79" s="39"/>
      <c r="D79" s="40"/>
      <c r="E79" s="40"/>
      <c r="F79" s="41"/>
      <c r="G79" s="41"/>
      <c r="H79" s="40"/>
      <c r="I79" s="40"/>
      <c r="J79" s="39"/>
      <c r="K79" s="39"/>
      <c r="L79" s="39"/>
      <c r="M79" s="39"/>
      <c r="N79" s="39"/>
      <c r="O79" s="39"/>
      <c r="P79" s="39"/>
      <c r="Q79" s="39"/>
      <c r="R79" s="39"/>
      <c r="S79" s="39"/>
      <c r="T79" s="39"/>
      <c r="U79" s="39"/>
      <c r="V79" s="49"/>
      <c r="W79" s="49"/>
      <c r="X79" s="39"/>
      <c r="Y79" s="39"/>
      <c r="Z79" s="39"/>
      <c r="AA79" s="39"/>
      <c r="AB79" s="39"/>
      <c r="AC79" s="39"/>
      <c r="AD79" s="39"/>
      <c r="AE79" s="39"/>
      <c r="AF79" s="39"/>
      <c r="AG79" s="39"/>
      <c r="AH79" s="39"/>
      <c r="AI79" s="39"/>
      <c r="AJ79" s="39"/>
      <c r="AK79" s="39"/>
      <c r="AL79" s="40"/>
      <c r="AM79" s="39"/>
      <c r="AN79" s="39"/>
      <c r="AO79" s="39"/>
      <c r="AP79" s="39"/>
      <c r="AQ79" s="39"/>
      <c r="AR79" s="37"/>
      <c r="AS79" s="37"/>
      <c r="AT79" s="457"/>
    </row>
    <row r="80" spans="1:46" ht="30" customHeight="1">
      <c r="A80" s="837" t="s">
        <v>124</v>
      </c>
      <c r="B80" s="837"/>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7"/>
      <c r="AC80" s="837"/>
      <c r="AD80" s="837"/>
      <c r="AE80" s="838"/>
      <c r="AF80" s="838"/>
      <c r="AG80" s="838"/>
      <c r="AH80" s="838"/>
      <c r="AI80" s="838"/>
      <c r="AJ80" s="838"/>
      <c r="AK80" s="838"/>
      <c r="AL80" s="838"/>
      <c r="AM80" s="838"/>
      <c r="AN80" s="838"/>
      <c r="AO80" s="838"/>
      <c r="AP80" s="838"/>
      <c r="AQ80" s="838"/>
      <c r="AR80" s="37"/>
      <c r="AS80" s="37"/>
    </row>
    <row r="81" spans="1:46" ht="30" customHeight="1">
      <c r="A81" s="39"/>
      <c r="B81" s="39"/>
      <c r="C81" s="39"/>
      <c r="D81" s="40"/>
      <c r="E81" s="40"/>
      <c r="F81" s="41"/>
      <c r="G81" s="41"/>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42"/>
      <c r="AK81" s="865"/>
      <c r="AL81" s="865"/>
      <c r="AM81" s="43"/>
      <c r="AN81" s="865"/>
      <c r="AO81" s="865"/>
      <c r="AP81" s="42"/>
      <c r="AQ81" s="42"/>
      <c r="AR81" s="37"/>
      <c r="AS81" s="37"/>
    </row>
    <row r="82" spans="1:46" ht="30" customHeight="1">
      <c r="A82" s="39"/>
      <c r="B82" s="39"/>
      <c r="C82" s="39"/>
      <c r="D82" s="40"/>
      <c r="E82" s="40"/>
      <c r="F82" s="41"/>
      <c r="G82" s="41"/>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42"/>
      <c r="AK82" s="148"/>
      <c r="AL82" s="148"/>
      <c r="AM82" s="42"/>
      <c r="AN82" s="148"/>
      <c r="AO82" s="148"/>
      <c r="AP82" s="42"/>
      <c r="AQ82" s="42"/>
      <c r="AR82" s="37"/>
      <c r="AS82" s="37"/>
    </row>
    <row r="83" spans="1:46" ht="30" customHeight="1">
      <c r="A83" s="813" t="s">
        <v>427</v>
      </c>
      <c r="B83" s="813"/>
      <c r="C83" s="813"/>
      <c r="D83" s="813"/>
      <c r="E83" s="813"/>
      <c r="F83" s="813"/>
      <c r="G83" s="813"/>
      <c r="H83" s="813"/>
      <c r="I83" s="813"/>
      <c r="J83" s="813"/>
      <c r="K83" s="813"/>
      <c r="L83" s="813"/>
      <c r="M83" s="813"/>
      <c r="N83" s="813"/>
      <c r="O83" s="813"/>
      <c r="P83" s="813"/>
      <c r="Q83" s="813"/>
      <c r="R83" s="813"/>
      <c r="S83" s="813"/>
      <c r="T83" s="813"/>
      <c r="U83" s="813"/>
      <c r="V83" s="813"/>
      <c r="W83" s="813"/>
      <c r="X83" s="813"/>
      <c r="Y83" s="813"/>
      <c r="Z83" s="813"/>
      <c r="AA83" s="813"/>
      <c r="AB83" s="813"/>
      <c r="AC83" s="813"/>
      <c r="AD83" s="813"/>
      <c r="AE83" s="813"/>
      <c r="AF83" s="813"/>
      <c r="AG83" s="813"/>
      <c r="AH83" s="813"/>
      <c r="AI83" s="813"/>
      <c r="AJ83" s="813"/>
      <c r="AK83" s="813"/>
      <c r="AL83" s="813"/>
      <c r="AM83" s="813"/>
      <c r="AN83" s="813"/>
      <c r="AO83" s="813"/>
      <c r="AP83" s="813"/>
      <c r="AQ83" s="813"/>
      <c r="AR83" s="813"/>
      <c r="AS83" s="150"/>
    </row>
    <row r="84" spans="1:46" ht="30" customHeight="1">
      <c r="A84" s="813"/>
      <c r="B84" s="813"/>
      <c r="C84" s="813"/>
      <c r="D84" s="813"/>
      <c r="E84" s="813"/>
      <c r="F84" s="813"/>
      <c r="G84" s="813"/>
      <c r="H84" s="813"/>
      <c r="I84" s="813"/>
      <c r="J84" s="813"/>
      <c r="K84" s="813"/>
      <c r="L84" s="813"/>
      <c r="M84" s="813"/>
      <c r="N84" s="813"/>
      <c r="O84" s="813"/>
      <c r="P84" s="813"/>
      <c r="Q84" s="813"/>
      <c r="R84" s="813"/>
      <c r="S84" s="813"/>
      <c r="T84" s="813"/>
      <c r="U84" s="813"/>
      <c r="V84" s="813"/>
      <c r="W84" s="813"/>
      <c r="X84" s="813"/>
      <c r="Y84" s="813"/>
      <c r="Z84" s="813"/>
      <c r="AA84" s="813"/>
      <c r="AB84" s="813"/>
      <c r="AC84" s="813"/>
      <c r="AD84" s="813"/>
      <c r="AE84" s="813"/>
      <c r="AF84" s="813"/>
      <c r="AG84" s="813"/>
      <c r="AH84" s="813"/>
      <c r="AI84" s="813"/>
      <c r="AJ84" s="813"/>
      <c r="AK84" s="813"/>
      <c r="AL84" s="813"/>
      <c r="AM84" s="813"/>
      <c r="AN84" s="813"/>
      <c r="AO84" s="813"/>
      <c r="AP84" s="813"/>
      <c r="AQ84" s="813"/>
      <c r="AR84" s="813"/>
      <c r="AS84" s="150"/>
    </row>
    <row r="85" spans="1:46" ht="30" customHeight="1">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37"/>
      <c r="AS85" s="37"/>
    </row>
    <row r="86" spans="1:46" ht="30" customHeight="1">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54" t="s">
        <v>125</v>
      </c>
      <c r="AQ86" s="147"/>
      <c r="AR86" s="37"/>
      <c r="AS86" s="37"/>
    </row>
    <row r="87" spans="1:46" ht="30" customHeight="1">
      <c r="A87" s="39"/>
      <c r="B87" s="877" t="s">
        <v>126</v>
      </c>
      <c r="C87" s="877"/>
      <c r="D87" s="877"/>
      <c r="E87" s="877"/>
      <c r="F87" s="877"/>
      <c r="G87" s="877"/>
      <c r="H87" s="877"/>
      <c r="I87" s="878"/>
      <c r="J87" s="877" t="s">
        <v>127</v>
      </c>
      <c r="K87" s="877"/>
      <c r="L87" s="877"/>
      <c r="M87" s="877"/>
      <c r="N87" s="877"/>
      <c r="O87" s="877"/>
      <c r="P87" s="877"/>
      <c r="Q87" s="877"/>
      <c r="R87" s="877"/>
      <c r="S87" s="877"/>
      <c r="T87" s="877"/>
      <c r="U87" s="877" t="s">
        <v>128</v>
      </c>
      <c r="V87" s="877"/>
      <c r="W87" s="877"/>
      <c r="X87" s="877"/>
      <c r="Y87" s="877"/>
      <c r="Z87" s="877"/>
      <c r="AA87" s="877"/>
      <c r="AB87" s="877"/>
      <c r="AC87" s="877"/>
      <c r="AD87" s="880" t="s">
        <v>709</v>
      </c>
      <c r="AE87" s="881"/>
      <c r="AF87" s="881"/>
      <c r="AG87" s="881"/>
      <c r="AH87" s="881"/>
      <c r="AI87" s="882"/>
      <c r="AJ87" s="880" t="s">
        <v>710</v>
      </c>
      <c r="AK87" s="881"/>
      <c r="AL87" s="881"/>
      <c r="AM87" s="881"/>
      <c r="AN87" s="881"/>
      <c r="AO87" s="881"/>
      <c r="AP87" s="882"/>
      <c r="AQ87" s="37"/>
      <c r="AR87" s="37"/>
      <c r="AS87" s="37"/>
    </row>
    <row r="88" spans="1:46" ht="30" customHeight="1">
      <c r="A88" s="147"/>
      <c r="B88" s="856" t="s">
        <v>129</v>
      </c>
      <c r="C88" s="856"/>
      <c r="D88" s="856"/>
      <c r="E88" s="856"/>
      <c r="F88" s="856"/>
      <c r="G88" s="856"/>
      <c r="H88" s="856"/>
      <c r="I88" s="857"/>
      <c r="J88" s="856"/>
      <c r="K88" s="856"/>
      <c r="L88" s="856"/>
      <c r="M88" s="856"/>
      <c r="N88" s="856"/>
      <c r="O88" s="856"/>
      <c r="P88" s="856"/>
      <c r="Q88" s="856"/>
      <c r="R88" s="856"/>
      <c r="S88" s="856"/>
      <c r="T88" s="856"/>
      <c r="U88" s="856"/>
      <c r="V88" s="856"/>
      <c r="W88" s="856"/>
      <c r="X88" s="856"/>
      <c r="Y88" s="856"/>
      <c r="Z88" s="856"/>
      <c r="AA88" s="856"/>
      <c r="AB88" s="856"/>
      <c r="AC88" s="856"/>
      <c r="AD88" s="857"/>
      <c r="AE88" s="883"/>
      <c r="AF88" s="883"/>
      <c r="AG88" s="883"/>
      <c r="AH88" s="883"/>
      <c r="AI88" s="884"/>
      <c r="AJ88" s="857"/>
      <c r="AK88" s="883"/>
      <c r="AL88" s="883"/>
      <c r="AM88" s="883"/>
      <c r="AN88" s="883"/>
      <c r="AO88" s="883"/>
      <c r="AP88" s="884"/>
      <c r="AQ88" s="37"/>
      <c r="AR88" s="37"/>
      <c r="AS88" s="37"/>
    </row>
    <row r="89" spans="1:46" ht="60" customHeight="1">
      <c r="A89" s="147"/>
      <c r="B89" s="842" t="s">
        <v>113</v>
      </c>
      <c r="C89" s="843"/>
      <c r="D89" s="843"/>
      <c r="E89" s="843"/>
      <c r="F89" s="843"/>
      <c r="G89" s="843"/>
      <c r="H89" s="843"/>
      <c r="I89" s="844"/>
      <c r="J89" s="846" t="s">
        <v>254</v>
      </c>
      <c r="K89" s="847"/>
      <c r="L89" s="847"/>
      <c r="M89" s="847"/>
      <c r="N89" s="847"/>
      <c r="O89" s="847"/>
      <c r="P89" s="847"/>
      <c r="Q89" s="847"/>
      <c r="R89" s="847"/>
      <c r="S89" s="847"/>
      <c r="T89" s="848"/>
      <c r="U89" s="850" t="s">
        <v>254</v>
      </c>
      <c r="V89" s="851"/>
      <c r="W89" s="851"/>
      <c r="X89" s="851"/>
      <c r="Y89" s="851"/>
      <c r="Z89" s="851"/>
      <c r="AA89" s="851"/>
      <c r="AB89" s="851"/>
      <c r="AC89" s="852"/>
      <c r="AD89" s="873" t="s">
        <v>253</v>
      </c>
      <c r="AE89" s="873"/>
      <c r="AF89" s="873"/>
      <c r="AG89" s="873"/>
      <c r="AH89" s="873"/>
      <c r="AI89" s="873"/>
      <c r="AJ89" s="874">
        <f>IF('8-1.補助金額算出表　その１'!$E$8="","",'8-1.補助金額算出表　その１'!$E$8)</f>
        <v>0</v>
      </c>
      <c r="AK89" s="875"/>
      <c r="AL89" s="875"/>
      <c r="AM89" s="875"/>
      <c r="AN89" s="875"/>
      <c r="AO89" s="875"/>
      <c r="AP89" s="876"/>
      <c r="AQ89" s="147"/>
      <c r="AR89" s="37"/>
      <c r="AS89" s="37"/>
    </row>
    <row r="90" spans="1:46" ht="60" customHeight="1">
      <c r="A90" s="147"/>
      <c r="B90" s="845" t="s">
        <v>188</v>
      </c>
      <c r="C90" s="845"/>
      <c r="D90" s="845"/>
      <c r="E90" s="845"/>
      <c r="F90" s="845"/>
      <c r="G90" s="845"/>
      <c r="H90" s="845"/>
      <c r="I90" s="845"/>
      <c r="J90" s="849" t="s">
        <v>254</v>
      </c>
      <c r="K90" s="849"/>
      <c r="L90" s="849"/>
      <c r="M90" s="849"/>
      <c r="N90" s="849"/>
      <c r="O90" s="849"/>
      <c r="P90" s="849"/>
      <c r="Q90" s="849"/>
      <c r="R90" s="849"/>
      <c r="S90" s="849"/>
      <c r="T90" s="849"/>
      <c r="U90" s="853" t="s">
        <v>254</v>
      </c>
      <c r="V90" s="853"/>
      <c r="W90" s="853"/>
      <c r="X90" s="853"/>
      <c r="Y90" s="853"/>
      <c r="Z90" s="853"/>
      <c r="AA90" s="853"/>
      <c r="AB90" s="853"/>
      <c r="AC90" s="853"/>
      <c r="AD90" s="873"/>
      <c r="AE90" s="873"/>
      <c r="AF90" s="873"/>
      <c r="AG90" s="873"/>
      <c r="AH90" s="873"/>
      <c r="AI90" s="873"/>
      <c r="AJ90" s="874">
        <f>IF('8-1.補助金額算出表　その１'!$O$8="","",'8-1.補助金額算出表　その１'!$O$8)</f>
        <v>0</v>
      </c>
      <c r="AK90" s="875"/>
      <c r="AL90" s="875"/>
      <c r="AM90" s="875"/>
      <c r="AN90" s="875"/>
      <c r="AO90" s="875"/>
      <c r="AP90" s="876"/>
      <c r="AQ90" s="147"/>
      <c r="AR90" s="37"/>
      <c r="AS90" s="37"/>
    </row>
    <row r="91" spans="1:46" ht="60" customHeight="1">
      <c r="A91" s="147"/>
      <c r="B91" s="901" t="s">
        <v>589</v>
      </c>
      <c r="C91" s="901"/>
      <c r="D91" s="901"/>
      <c r="E91" s="901"/>
      <c r="F91" s="901"/>
      <c r="G91" s="901"/>
      <c r="H91" s="901"/>
      <c r="I91" s="901"/>
      <c r="J91" s="902" t="s">
        <v>254</v>
      </c>
      <c r="K91" s="902"/>
      <c r="L91" s="902"/>
      <c r="M91" s="902"/>
      <c r="N91" s="902"/>
      <c r="O91" s="902"/>
      <c r="P91" s="902"/>
      <c r="Q91" s="902"/>
      <c r="R91" s="902"/>
      <c r="S91" s="902"/>
      <c r="T91" s="902"/>
      <c r="U91" s="903" t="s">
        <v>254</v>
      </c>
      <c r="V91" s="903"/>
      <c r="W91" s="903"/>
      <c r="X91" s="903"/>
      <c r="Y91" s="903"/>
      <c r="Z91" s="903"/>
      <c r="AA91" s="903"/>
      <c r="AB91" s="903"/>
      <c r="AC91" s="903"/>
      <c r="AD91" s="904" t="s">
        <v>734</v>
      </c>
      <c r="AE91" s="905"/>
      <c r="AF91" s="905"/>
      <c r="AG91" s="905"/>
      <c r="AH91" s="905"/>
      <c r="AI91" s="906"/>
      <c r="AJ91" s="894">
        <f>IF('8-1.補助金額算出表　その１'!$R$8="","",'8-1.補助金額算出表　その１'!$R$8)</f>
        <v>0</v>
      </c>
      <c r="AK91" s="895"/>
      <c r="AL91" s="895"/>
      <c r="AM91" s="895"/>
      <c r="AN91" s="895"/>
      <c r="AO91" s="895"/>
      <c r="AP91" s="896"/>
      <c r="AQ91" s="147"/>
      <c r="AR91" s="37"/>
      <c r="AS91" s="37"/>
    </row>
    <row r="92" spans="1:46" ht="60" customHeight="1">
      <c r="A92" s="147"/>
      <c r="B92" s="885" t="s">
        <v>728</v>
      </c>
      <c r="C92" s="886"/>
      <c r="D92" s="886"/>
      <c r="E92" s="886"/>
      <c r="F92" s="886"/>
      <c r="G92" s="886"/>
      <c r="H92" s="886"/>
      <c r="I92" s="887"/>
      <c r="J92" s="888" t="s">
        <v>254</v>
      </c>
      <c r="K92" s="889"/>
      <c r="L92" s="889"/>
      <c r="M92" s="889"/>
      <c r="N92" s="889"/>
      <c r="O92" s="889"/>
      <c r="P92" s="889"/>
      <c r="Q92" s="889"/>
      <c r="R92" s="889"/>
      <c r="S92" s="889"/>
      <c r="T92" s="890"/>
      <c r="U92" s="891" t="s">
        <v>254</v>
      </c>
      <c r="V92" s="892"/>
      <c r="W92" s="892"/>
      <c r="X92" s="892"/>
      <c r="Y92" s="892"/>
      <c r="Z92" s="892"/>
      <c r="AA92" s="892"/>
      <c r="AB92" s="892"/>
      <c r="AC92" s="893"/>
      <c r="AD92" s="907"/>
      <c r="AE92" s="908"/>
      <c r="AF92" s="908"/>
      <c r="AG92" s="908"/>
      <c r="AH92" s="908"/>
      <c r="AI92" s="909"/>
      <c r="AJ92" s="894">
        <f>IF('8-2.補助金額算出表　その２'!$R$11="","",'8-2.補助金額算出表　その２'!$R$11)</f>
        <v>0</v>
      </c>
      <c r="AK92" s="895"/>
      <c r="AL92" s="895"/>
      <c r="AM92" s="895"/>
      <c r="AN92" s="895"/>
      <c r="AO92" s="895"/>
      <c r="AP92" s="896"/>
      <c r="AQ92" s="147"/>
      <c r="AR92" s="37"/>
      <c r="AS92" s="37"/>
    </row>
    <row r="93" spans="1:46" ht="60" customHeight="1">
      <c r="A93" s="147"/>
      <c r="B93" s="856" t="s">
        <v>83</v>
      </c>
      <c r="C93" s="856"/>
      <c r="D93" s="856"/>
      <c r="E93" s="856"/>
      <c r="F93" s="856"/>
      <c r="G93" s="856"/>
      <c r="H93" s="856"/>
      <c r="I93" s="857"/>
      <c r="J93" s="858" t="s">
        <v>254</v>
      </c>
      <c r="K93" s="859"/>
      <c r="L93" s="859"/>
      <c r="M93" s="859"/>
      <c r="N93" s="859"/>
      <c r="O93" s="859"/>
      <c r="P93" s="859"/>
      <c r="Q93" s="859"/>
      <c r="R93" s="859"/>
      <c r="S93" s="859"/>
      <c r="T93" s="860"/>
      <c r="U93" s="861" t="s">
        <v>254</v>
      </c>
      <c r="V93" s="861"/>
      <c r="W93" s="861"/>
      <c r="X93" s="861"/>
      <c r="Y93" s="861"/>
      <c r="Z93" s="861"/>
      <c r="AA93" s="861"/>
      <c r="AB93" s="861"/>
      <c r="AC93" s="861"/>
      <c r="AD93" s="856" t="s">
        <v>255</v>
      </c>
      <c r="AE93" s="856"/>
      <c r="AF93" s="856"/>
      <c r="AG93" s="856"/>
      <c r="AH93" s="856"/>
      <c r="AI93" s="856"/>
      <c r="AJ93" s="862">
        <f>IF(SUM(AJ89:AP92)&gt;300000000,300000000,SUM(AJ89:AP92))</f>
        <v>0</v>
      </c>
      <c r="AK93" s="863"/>
      <c r="AL93" s="863"/>
      <c r="AM93" s="863"/>
      <c r="AN93" s="863"/>
      <c r="AO93" s="863"/>
      <c r="AP93" s="864"/>
      <c r="AQ93" s="147"/>
      <c r="AR93" s="37"/>
      <c r="AS93" s="37"/>
      <c r="AT93" s="457" t="s">
        <v>647</v>
      </c>
    </row>
    <row r="94" spans="1:46" ht="30" customHeight="1">
      <c r="A94" s="147"/>
      <c r="B94" s="149" t="s">
        <v>729</v>
      </c>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47"/>
      <c r="AR94" s="37"/>
      <c r="AS94" s="37"/>
    </row>
    <row r="95" spans="1:46" ht="30" customHeight="1">
      <c r="A95" s="45"/>
      <c r="B95" s="45"/>
      <c r="C95" s="45"/>
      <c r="D95" s="150"/>
      <c r="E95" s="150"/>
      <c r="F95" s="151"/>
      <c r="G95" s="151"/>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37"/>
      <c r="AS95" s="37"/>
    </row>
    <row r="96" spans="1:46" ht="30" customHeight="1">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37"/>
      <c r="AS96" s="37"/>
    </row>
    <row r="97" spans="1:45" ht="30" customHeight="1">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37"/>
      <c r="AS97" s="37"/>
    </row>
    <row r="98" spans="1:45" ht="30" customHeight="1">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7"/>
      <c r="AI98" s="147"/>
      <c r="AJ98" s="147"/>
      <c r="AK98" s="147"/>
      <c r="AL98" s="147"/>
      <c r="AM98" s="147"/>
      <c r="AN98" s="147"/>
      <c r="AO98" s="147"/>
      <c r="AP98" s="147"/>
      <c r="AQ98" s="147"/>
      <c r="AR98" s="37"/>
      <c r="AS98" s="37"/>
    </row>
    <row r="99" spans="1:45" ht="30" customHeight="1">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7"/>
      <c r="AN99" s="147"/>
      <c r="AO99" s="147"/>
      <c r="AP99" s="147"/>
      <c r="AQ99" s="147"/>
      <c r="AR99" s="37"/>
      <c r="AS99" s="37"/>
    </row>
    <row r="100" spans="1:45" ht="30" customHeight="1">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37"/>
      <c r="AS100" s="37"/>
    </row>
    <row r="101" spans="1:45" ht="30" customHeight="1">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37"/>
      <c r="AS101" s="37"/>
    </row>
    <row r="102" spans="1:45" ht="30" customHeight="1">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37"/>
      <c r="AS102" s="37"/>
    </row>
    <row r="103" spans="1:45" ht="30" customHeight="1">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37"/>
      <c r="AS103" s="37"/>
    </row>
    <row r="104" spans="1:45" ht="30" customHeight="1">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37"/>
      <c r="AS104" s="37"/>
    </row>
    <row r="105" spans="1:45" ht="30" customHeight="1">
      <c r="A105" s="45"/>
      <c r="B105" s="45"/>
      <c r="C105" s="45"/>
      <c r="D105" s="150"/>
      <c r="E105" s="150"/>
      <c r="F105" s="151"/>
      <c r="G105" s="151"/>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37"/>
      <c r="AS105" s="37"/>
    </row>
    <row r="106" spans="1:45" ht="30" customHeight="1">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37"/>
      <c r="AS106" s="37"/>
    </row>
    <row r="107" spans="1:45" ht="30" customHeight="1">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37"/>
      <c r="AS107" s="37"/>
    </row>
    <row r="108" spans="1:45" ht="30" customHeight="1">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7"/>
      <c r="AI108" s="147"/>
      <c r="AJ108" s="147"/>
      <c r="AK108" s="147"/>
      <c r="AL108" s="147"/>
      <c r="AM108" s="147"/>
      <c r="AN108" s="147"/>
      <c r="AO108" s="147"/>
      <c r="AP108" s="147"/>
      <c r="AQ108" s="147"/>
      <c r="AR108" s="37"/>
      <c r="AS108" s="37"/>
    </row>
    <row r="109" spans="1:45" ht="30" customHeight="1">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7"/>
      <c r="AI109" s="147"/>
      <c r="AJ109" s="147"/>
      <c r="AK109" s="147"/>
      <c r="AL109" s="147"/>
      <c r="AM109" s="147"/>
      <c r="AN109" s="147"/>
      <c r="AO109" s="147"/>
      <c r="AP109" s="147"/>
      <c r="AQ109" s="147"/>
      <c r="AR109" s="37"/>
      <c r="AS109" s="37"/>
    </row>
    <row r="110" spans="1:45" ht="30" customHeight="1">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c r="AP110" s="147"/>
      <c r="AQ110" s="147"/>
      <c r="AR110" s="37"/>
      <c r="AS110" s="37"/>
    </row>
    <row r="111" spans="1:45" ht="30" customHeight="1">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37"/>
      <c r="AS111" s="37"/>
    </row>
    <row r="112" spans="1:45" ht="30" customHeight="1">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37"/>
      <c r="AS112" s="37"/>
    </row>
    <row r="113" spans="1:45" ht="30" customHeight="1">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7"/>
      <c r="AI113" s="147"/>
      <c r="AJ113" s="147"/>
      <c r="AK113" s="147"/>
      <c r="AL113" s="147"/>
      <c r="AM113" s="147"/>
      <c r="AN113" s="147"/>
      <c r="AO113" s="147"/>
      <c r="AP113" s="147"/>
      <c r="AQ113" s="147"/>
      <c r="AR113" s="37"/>
      <c r="AS113" s="37"/>
    </row>
    <row r="114" spans="1:45" ht="30" customHeight="1">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37"/>
      <c r="AS114" s="37"/>
    </row>
    <row r="115" spans="1:45" ht="30" customHeight="1">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37"/>
      <c r="AS115" s="37"/>
    </row>
    <row r="116" spans="1:45" ht="30" customHeight="1">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37"/>
      <c r="AS116" s="37"/>
    </row>
    <row r="117" spans="1:45" ht="30" customHeight="1">
      <c r="A117" s="45"/>
      <c r="B117" s="45"/>
      <c r="C117" s="45"/>
      <c r="D117" s="150"/>
      <c r="E117" s="150"/>
      <c r="F117" s="151"/>
      <c r="G117" s="151"/>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37"/>
      <c r="AS117" s="37"/>
    </row>
    <row r="118" spans="1:45" ht="30" customHeight="1">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37"/>
      <c r="AS118" s="37"/>
    </row>
    <row r="119" spans="1:45" ht="30" customHeight="1">
      <c r="A119" s="45" t="s">
        <v>426</v>
      </c>
      <c r="B119" s="39"/>
      <c r="C119" s="39"/>
      <c r="D119" s="40"/>
      <c r="E119" s="40"/>
      <c r="F119" s="41"/>
      <c r="G119" s="41"/>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45"/>
      <c r="AJ119" s="42"/>
      <c r="AK119" s="45"/>
      <c r="AL119" s="39"/>
      <c r="AM119" s="39"/>
      <c r="AN119" s="39"/>
      <c r="AO119" s="39"/>
      <c r="AP119" s="39"/>
      <c r="AQ119" s="39"/>
      <c r="AR119" s="37"/>
      <c r="AS119" s="37"/>
    </row>
    <row r="120" spans="1:45" ht="15" customHeight="1">
      <c r="A120" s="836"/>
      <c r="B120" s="836"/>
      <c r="C120" s="836"/>
      <c r="D120" s="836"/>
      <c r="E120" s="836"/>
      <c r="F120" s="836"/>
      <c r="G120" s="836"/>
      <c r="H120" s="836"/>
      <c r="I120" s="836"/>
      <c r="J120" s="836"/>
      <c r="K120" s="836"/>
      <c r="L120" s="836"/>
      <c r="M120" s="836"/>
      <c r="N120" s="836"/>
      <c r="O120" s="836"/>
      <c r="P120" s="836"/>
      <c r="Q120" s="836"/>
      <c r="R120" s="836"/>
      <c r="S120" s="836"/>
      <c r="T120" s="836"/>
      <c r="U120" s="836"/>
      <c r="V120" s="836"/>
      <c r="W120" s="836"/>
      <c r="X120" s="836"/>
      <c r="Y120" s="836"/>
      <c r="Z120" s="836"/>
      <c r="AA120" s="836"/>
      <c r="AB120" s="836"/>
      <c r="AC120" s="836"/>
      <c r="AD120" s="836"/>
      <c r="AE120" s="836"/>
      <c r="AF120" s="836"/>
      <c r="AG120" s="836"/>
      <c r="AH120" s="836"/>
      <c r="AI120" s="836"/>
      <c r="AJ120" s="836"/>
      <c r="AK120" s="836"/>
      <c r="AL120" s="836"/>
      <c r="AM120" s="836"/>
      <c r="AN120" s="836"/>
      <c r="AO120" s="836"/>
      <c r="AP120" s="836"/>
      <c r="AQ120" s="836"/>
      <c r="AR120" s="836"/>
      <c r="AS120" s="449"/>
    </row>
    <row r="121" spans="1:45" ht="30" customHeight="1">
      <c r="A121" s="837" t="s">
        <v>130</v>
      </c>
      <c r="B121" s="837"/>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8"/>
      <c r="AF121" s="838"/>
      <c r="AG121" s="838"/>
      <c r="AH121" s="838"/>
      <c r="AI121" s="838"/>
      <c r="AJ121" s="838"/>
      <c r="AK121" s="838"/>
      <c r="AL121" s="838"/>
      <c r="AM121" s="838"/>
      <c r="AN121" s="838"/>
      <c r="AO121" s="838"/>
      <c r="AP121" s="838"/>
      <c r="AQ121" s="838"/>
      <c r="AR121" s="37"/>
      <c r="AS121" s="37"/>
    </row>
    <row r="122" spans="1:45" ht="30" customHeight="1">
      <c r="A122" s="39"/>
      <c r="B122" s="39"/>
      <c r="C122" s="39"/>
      <c r="D122" s="379"/>
      <c r="E122" s="40"/>
      <c r="F122" s="41"/>
      <c r="G122" s="41"/>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42"/>
      <c r="AK122" s="865"/>
      <c r="AL122" s="865"/>
      <c r="AM122" s="43"/>
      <c r="AN122" s="865"/>
      <c r="AO122" s="865"/>
      <c r="AP122" s="42"/>
      <c r="AQ122" s="42"/>
      <c r="AR122" s="37"/>
      <c r="AS122" s="37"/>
    </row>
    <row r="123" spans="1:45" ht="30" customHeight="1">
      <c r="A123" s="39"/>
      <c r="B123" s="39"/>
      <c r="C123" s="39"/>
      <c r="D123" s="40"/>
      <c r="E123" s="40"/>
      <c r="F123" s="41"/>
      <c r="G123" s="41"/>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42"/>
      <c r="AK123" s="148"/>
      <c r="AL123" s="148"/>
      <c r="AM123" s="42"/>
      <c r="AN123" s="148"/>
      <c r="AO123" s="148"/>
      <c r="AP123" s="42"/>
      <c r="AQ123" s="42"/>
      <c r="AR123" s="37"/>
      <c r="AS123" s="37"/>
    </row>
    <row r="124" spans="1:45" ht="30" customHeight="1">
      <c r="A124" s="813" t="s">
        <v>131</v>
      </c>
      <c r="B124" s="813"/>
      <c r="C124" s="813"/>
      <c r="D124" s="813"/>
      <c r="E124" s="813"/>
      <c r="F124" s="813"/>
      <c r="G124" s="813"/>
      <c r="H124" s="813"/>
      <c r="I124" s="813"/>
      <c r="J124" s="813"/>
      <c r="K124" s="813"/>
      <c r="L124" s="813"/>
      <c r="M124" s="813"/>
      <c r="N124" s="813"/>
      <c r="O124" s="813"/>
      <c r="P124" s="813"/>
      <c r="Q124" s="813"/>
      <c r="R124" s="813"/>
      <c r="S124" s="813"/>
      <c r="T124" s="813"/>
      <c r="U124" s="813"/>
      <c r="V124" s="813"/>
      <c r="W124" s="813"/>
      <c r="X124" s="813"/>
      <c r="Y124" s="813"/>
      <c r="Z124" s="813"/>
      <c r="AA124" s="813"/>
      <c r="AB124" s="813"/>
      <c r="AC124" s="813"/>
      <c r="AD124" s="813"/>
      <c r="AE124" s="813"/>
      <c r="AF124" s="813"/>
      <c r="AG124" s="813"/>
      <c r="AH124" s="813"/>
      <c r="AI124" s="813"/>
      <c r="AJ124" s="813"/>
      <c r="AK124" s="813"/>
      <c r="AL124" s="813"/>
      <c r="AM124" s="813"/>
      <c r="AN124" s="813"/>
      <c r="AO124" s="813"/>
      <c r="AP124" s="813"/>
      <c r="AQ124" s="813"/>
      <c r="AR124" s="813"/>
      <c r="AS124" s="150"/>
    </row>
    <row r="125" spans="1:45" ht="30" customHeight="1">
      <c r="A125" s="813"/>
      <c r="B125" s="813"/>
      <c r="C125" s="813"/>
      <c r="D125" s="813"/>
      <c r="E125" s="813"/>
      <c r="F125" s="813"/>
      <c r="G125" s="813"/>
      <c r="H125" s="813"/>
      <c r="I125" s="813"/>
      <c r="J125" s="813"/>
      <c r="K125" s="813"/>
      <c r="L125" s="813"/>
      <c r="M125" s="813"/>
      <c r="N125" s="813"/>
      <c r="O125" s="813"/>
      <c r="P125" s="813"/>
      <c r="Q125" s="813"/>
      <c r="R125" s="813"/>
      <c r="S125" s="813"/>
      <c r="T125" s="813"/>
      <c r="U125" s="813"/>
      <c r="V125" s="813"/>
      <c r="W125" s="813"/>
      <c r="X125" s="813"/>
      <c r="Y125" s="813"/>
      <c r="Z125" s="813"/>
      <c r="AA125" s="813"/>
      <c r="AB125" s="813"/>
      <c r="AC125" s="813"/>
      <c r="AD125" s="813"/>
      <c r="AE125" s="813"/>
      <c r="AF125" s="813"/>
      <c r="AG125" s="813"/>
      <c r="AH125" s="813"/>
      <c r="AI125" s="813"/>
      <c r="AJ125" s="813"/>
      <c r="AK125" s="813"/>
      <c r="AL125" s="813"/>
      <c r="AM125" s="813"/>
      <c r="AN125" s="813"/>
      <c r="AO125" s="813"/>
      <c r="AP125" s="813"/>
      <c r="AQ125" s="813"/>
      <c r="AR125" s="813"/>
      <c r="AS125" s="150"/>
    </row>
    <row r="126" spans="1:45" ht="30" customHeight="1">
      <c r="A126" s="39"/>
      <c r="B126" s="39"/>
      <c r="C126" s="39"/>
      <c r="D126" s="40"/>
      <c r="E126" s="40"/>
      <c r="F126" s="41"/>
      <c r="G126" s="41"/>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7"/>
      <c r="AS126" s="37"/>
    </row>
    <row r="127" spans="1:45" ht="30" customHeight="1">
      <c r="A127" s="147"/>
      <c r="B127" s="147"/>
      <c r="C127" s="897" t="s">
        <v>568</v>
      </c>
      <c r="D127" s="897"/>
      <c r="E127" s="897"/>
      <c r="F127" s="897"/>
      <c r="G127" s="897"/>
      <c r="H127" s="897"/>
      <c r="I127" s="897"/>
      <c r="J127" s="897"/>
      <c r="K127" s="897"/>
      <c r="L127" s="897"/>
      <c r="M127" s="897"/>
      <c r="N127" s="897"/>
      <c r="O127" s="897"/>
      <c r="P127" s="897"/>
      <c r="Q127" s="897"/>
      <c r="R127" s="897"/>
      <c r="S127" s="897"/>
      <c r="T127" s="897"/>
      <c r="U127" s="897"/>
      <c r="V127" s="897"/>
      <c r="W127" s="897"/>
      <c r="X127" s="897"/>
      <c r="Y127" s="897"/>
      <c r="Z127" s="897"/>
      <c r="AA127" s="897"/>
      <c r="AB127" s="897"/>
      <c r="AC127" s="897"/>
      <c r="AD127" s="897"/>
      <c r="AE127" s="897"/>
      <c r="AF127" s="897"/>
      <c r="AG127" s="897"/>
      <c r="AH127" s="897"/>
      <c r="AI127" s="897"/>
      <c r="AJ127" s="897"/>
      <c r="AK127" s="897"/>
      <c r="AL127" s="897"/>
      <c r="AM127" s="897"/>
      <c r="AN127" s="897"/>
      <c r="AO127" s="147"/>
      <c r="AP127" s="147"/>
      <c r="AQ127" s="147"/>
      <c r="AR127" s="147"/>
      <c r="AS127" s="147"/>
    </row>
    <row r="128" spans="1:45" ht="30" customHeight="1">
      <c r="A128" s="147"/>
      <c r="B128" s="147"/>
      <c r="C128" s="897"/>
      <c r="D128" s="897"/>
      <c r="E128" s="897"/>
      <c r="F128" s="897"/>
      <c r="G128" s="897"/>
      <c r="H128" s="897"/>
      <c r="I128" s="897"/>
      <c r="J128" s="897"/>
      <c r="K128" s="897"/>
      <c r="L128" s="897"/>
      <c r="M128" s="897"/>
      <c r="N128" s="897"/>
      <c r="O128" s="897"/>
      <c r="P128" s="897"/>
      <c r="Q128" s="897"/>
      <c r="R128" s="897"/>
      <c r="S128" s="897"/>
      <c r="T128" s="897"/>
      <c r="U128" s="897"/>
      <c r="V128" s="897"/>
      <c r="W128" s="897"/>
      <c r="X128" s="897"/>
      <c r="Y128" s="897"/>
      <c r="Z128" s="897"/>
      <c r="AA128" s="897"/>
      <c r="AB128" s="897"/>
      <c r="AC128" s="897"/>
      <c r="AD128" s="897"/>
      <c r="AE128" s="897"/>
      <c r="AF128" s="897"/>
      <c r="AG128" s="897"/>
      <c r="AH128" s="897"/>
      <c r="AI128" s="897"/>
      <c r="AJ128" s="897"/>
      <c r="AK128" s="897"/>
      <c r="AL128" s="897"/>
      <c r="AM128" s="897"/>
      <c r="AN128" s="897"/>
      <c r="AO128" s="147"/>
      <c r="AP128" s="147"/>
      <c r="AQ128" s="147"/>
      <c r="AR128" s="147"/>
      <c r="AS128" s="147"/>
    </row>
    <row r="129" spans="1:45" ht="30" customHeight="1">
      <c r="A129" s="147"/>
      <c r="B129" s="147"/>
      <c r="C129" s="897"/>
      <c r="D129" s="897"/>
      <c r="E129" s="897"/>
      <c r="F129" s="897"/>
      <c r="G129" s="897"/>
      <c r="H129" s="897"/>
      <c r="I129" s="897"/>
      <c r="J129" s="897"/>
      <c r="K129" s="897"/>
      <c r="L129" s="897"/>
      <c r="M129" s="897"/>
      <c r="N129" s="897"/>
      <c r="O129" s="897"/>
      <c r="P129" s="897"/>
      <c r="Q129" s="897"/>
      <c r="R129" s="897"/>
      <c r="S129" s="897"/>
      <c r="T129" s="897"/>
      <c r="U129" s="897"/>
      <c r="V129" s="897"/>
      <c r="W129" s="897"/>
      <c r="X129" s="897"/>
      <c r="Y129" s="897"/>
      <c r="Z129" s="897"/>
      <c r="AA129" s="897"/>
      <c r="AB129" s="897"/>
      <c r="AC129" s="897"/>
      <c r="AD129" s="897"/>
      <c r="AE129" s="897"/>
      <c r="AF129" s="897"/>
      <c r="AG129" s="897"/>
      <c r="AH129" s="897"/>
      <c r="AI129" s="897"/>
      <c r="AJ129" s="897"/>
      <c r="AK129" s="897"/>
      <c r="AL129" s="897"/>
      <c r="AM129" s="897"/>
      <c r="AN129" s="897"/>
      <c r="AO129" s="147"/>
      <c r="AP129" s="147"/>
      <c r="AQ129" s="147"/>
      <c r="AR129" s="147"/>
      <c r="AS129" s="147"/>
    </row>
    <row r="130" spans="1:45" ht="30" customHeight="1">
      <c r="A130" s="147"/>
      <c r="B130" s="147"/>
      <c r="C130" s="897"/>
      <c r="D130" s="897"/>
      <c r="E130" s="897"/>
      <c r="F130" s="897"/>
      <c r="G130" s="897"/>
      <c r="H130" s="897"/>
      <c r="I130" s="897"/>
      <c r="J130" s="897"/>
      <c r="K130" s="897"/>
      <c r="L130" s="897"/>
      <c r="M130" s="897"/>
      <c r="N130" s="897"/>
      <c r="O130" s="897"/>
      <c r="P130" s="897"/>
      <c r="Q130" s="897"/>
      <c r="R130" s="897"/>
      <c r="S130" s="897"/>
      <c r="T130" s="897"/>
      <c r="U130" s="897"/>
      <c r="V130" s="897"/>
      <c r="W130" s="897"/>
      <c r="X130" s="897"/>
      <c r="Y130" s="897"/>
      <c r="Z130" s="897"/>
      <c r="AA130" s="897"/>
      <c r="AB130" s="897"/>
      <c r="AC130" s="897"/>
      <c r="AD130" s="897"/>
      <c r="AE130" s="897"/>
      <c r="AF130" s="897"/>
      <c r="AG130" s="897"/>
      <c r="AH130" s="897"/>
      <c r="AI130" s="897"/>
      <c r="AJ130" s="897"/>
      <c r="AK130" s="897"/>
      <c r="AL130" s="897"/>
      <c r="AM130" s="897"/>
      <c r="AN130" s="897"/>
      <c r="AO130" s="147"/>
      <c r="AP130" s="147"/>
      <c r="AQ130" s="147"/>
      <c r="AR130" s="147"/>
      <c r="AS130" s="147"/>
    </row>
    <row r="131" spans="1:45" ht="30" customHeight="1">
      <c r="A131" s="147"/>
      <c r="B131" s="147"/>
      <c r="C131" s="897"/>
      <c r="D131" s="897"/>
      <c r="E131" s="897"/>
      <c r="F131" s="897"/>
      <c r="G131" s="897"/>
      <c r="H131" s="897"/>
      <c r="I131" s="897"/>
      <c r="J131" s="897"/>
      <c r="K131" s="897"/>
      <c r="L131" s="897"/>
      <c r="M131" s="897"/>
      <c r="N131" s="897"/>
      <c r="O131" s="897"/>
      <c r="P131" s="897"/>
      <c r="Q131" s="897"/>
      <c r="R131" s="897"/>
      <c r="S131" s="897"/>
      <c r="T131" s="897"/>
      <c r="U131" s="897"/>
      <c r="V131" s="897"/>
      <c r="W131" s="897"/>
      <c r="X131" s="897"/>
      <c r="Y131" s="897"/>
      <c r="Z131" s="897"/>
      <c r="AA131" s="897"/>
      <c r="AB131" s="897"/>
      <c r="AC131" s="897"/>
      <c r="AD131" s="897"/>
      <c r="AE131" s="897"/>
      <c r="AF131" s="897"/>
      <c r="AG131" s="897"/>
      <c r="AH131" s="897"/>
      <c r="AI131" s="897"/>
      <c r="AJ131" s="897"/>
      <c r="AK131" s="897"/>
      <c r="AL131" s="897"/>
      <c r="AM131" s="897"/>
      <c r="AN131" s="897"/>
      <c r="AO131" s="147"/>
      <c r="AP131" s="147"/>
      <c r="AQ131" s="147"/>
      <c r="AR131" s="147"/>
      <c r="AS131" s="147"/>
    </row>
    <row r="132" spans="1:45" ht="30" customHeight="1">
      <c r="A132" s="45"/>
      <c r="B132" s="45"/>
      <c r="C132" s="897"/>
      <c r="D132" s="897"/>
      <c r="E132" s="897"/>
      <c r="F132" s="897"/>
      <c r="G132" s="897"/>
      <c r="H132" s="897"/>
      <c r="I132" s="897"/>
      <c r="J132" s="897"/>
      <c r="K132" s="897"/>
      <c r="L132" s="897"/>
      <c r="M132" s="897"/>
      <c r="N132" s="897"/>
      <c r="O132" s="897"/>
      <c r="P132" s="897"/>
      <c r="Q132" s="897"/>
      <c r="R132" s="897"/>
      <c r="S132" s="897"/>
      <c r="T132" s="897"/>
      <c r="U132" s="897"/>
      <c r="V132" s="897"/>
      <c r="W132" s="897"/>
      <c r="X132" s="897"/>
      <c r="Y132" s="897"/>
      <c r="Z132" s="897"/>
      <c r="AA132" s="897"/>
      <c r="AB132" s="897"/>
      <c r="AC132" s="897"/>
      <c r="AD132" s="897"/>
      <c r="AE132" s="897"/>
      <c r="AF132" s="897"/>
      <c r="AG132" s="897"/>
      <c r="AH132" s="897"/>
      <c r="AI132" s="897"/>
      <c r="AJ132" s="897"/>
      <c r="AK132" s="897"/>
      <c r="AL132" s="897"/>
      <c r="AM132" s="897"/>
      <c r="AN132" s="897"/>
      <c r="AO132" s="45"/>
      <c r="AP132" s="45"/>
      <c r="AQ132" s="45"/>
      <c r="AR132" s="44"/>
      <c r="AS132" s="44"/>
    </row>
    <row r="133" spans="1:45" ht="30" customHeight="1">
      <c r="A133" s="813" t="s">
        <v>132</v>
      </c>
      <c r="B133" s="813"/>
      <c r="C133" s="813"/>
      <c r="D133" s="813"/>
      <c r="E133" s="813"/>
      <c r="F133" s="813"/>
      <c r="G133" s="813"/>
      <c r="H133" s="813"/>
      <c r="I133" s="813"/>
      <c r="J133" s="813"/>
      <c r="K133" s="813"/>
      <c r="L133" s="813"/>
      <c r="M133" s="813"/>
      <c r="N133" s="813"/>
      <c r="O133" s="813"/>
      <c r="P133" s="813"/>
      <c r="Q133" s="813"/>
      <c r="R133" s="813"/>
      <c r="S133" s="813"/>
      <c r="T133" s="813"/>
      <c r="U133" s="813"/>
      <c r="V133" s="813"/>
      <c r="W133" s="813"/>
      <c r="X133" s="813"/>
      <c r="Y133" s="813"/>
      <c r="Z133" s="813"/>
      <c r="AA133" s="813"/>
      <c r="AB133" s="813"/>
      <c r="AC133" s="813"/>
      <c r="AD133" s="813"/>
      <c r="AE133" s="813"/>
      <c r="AF133" s="813"/>
      <c r="AG133" s="813"/>
      <c r="AH133" s="813"/>
      <c r="AI133" s="813"/>
      <c r="AJ133" s="813"/>
      <c r="AK133" s="813"/>
      <c r="AL133" s="813"/>
      <c r="AM133" s="813"/>
      <c r="AN133" s="813"/>
      <c r="AO133" s="813"/>
      <c r="AP133" s="813"/>
      <c r="AQ133" s="813"/>
      <c r="AR133" s="44"/>
      <c r="AS133" s="44"/>
    </row>
    <row r="134" spans="1:45" ht="30" customHeight="1">
      <c r="A134" s="813"/>
      <c r="B134" s="813"/>
      <c r="C134" s="813"/>
      <c r="D134" s="813"/>
      <c r="E134" s="813"/>
      <c r="F134" s="813"/>
      <c r="G134" s="813"/>
      <c r="H134" s="813"/>
      <c r="I134" s="813"/>
      <c r="J134" s="813"/>
      <c r="K134" s="813"/>
      <c r="L134" s="813"/>
      <c r="M134" s="813"/>
      <c r="N134" s="813"/>
      <c r="O134" s="813"/>
      <c r="P134" s="813"/>
      <c r="Q134" s="813"/>
      <c r="R134" s="813"/>
      <c r="S134" s="813"/>
      <c r="T134" s="813"/>
      <c r="U134" s="813"/>
      <c r="V134" s="813"/>
      <c r="W134" s="813"/>
      <c r="X134" s="813"/>
      <c r="Y134" s="813"/>
      <c r="Z134" s="813"/>
      <c r="AA134" s="813"/>
      <c r="AB134" s="813"/>
      <c r="AC134" s="813"/>
      <c r="AD134" s="813"/>
      <c r="AE134" s="813"/>
      <c r="AF134" s="813"/>
      <c r="AG134" s="813"/>
      <c r="AH134" s="813"/>
      <c r="AI134" s="813"/>
      <c r="AJ134" s="813"/>
      <c r="AK134" s="813"/>
      <c r="AL134" s="813"/>
      <c r="AM134" s="813"/>
      <c r="AN134" s="813"/>
      <c r="AO134" s="813"/>
      <c r="AP134" s="813"/>
      <c r="AQ134" s="813"/>
      <c r="AR134" s="44"/>
      <c r="AS134" s="44"/>
    </row>
    <row r="135" spans="1:45" ht="30" customHeight="1">
      <c r="A135" s="879" t="s">
        <v>428</v>
      </c>
      <c r="B135" s="879"/>
      <c r="C135" s="879"/>
      <c r="D135" s="879"/>
      <c r="E135" s="879"/>
      <c r="F135" s="879"/>
      <c r="G135" s="879"/>
      <c r="H135" s="879"/>
      <c r="I135" s="879"/>
      <c r="J135" s="879"/>
      <c r="K135" s="879"/>
      <c r="L135" s="879"/>
      <c r="M135" s="879"/>
      <c r="N135" s="879"/>
      <c r="O135" s="879"/>
      <c r="P135" s="879"/>
      <c r="Q135" s="879"/>
      <c r="R135" s="879"/>
      <c r="S135" s="879"/>
      <c r="T135" s="879"/>
      <c r="U135" s="879"/>
      <c r="V135" s="879"/>
      <c r="W135" s="879"/>
      <c r="X135" s="879"/>
      <c r="Y135" s="879"/>
      <c r="Z135" s="879"/>
      <c r="AA135" s="879"/>
      <c r="AB135" s="879"/>
      <c r="AC135" s="879"/>
      <c r="AD135" s="879"/>
      <c r="AE135" s="879"/>
      <c r="AF135" s="879"/>
      <c r="AG135" s="879"/>
      <c r="AH135" s="879"/>
      <c r="AI135" s="879"/>
      <c r="AJ135" s="879"/>
      <c r="AK135" s="879"/>
      <c r="AL135" s="879"/>
      <c r="AM135" s="879"/>
      <c r="AN135" s="879"/>
      <c r="AO135" s="879"/>
      <c r="AP135" s="879"/>
      <c r="AQ135" s="879"/>
      <c r="AR135" s="879"/>
      <c r="AS135" s="450"/>
    </row>
    <row r="136" spans="1:45" ht="30" customHeight="1">
      <c r="A136" s="879"/>
      <c r="B136" s="879"/>
      <c r="C136" s="879"/>
      <c r="D136" s="879"/>
      <c r="E136" s="879"/>
      <c r="F136" s="879"/>
      <c r="G136" s="879"/>
      <c r="H136" s="879"/>
      <c r="I136" s="879"/>
      <c r="J136" s="879"/>
      <c r="K136" s="879"/>
      <c r="L136" s="879"/>
      <c r="M136" s="879"/>
      <c r="N136" s="879"/>
      <c r="O136" s="879"/>
      <c r="P136" s="879"/>
      <c r="Q136" s="879"/>
      <c r="R136" s="879"/>
      <c r="S136" s="879"/>
      <c r="T136" s="879"/>
      <c r="U136" s="879"/>
      <c r="V136" s="879"/>
      <c r="W136" s="879"/>
      <c r="X136" s="879"/>
      <c r="Y136" s="879"/>
      <c r="Z136" s="879"/>
      <c r="AA136" s="879"/>
      <c r="AB136" s="879"/>
      <c r="AC136" s="879"/>
      <c r="AD136" s="879"/>
      <c r="AE136" s="879"/>
      <c r="AF136" s="879"/>
      <c r="AG136" s="879"/>
      <c r="AH136" s="879"/>
      <c r="AI136" s="879"/>
      <c r="AJ136" s="879"/>
      <c r="AK136" s="879"/>
      <c r="AL136" s="879"/>
      <c r="AM136" s="879"/>
      <c r="AN136" s="879"/>
      <c r="AO136" s="879"/>
      <c r="AP136" s="879"/>
      <c r="AQ136" s="879"/>
      <c r="AR136" s="879"/>
      <c r="AS136" s="450"/>
    </row>
    <row r="137" spans="1:45" ht="30" customHeight="1">
      <c r="A137" s="879"/>
      <c r="B137" s="879"/>
      <c r="C137" s="879"/>
      <c r="D137" s="879"/>
      <c r="E137" s="879"/>
      <c r="F137" s="879"/>
      <c r="G137" s="879"/>
      <c r="H137" s="879"/>
      <c r="I137" s="879"/>
      <c r="J137" s="879"/>
      <c r="K137" s="879"/>
      <c r="L137" s="879"/>
      <c r="M137" s="879"/>
      <c r="N137" s="879"/>
      <c r="O137" s="879"/>
      <c r="P137" s="879"/>
      <c r="Q137" s="879"/>
      <c r="R137" s="879"/>
      <c r="S137" s="879"/>
      <c r="T137" s="879"/>
      <c r="U137" s="879"/>
      <c r="V137" s="879"/>
      <c r="W137" s="879"/>
      <c r="X137" s="879"/>
      <c r="Y137" s="879"/>
      <c r="Z137" s="879"/>
      <c r="AA137" s="879"/>
      <c r="AB137" s="879"/>
      <c r="AC137" s="879"/>
      <c r="AD137" s="879"/>
      <c r="AE137" s="879"/>
      <c r="AF137" s="879"/>
      <c r="AG137" s="879"/>
      <c r="AH137" s="879"/>
      <c r="AI137" s="879"/>
      <c r="AJ137" s="879"/>
      <c r="AK137" s="879"/>
      <c r="AL137" s="879"/>
      <c r="AM137" s="879"/>
      <c r="AN137" s="879"/>
      <c r="AO137" s="879"/>
      <c r="AP137" s="879"/>
      <c r="AQ137" s="879"/>
      <c r="AR137" s="879"/>
      <c r="AS137" s="450"/>
    </row>
    <row r="138" spans="1:45" ht="30" customHeight="1">
      <c r="A138" s="879"/>
      <c r="B138" s="879"/>
      <c r="C138" s="879"/>
      <c r="D138" s="879"/>
      <c r="E138" s="879"/>
      <c r="F138" s="879"/>
      <c r="G138" s="879"/>
      <c r="H138" s="879"/>
      <c r="I138" s="879"/>
      <c r="J138" s="879"/>
      <c r="K138" s="879"/>
      <c r="L138" s="879"/>
      <c r="M138" s="879"/>
      <c r="N138" s="879"/>
      <c r="O138" s="879"/>
      <c r="P138" s="879"/>
      <c r="Q138" s="879"/>
      <c r="R138" s="879"/>
      <c r="S138" s="879"/>
      <c r="T138" s="879"/>
      <c r="U138" s="879"/>
      <c r="V138" s="879"/>
      <c r="W138" s="879"/>
      <c r="X138" s="879"/>
      <c r="Y138" s="879"/>
      <c r="Z138" s="879"/>
      <c r="AA138" s="879"/>
      <c r="AB138" s="879"/>
      <c r="AC138" s="879"/>
      <c r="AD138" s="879"/>
      <c r="AE138" s="879"/>
      <c r="AF138" s="879"/>
      <c r="AG138" s="879"/>
      <c r="AH138" s="879"/>
      <c r="AI138" s="879"/>
      <c r="AJ138" s="879"/>
      <c r="AK138" s="879"/>
      <c r="AL138" s="879"/>
      <c r="AM138" s="879"/>
      <c r="AN138" s="879"/>
      <c r="AO138" s="879"/>
      <c r="AP138" s="879"/>
      <c r="AQ138" s="879"/>
      <c r="AR138" s="879"/>
      <c r="AS138" s="450"/>
    </row>
    <row r="139" spans="1:45" ht="30" customHeight="1">
      <c r="A139" s="128" t="s">
        <v>193</v>
      </c>
      <c r="B139" s="128"/>
      <c r="C139" s="128"/>
      <c r="D139" s="153"/>
      <c r="E139" s="153"/>
      <c r="F139" s="151"/>
      <c r="G139" s="151"/>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31"/>
      <c r="AS139" s="131"/>
    </row>
    <row r="140" spans="1:45" ht="30" customHeight="1">
      <c r="A140" s="879" t="s">
        <v>220</v>
      </c>
      <c r="B140" s="879"/>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879"/>
      <c r="AL140" s="879"/>
      <c r="AM140" s="879"/>
      <c r="AN140" s="879"/>
      <c r="AO140" s="879"/>
      <c r="AP140" s="879"/>
      <c r="AQ140" s="879"/>
      <c r="AR140" s="879"/>
      <c r="AS140" s="450"/>
    </row>
    <row r="141" spans="1:45" ht="30" customHeight="1">
      <c r="A141" s="879"/>
      <c r="B141" s="879"/>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879"/>
      <c r="AL141" s="879"/>
      <c r="AM141" s="879"/>
      <c r="AN141" s="879"/>
      <c r="AO141" s="879"/>
      <c r="AP141" s="879"/>
      <c r="AQ141" s="879"/>
      <c r="AR141" s="879"/>
      <c r="AS141" s="450"/>
    </row>
    <row r="142" spans="1:45" ht="30" customHeight="1">
      <c r="A142" s="879"/>
      <c r="B142" s="879"/>
      <c r="C142" s="879"/>
      <c r="D142" s="879"/>
      <c r="E142" s="879"/>
      <c r="F142" s="879"/>
      <c r="G142" s="879"/>
      <c r="H142" s="879"/>
      <c r="I142" s="879"/>
      <c r="J142" s="879"/>
      <c r="K142" s="879"/>
      <c r="L142" s="879"/>
      <c r="M142" s="879"/>
      <c r="N142" s="879"/>
      <c r="O142" s="879"/>
      <c r="P142" s="879"/>
      <c r="Q142" s="879"/>
      <c r="R142" s="879"/>
      <c r="S142" s="879"/>
      <c r="T142" s="879"/>
      <c r="U142" s="879"/>
      <c r="V142" s="879"/>
      <c r="W142" s="879"/>
      <c r="X142" s="879"/>
      <c r="Y142" s="879"/>
      <c r="Z142" s="879"/>
      <c r="AA142" s="879"/>
      <c r="AB142" s="879"/>
      <c r="AC142" s="879"/>
      <c r="AD142" s="879"/>
      <c r="AE142" s="879"/>
      <c r="AF142" s="879"/>
      <c r="AG142" s="879"/>
      <c r="AH142" s="879"/>
      <c r="AI142" s="879"/>
      <c r="AJ142" s="879"/>
      <c r="AK142" s="879"/>
      <c r="AL142" s="879"/>
      <c r="AM142" s="879"/>
      <c r="AN142" s="879"/>
      <c r="AO142" s="879"/>
      <c r="AP142" s="879"/>
      <c r="AQ142" s="879"/>
      <c r="AR142" s="879"/>
      <c r="AS142" s="450"/>
    </row>
    <row r="143" spans="1:45" ht="30" customHeight="1">
      <c r="A143" s="879"/>
      <c r="B143" s="879"/>
      <c r="C143" s="879"/>
      <c r="D143" s="879"/>
      <c r="E143" s="879"/>
      <c r="F143" s="879"/>
      <c r="G143" s="879"/>
      <c r="H143" s="879"/>
      <c r="I143" s="879"/>
      <c r="J143" s="879"/>
      <c r="K143" s="879"/>
      <c r="L143" s="879"/>
      <c r="M143" s="879"/>
      <c r="N143" s="879"/>
      <c r="O143" s="879"/>
      <c r="P143" s="879"/>
      <c r="Q143" s="879"/>
      <c r="R143" s="879"/>
      <c r="S143" s="879"/>
      <c r="T143" s="879"/>
      <c r="U143" s="879"/>
      <c r="V143" s="879"/>
      <c r="W143" s="879"/>
      <c r="X143" s="879"/>
      <c r="Y143" s="879"/>
      <c r="Z143" s="879"/>
      <c r="AA143" s="879"/>
      <c r="AB143" s="879"/>
      <c r="AC143" s="879"/>
      <c r="AD143" s="879"/>
      <c r="AE143" s="879"/>
      <c r="AF143" s="879"/>
      <c r="AG143" s="879"/>
      <c r="AH143" s="879"/>
      <c r="AI143" s="879"/>
      <c r="AJ143" s="879"/>
      <c r="AK143" s="879"/>
      <c r="AL143" s="879"/>
      <c r="AM143" s="879"/>
      <c r="AN143" s="879"/>
      <c r="AO143" s="879"/>
      <c r="AP143" s="879"/>
      <c r="AQ143" s="879"/>
      <c r="AR143" s="879"/>
      <c r="AS143" s="450"/>
    </row>
    <row r="144" spans="1:45" ht="30" customHeight="1">
      <c r="A144" s="879" t="s">
        <v>221</v>
      </c>
      <c r="B144" s="879"/>
      <c r="C144" s="879"/>
      <c r="D144" s="879"/>
      <c r="E144" s="879"/>
      <c r="F144" s="879"/>
      <c r="G144" s="879"/>
      <c r="H144" s="879"/>
      <c r="I144" s="879"/>
      <c r="J144" s="879"/>
      <c r="K144" s="879"/>
      <c r="L144" s="879"/>
      <c r="M144" s="879"/>
      <c r="N144" s="879"/>
      <c r="O144" s="879"/>
      <c r="P144" s="879"/>
      <c r="Q144" s="879"/>
      <c r="R144" s="879"/>
      <c r="S144" s="879"/>
      <c r="T144" s="879"/>
      <c r="U144" s="879"/>
      <c r="V144" s="879"/>
      <c r="W144" s="879"/>
      <c r="X144" s="879"/>
      <c r="Y144" s="879"/>
      <c r="Z144" s="879"/>
      <c r="AA144" s="879"/>
      <c r="AB144" s="879"/>
      <c r="AC144" s="879"/>
      <c r="AD144" s="879"/>
      <c r="AE144" s="879"/>
      <c r="AF144" s="879"/>
      <c r="AG144" s="879"/>
      <c r="AH144" s="879"/>
      <c r="AI144" s="879"/>
      <c r="AJ144" s="879"/>
      <c r="AK144" s="879"/>
      <c r="AL144" s="879"/>
      <c r="AM144" s="879"/>
      <c r="AN144" s="879"/>
      <c r="AO144" s="879"/>
      <c r="AP144" s="879"/>
      <c r="AQ144" s="879"/>
      <c r="AR144" s="879"/>
      <c r="AS144" s="450"/>
    </row>
    <row r="145" spans="1:45" ht="30" customHeight="1">
      <c r="A145" s="879"/>
      <c r="B145" s="879"/>
      <c r="C145" s="879"/>
      <c r="D145" s="879"/>
      <c r="E145" s="879"/>
      <c r="F145" s="879"/>
      <c r="G145" s="879"/>
      <c r="H145" s="879"/>
      <c r="I145" s="879"/>
      <c r="J145" s="879"/>
      <c r="K145" s="879"/>
      <c r="L145" s="879"/>
      <c r="M145" s="879"/>
      <c r="N145" s="879"/>
      <c r="O145" s="879"/>
      <c r="P145" s="879"/>
      <c r="Q145" s="879"/>
      <c r="R145" s="879"/>
      <c r="S145" s="879"/>
      <c r="T145" s="879"/>
      <c r="U145" s="879"/>
      <c r="V145" s="879"/>
      <c r="W145" s="879"/>
      <c r="X145" s="879"/>
      <c r="Y145" s="879"/>
      <c r="Z145" s="879"/>
      <c r="AA145" s="879"/>
      <c r="AB145" s="879"/>
      <c r="AC145" s="879"/>
      <c r="AD145" s="879"/>
      <c r="AE145" s="879"/>
      <c r="AF145" s="879"/>
      <c r="AG145" s="879"/>
      <c r="AH145" s="879"/>
      <c r="AI145" s="879"/>
      <c r="AJ145" s="879"/>
      <c r="AK145" s="879"/>
      <c r="AL145" s="879"/>
      <c r="AM145" s="879"/>
      <c r="AN145" s="879"/>
      <c r="AO145" s="879"/>
      <c r="AP145" s="879"/>
      <c r="AQ145" s="879"/>
      <c r="AR145" s="879"/>
      <c r="AS145" s="450"/>
    </row>
    <row r="146" spans="1:45" ht="30" customHeight="1">
      <c r="A146" s="879"/>
      <c r="B146" s="879"/>
      <c r="C146" s="879"/>
      <c r="D146" s="879"/>
      <c r="E146" s="879"/>
      <c r="F146" s="879"/>
      <c r="G146" s="879"/>
      <c r="H146" s="879"/>
      <c r="I146" s="879"/>
      <c r="J146" s="879"/>
      <c r="K146" s="879"/>
      <c r="L146" s="879"/>
      <c r="M146" s="879"/>
      <c r="N146" s="879"/>
      <c r="O146" s="879"/>
      <c r="P146" s="879"/>
      <c r="Q146" s="879"/>
      <c r="R146" s="879"/>
      <c r="S146" s="879"/>
      <c r="T146" s="879"/>
      <c r="U146" s="879"/>
      <c r="V146" s="879"/>
      <c r="W146" s="879"/>
      <c r="X146" s="879"/>
      <c r="Y146" s="879"/>
      <c r="Z146" s="879"/>
      <c r="AA146" s="879"/>
      <c r="AB146" s="879"/>
      <c r="AC146" s="879"/>
      <c r="AD146" s="879"/>
      <c r="AE146" s="879"/>
      <c r="AF146" s="879"/>
      <c r="AG146" s="879"/>
      <c r="AH146" s="879"/>
      <c r="AI146" s="879"/>
      <c r="AJ146" s="879"/>
      <c r="AK146" s="879"/>
      <c r="AL146" s="879"/>
      <c r="AM146" s="879"/>
      <c r="AN146" s="879"/>
      <c r="AO146" s="879"/>
      <c r="AP146" s="879"/>
      <c r="AQ146" s="879"/>
      <c r="AR146" s="879"/>
      <c r="AS146" s="450"/>
    </row>
    <row r="147" spans="1:45" ht="30" customHeight="1">
      <c r="A147" s="879"/>
      <c r="B147" s="879"/>
      <c r="C147" s="879"/>
      <c r="D147" s="879"/>
      <c r="E147" s="879"/>
      <c r="F147" s="879"/>
      <c r="G147" s="879"/>
      <c r="H147" s="879"/>
      <c r="I147" s="879"/>
      <c r="J147" s="879"/>
      <c r="K147" s="879"/>
      <c r="L147" s="879"/>
      <c r="M147" s="879"/>
      <c r="N147" s="879"/>
      <c r="O147" s="879"/>
      <c r="P147" s="879"/>
      <c r="Q147" s="879"/>
      <c r="R147" s="879"/>
      <c r="S147" s="879"/>
      <c r="T147" s="879"/>
      <c r="U147" s="879"/>
      <c r="V147" s="879"/>
      <c r="W147" s="879"/>
      <c r="X147" s="879"/>
      <c r="Y147" s="879"/>
      <c r="Z147" s="879"/>
      <c r="AA147" s="879"/>
      <c r="AB147" s="879"/>
      <c r="AC147" s="879"/>
      <c r="AD147" s="879"/>
      <c r="AE147" s="879"/>
      <c r="AF147" s="879"/>
      <c r="AG147" s="879"/>
      <c r="AH147" s="879"/>
      <c r="AI147" s="879"/>
      <c r="AJ147" s="879"/>
      <c r="AK147" s="879"/>
      <c r="AL147" s="879"/>
      <c r="AM147" s="879"/>
      <c r="AN147" s="879"/>
      <c r="AO147" s="879"/>
      <c r="AP147" s="879"/>
      <c r="AQ147" s="879"/>
      <c r="AR147" s="879"/>
      <c r="AS147" s="450"/>
    </row>
    <row r="148" spans="1:45" ht="30" customHeight="1">
      <c r="A148" s="879" t="s">
        <v>222</v>
      </c>
      <c r="B148" s="879"/>
      <c r="C148" s="879"/>
      <c r="D148" s="879"/>
      <c r="E148" s="879"/>
      <c r="F148" s="879"/>
      <c r="G148" s="879"/>
      <c r="H148" s="879"/>
      <c r="I148" s="879"/>
      <c r="J148" s="879"/>
      <c r="K148" s="879"/>
      <c r="L148" s="879"/>
      <c r="M148" s="879"/>
      <c r="N148" s="879"/>
      <c r="O148" s="879"/>
      <c r="P148" s="879"/>
      <c r="Q148" s="879"/>
      <c r="R148" s="879"/>
      <c r="S148" s="879"/>
      <c r="T148" s="879"/>
      <c r="U148" s="879"/>
      <c r="V148" s="879"/>
      <c r="W148" s="879"/>
      <c r="X148" s="879"/>
      <c r="Y148" s="879"/>
      <c r="Z148" s="879"/>
      <c r="AA148" s="879"/>
      <c r="AB148" s="879"/>
      <c r="AC148" s="879"/>
      <c r="AD148" s="879"/>
      <c r="AE148" s="879"/>
      <c r="AF148" s="879"/>
      <c r="AG148" s="879"/>
      <c r="AH148" s="879"/>
      <c r="AI148" s="879"/>
      <c r="AJ148" s="879"/>
      <c r="AK148" s="879"/>
      <c r="AL148" s="879"/>
      <c r="AM148" s="879"/>
      <c r="AN148" s="879"/>
      <c r="AO148" s="879"/>
      <c r="AP148" s="879"/>
      <c r="AQ148" s="879"/>
      <c r="AR148" s="879"/>
      <c r="AS148" s="450"/>
    </row>
    <row r="149" spans="1:45" ht="30" customHeight="1">
      <c r="A149" s="879"/>
      <c r="B149" s="879"/>
      <c r="C149" s="879"/>
      <c r="D149" s="879"/>
      <c r="E149" s="879"/>
      <c r="F149" s="879"/>
      <c r="G149" s="879"/>
      <c r="H149" s="879"/>
      <c r="I149" s="879"/>
      <c r="J149" s="879"/>
      <c r="K149" s="879"/>
      <c r="L149" s="879"/>
      <c r="M149" s="879"/>
      <c r="N149" s="879"/>
      <c r="O149" s="879"/>
      <c r="P149" s="879"/>
      <c r="Q149" s="879"/>
      <c r="R149" s="879"/>
      <c r="S149" s="879"/>
      <c r="T149" s="879"/>
      <c r="U149" s="879"/>
      <c r="V149" s="879"/>
      <c r="W149" s="879"/>
      <c r="X149" s="879"/>
      <c r="Y149" s="879"/>
      <c r="Z149" s="879"/>
      <c r="AA149" s="879"/>
      <c r="AB149" s="879"/>
      <c r="AC149" s="879"/>
      <c r="AD149" s="879"/>
      <c r="AE149" s="879"/>
      <c r="AF149" s="879"/>
      <c r="AG149" s="879"/>
      <c r="AH149" s="879"/>
      <c r="AI149" s="879"/>
      <c r="AJ149" s="879"/>
      <c r="AK149" s="879"/>
      <c r="AL149" s="879"/>
      <c r="AM149" s="879"/>
      <c r="AN149" s="879"/>
      <c r="AO149" s="879"/>
      <c r="AP149" s="879"/>
      <c r="AQ149" s="879"/>
      <c r="AR149" s="879"/>
      <c r="AS149" s="450"/>
    </row>
    <row r="150" spans="1:45" ht="30" customHeight="1">
      <c r="A150" s="879"/>
      <c r="B150" s="879"/>
      <c r="C150" s="879"/>
      <c r="D150" s="879"/>
      <c r="E150" s="879"/>
      <c r="F150" s="879"/>
      <c r="G150" s="879"/>
      <c r="H150" s="879"/>
      <c r="I150" s="879"/>
      <c r="J150" s="879"/>
      <c r="K150" s="879"/>
      <c r="L150" s="879"/>
      <c r="M150" s="879"/>
      <c r="N150" s="879"/>
      <c r="O150" s="879"/>
      <c r="P150" s="879"/>
      <c r="Q150" s="879"/>
      <c r="R150" s="879"/>
      <c r="S150" s="879"/>
      <c r="T150" s="879"/>
      <c r="U150" s="879"/>
      <c r="V150" s="879"/>
      <c r="W150" s="879"/>
      <c r="X150" s="879"/>
      <c r="Y150" s="879"/>
      <c r="Z150" s="879"/>
      <c r="AA150" s="879"/>
      <c r="AB150" s="879"/>
      <c r="AC150" s="879"/>
      <c r="AD150" s="879"/>
      <c r="AE150" s="879"/>
      <c r="AF150" s="879"/>
      <c r="AG150" s="879"/>
      <c r="AH150" s="879"/>
      <c r="AI150" s="879"/>
      <c r="AJ150" s="879"/>
      <c r="AK150" s="879"/>
      <c r="AL150" s="879"/>
      <c r="AM150" s="879"/>
      <c r="AN150" s="879"/>
      <c r="AO150" s="879"/>
      <c r="AP150" s="879"/>
      <c r="AQ150" s="879"/>
      <c r="AR150" s="879"/>
      <c r="AS150" s="450"/>
    </row>
    <row r="151" spans="1:45" ht="30" customHeight="1">
      <c r="A151" s="879"/>
      <c r="B151" s="879"/>
      <c r="C151" s="879"/>
      <c r="D151" s="879"/>
      <c r="E151" s="879"/>
      <c r="F151" s="879"/>
      <c r="G151" s="879"/>
      <c r="H151" s="879"/>
      <c r="I151" s="879"/>
      <c r="J151" s="879"/>
      <c r="K151" s="879"/>
      <c r="L151" s="879"/>
      <c r="M151" s="879"/>
      <c r="N151" s="879"/>
      <c r="O151" s="879"/>
      <c r="P151" s="879"/>
      <c r="Q151" s="879"/>
      <c r="R151" s="879"/>
      <c r="S151" s="879"/>
      <c r="T151" s="879"/>
      <c r="U151" s="879"/>
      <c r="V151" s="879"/>
      <c r="W151" s="879"/>
      <c r="X151" s="879"/>
      <c r="Y151" s="879"/>
      <c r="Z151" s="879"/>
      <c r="AA151" s="879"/>
      <c r="AB151" s="879"/>
      <c r="AC151" s="879"/>
      <c r="AD151" s="879"/>
      <c r="AE151" s="879"/>
      <c r="AF151" s="879"/>
      <c r="AG151" s="879"/>
      <c r="AH151" s="879"/>
      <c r="AI151" s="879"/>
      <c r="AJ151" s="879"/>
      <c r="AK151" s="879"/>
      <c r="AL151" s="879"/>
      <c r="AM151" s="879"/>
      <c r="AN151" s="879"/>
      <c r="AO151" s="879"/>
      <c r="AP151" s="879"/>
      <c r="AQ151" s="879"/>
      <c r="AR151" s="879"/>
      <c r="AS151" s="450"/>
    </row>
    <row r="152" spans="1:45" ht="30" customHeight="1">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c r="AC152" s="147"/>
      <c r="AD152" s="147"/>
      <c r="AE152" s="147"/>
      <c r="AF152" s="147"/>
      <c r="AG152" s="147"/>
      <c r="AH152" s="147"/>
      <c r="AI152" s="147"/>
      <c r="AJ152" s="147"/>
      <c r="AK152" s="147"/>
      <c r="AL152" s="147"/>
      <c r="AM152" s="147"/>
      <c r="AN152" s="147"/>
      <c r="AO152" s="147"/>
      <c r="AP152" s="147"/>
      <c r="AQ152" s="147"/>
      <c r="AR152" s="147"/>
      <c r="AS152" s="147"/>
    </row>
    <row r="153" spans="1:45" ht="30" customHeight="1">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7"/>
      <c r="AI153" s="147"/>
      <c r="AJ153" s="147"/>
      <c r="AK153" s="147"/>
      <c r="AL153" s="147"/>
      <c r="AM153" s="147"/>
      <c r="AN153" s="147"/>
      <c r="AO153" s="147"/>
      <c r="AP153" s="147"/>
      <c r="AQ153" s="147"/>
      <c r="AR153" s="147"/>
      <c r="AS153" s="147"/>
    </row>
    <row r="154" spans="1:45" ht="30" customHeight="1">
      <c r="A154" s="45"/>
      <c r="B154" s="45"/>
      <c r="C154" s="45"/>
      <c r="D154" s="150"/>
      <c r="E154" s="150"/>
      <c r="F154" s="151"/>
      <c r="G154" s="151"/>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4"/>
      <c r="AS154" s="44"/>
    </row>
    <row r="155" spans="1:45" ht="30" customHeight="1">
      <c r="A155" s="39"/>
      <c r="B155" s="39"/>
      <c r="C155" s="39"/>
      <c r="D155" s="40"/>
      <c r="E155" s="40"/>
      <c r="F155" s="41"/>
      <c r="G155" s="41"/>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45"/>
      <c r="AM155" s="39"/>
      <c r="AN155" s="39"/>
      <c r="AO155" s="39"/>
      <c r="AP155" s="39"/>
      <c r="AQ155" s="39"/>
      <c r="AR155" s="37"/>
      <c r="AS155" s="37"/>
    </row>
    <row r="156" spans="1:45" ht="30" customHeight="1">
      <c r="A156" s="39"/>
      <c r="B156" s="39"/>
      <c r="C156" s="39"/>
      <c r="D156" s="40"/>
      <c r="E156" s="40"/>
      <c r="F156" s="41"/>
      <c r="G156" s="41"/>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45"/>
      <c r="AM156" s="39"/>
      <c r="AN156" s="39"/>
      <c r="AO156" s="39"/>
      <c r="AP156" s="39"/>
      <c r="AQ156" s="39"/>
      <c r="AR156" s="37"/>
      <c r="AS156" s="37"/>
    </row>
    <row r="157" spans="1:45" ht="30" customHeight="1">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row>
    <row r="158" spans="1:45" ht="30" customHeight="1">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7"/>
      <c r="AI158" s="147"/>
      <c r="AJ158" s="147"/>
      <c r="AK158" s="147"/>
      <c r="AL158" s="147"/>
      <c r="AM158" s="147"/>
      <c r="AN158" s="147"/>
      <c r="AO158" s="147"/>
      <c r="AP158" s="147"/>
      <c r="AQ158" s="147"/>
      <c r="AR158" s="147"/>
      <c r="AS158" s="147"/>
    </row>
    <row r="159" spans="1:45" ht="30" customHeight="1">
      <c r="A159" s="45"/>
      <c r="B159" s="45"/>
      <c r="C159" s="45"/>
      <c r="D159" s="150"/>
      <c r="E159" s="150"/>
      <c r="F159" s="151"/>
      <c r="G159" s="151"/>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4"/>
      <c r="AS159" s="44"/>
    </row>
    <row r="160" spans="1:45" ht="30" customHeight="1">
      <c r="A160" s="45"/>
      <c r="B160" s="45"/>
      <c r="C160" s="45"/>
      <c r="D160" s="150"/>
      <c r="E160" s="150"/>
      <c r="F160" s="151"/>
      <c r="G160" s="151"/>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4"/>
      <c r="AS160" s="44"/>
    </row>
    <row r="161" spans="1:48" ht="30" customHeight="1">
      <c r="A161" s="45"/>
      <c r="B161" s="45"/>
      <c r="C161" s="45"/>
      <c r="D161" s="150"/>
      <c r="E161" s="150"/>
      <c r="F161" s="151"/>
      <c r="G161" s="151"/>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4"/>
      <c r="AS161" s="44"/>
    </row>
    <row r="162" spans="1:48" ht="30" customHeight="1">
      <c r="A162" s="45"/>
      <c r="B162" s="45"/>
      <c r="C162" s="45"/>
      <c r="D162" s="150"/>
      <c r="E162" s="150"/>
      <c r="F162" s="151"/>
      <c r="G162" s="151"/>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4"/>
      <c r="AS162" s="44"/>
    </row>
    <row r="163" spans="1:48" ht="30" customHeight="1">
      <c r="A163" s="39"/>
      <c r="B163" s="39"/>
      <c r="C163" s="39"/>
      <c r="D163" s="40"/>
      <c r="E163" s="40"/>
      <c r="F163" s="41"/>
      <c r="G163" s="41"/>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45"/>
      <c r="AM163" s="39"/>
      <c r="AN163" s="39"/>
      <c r="AO163" s="39"/>
      <c r="AP163" s="39"/>
      <c r="AQ163" s="39"/>
      <c r="AR163" s="37"/>
      <c r="AS163" s="37"/>
    </row>
    <row r="164" spans="1:48" ht="30" customHeight="1">
      <c r="A164" s="45" t="s">
        <v>457</v>
      </c>
      <c r="B164" s="39"/>
      <c r="C164" s="39"/>
      <c r="D164" s="40"/>
      <c r="E164" s="40"/>
      <c r="F164" s="41"/>
      <c r="G164" s="41"/>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45"/>
      <c r="AJ164" s="42"/>
      <c r="AK164" s="45"/>
      <c r="AL164" s="39"/>
      <c r="AM164" s="39"/>
      <c r="AN164" s="39"/>
      <c r="AO164" s="39"/>
      <c r="AP164" s="39"/>
      <c r="AQ164" s="39"/>
      <c r="AR164" s="37"/>
      <c r="AS164" s="37"/>
    </row>
    <row r="165" spans="1:48" ht="15" customHeight="1">
      <c r="A165" s="836"/>
      <c r="B165" s="836"/>
      <c r="C165" s="836"/>
      <c r="D165" s="836"/>
      <c r="E165" s="836"/>
      <c r="F165" s="836"/>
      <c r="G165" s="836"/>
      <c r="H165" s="836"/>
      <c r="I165" s="836"/>
      <c r="J165" s="836"/>
      <c r="K165" s="836"/>
      <c r="L165" s="836"/>
      <c r="M165" s="836"/>
      <c r="N165" s="836"/>
      <c r="O165" s="836"/>
      <c r="P165" s="836"/>
      <c r="Q165" s="836"/>
      <c r="R165" s="836"/>
      <c r="S165" s="836"/>
      <c r="T165" s="836"/>
      <c r="U165" s="836"/>
      <c r="V165" s="836"/>
      <c r="W165" s="836"/>
      <c r="X165" s="836"/>
      <c r="Y165" s="836"/>
      <c r="Z165" s="836"/>
      <c r="AA165" s="836"/>
      <c r="AB165" s="836"/>
      <c r="AC165" s="836"/>
      <c r="AD165" s="836"/>
      <c r="AE165" s="836"/>
      <c r="AF165" s="836"/>
      <c r="AG165" s="836"/>
      <c r="AH165" s="836"/>
      <c r="AI165" s="836"/>
      <c r="AJ165" s="836"/>
      <c r="AK165" s="836"/>
      <c r="AL165" s="836"/>
      <c r="AM165" s="836"/>
      <c r="AN165" s="836"/>
      <c r="AO165" s="836"/>
      <c r="AP165" s="836"/>
      <c r="AQ165" s="836"/>
      <c r="AR165" s="836"/>
      <c r="AS165" s="449"/>
    </row>
    <row r="166" spans="1:48" ht="19.8">
      <c r="A166" s="837" t="s">
        <v>133</v>
      </c>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c r="Y166" s="837"/>
      <c r="Z166" s="837"/>
      <c r="AA166" s="837"/>
      <c r="AB166" s="837"/>
      <c r="AC166" s="837"/>
      <c r="AD166" s="837"/>
      <c r="AE166" s="838"/>
      <c r="AF166" s="838"/>
      <c r="AG166" s="838"/>
      <c r="AH166" s="838"/>
      <c r="AI166" s="838"/>
      <c r="AJ166" s="838"/>
      <c r="AK166" s="838"/>
      <c r="AL166" s="838"/>
      <c r="AM166" s="838"/>
      <c r="AN166" s="838"/>
      <c r="AO166" s="838"/>
      <c r="AP166" s="838"/>
      <c r="AQ166" s="838"/>
      <c r="AR166" s="37"/>
      <c r="AS166" s="37"/>
    </row>
    <row r="167" spans="1:48" ht="19.8">
      <c r="A167" s="39"/>
      <c r="B167" s="39"/>
      <c r="C167" s="39"/>
      <c r="D167" s="40"/>
      <c r="E167" s="40"/>
      <c r="F167" s="41"/>
      <c r="G167" s="41"/>
      <c r="H167" s="39"/>
      <c r="I167" s="39"/>
      <c r="J167" s="39"/>
      <c r="K167" s="39"/>
      <c r="L167" s="39"/>
      <c r="M167" s="39"/>
      <c r="N167" s="39"/>
      <c r="O167" s="39"/>
      <c r="P167" s="39"/>
      <c r="Q167" s="39"/>
      <c r="R167" s="39"/>
      <c r="S167" s="39"/>
      <c r="T167" s="39"/>
      <c r="U167" s="39"/>
      <c r="V167" s="39"/>
      <c r="W167" s="39"/>
      <c r="X167" s="39"/>
      <c r="Y167" s="39"/>
      <c r="Z167" s="39"/>
      <c r="AA167" s="39"/>
      <c r="AB167" s="42"/>
      <c r="AC167" s="42"/>
      <c r="AD167" s="155"/>
      <c r="AE167" s="42"/>
      <c r="AF167" s="827" t="str">
        <f>IF(AF5="","",AF5)</f>
        <v/>
      </c>
      <c r="AG167" s="827"/>
      <c r="AH167" s="827"/>
      <c r="AI167" s="827"/>
      <c r="AJ167" s="45" t="s">
        <v>84</v>
      </c>
      <c r="AK167" s="828" t="str">
        <f>IF(AK5="","",AK5)</f>
        <v/>
      </c>
      <c r="AL167" s="828"/>
      <c r="AM167" s="45" t="s">
        <v>115</v>
      </c>
      <c r="AN167" s="828" t="str">
        <f>IF(AN5="","",AN5)</f>
        <v/>
      </c>
      <c r="AO167" s="828"/>
      <c r="AP167" s="45" t="s">
        <v>86</v>
      </c>
      <c r="AQ167" s="126"/>
      <c r="AR167" s="37"/>
      <c r="AS167" s="37"/>
      <c r="AT167" s="458" t="s">
        <v>265</v>
      </c>
    </row>
    <row r="168" spans="1:48" ht="20.25" customHeight="1">
      <c r="A168" s="39"/>
      <c r="B168" s="813" t="s">
        <v>429</v>
      </c>
      <c r="C168" s="813"/>
      <c r="D168" s="813"/>
      <c r="E168" s="813"/>
      <c r="F168" s="813"/>
      <c r="G168" s="813"/>
      <c r="H168" s="813"/>
      <c r="I168" s="813"/>
      <c r="J168" s="813"/>
      <c r="K168" s="813"/>
      <c r="L168" s="813"/>
      <c r="M168" s="813"/>
      <c r="N168" s="813"/>
      <c r="O168" s="813"/>
      <c r="P168" s="813"/>
      <c r="Q168" s="813"/>
      <c r="R168" s="813"/>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813"/>
      <c r="AN168" s="813"/>
      <c r="AO168" s="813"/>
      <c r="AP168" s="813"/>
      <c r="AQ168" s="126"/>
      <c r="AR168" s="37"/>
      <c r="AS168" s="37"/>
      <c r="AT168" s="458"/>
    </row>
    <row r="169" spans="1:48" ht="19.8">
      <c r="A169" s="39"/>
      <c r="B169" s="39"/>
      <c r="C169" s="39"/>
      <c r="D169" s="40"/>
      <c r="E169" s="40"/>
      <c r="F169" s="41"/>
      <c r="G169" s="41"/>
      <c r="H169" s="39"/>
      <c r="I169" s="39"/>
      <c r="J169" s="39"/>
      <c r="K169" s="39"/>
      <c r="L169" s="39"/>
      <c r="M169" s="39"/>
      <c r="N169" s="39"/>
      <c r="O169" s="39"/>
      <c r="P169" s="39"/>
      <c r="Q169" s="39"/>
      <c r="R169" s="39"/>
      <c r="S169" s="39"/>
      <c r="T169" s="39"/>
      <c r="U169" s="39"/>
      <c r="V169" s="39"/>
      <c r="W169" s="39"/>
      <c r="X169" s="39"/>
      <c r="Y169" s="39"/>
      <c r="Z169" s="39"/>
      <c r="AA169" s="39"/>
      <c r="AB169" s="42"/>
      <c r="AC169" s="42"/>
      <c r="AD169" s="155"/>
      <c r="AE169" s="42"/>
      <c r="AF169" s="382"/>
      <c r="AG169" s="382"/>
      <c r="AH169" s="382"/>
      <c r="AI169" s="382"/>
      <c r="AJ169" s="45"/>
      <c r="AK169" s="383"/>
      <c r="AL169" s="383"/>
      <c r="AM169" s="45"/>
      <c r="AN169" s="383"/>
      <c r="AO169" s="383"/>
      <c r="AP169" s="45"/>
      <c r="AQ169" s="126"/>
      <c r="AR169" s="37"/>
      <c r="AS169" s="37"/>
      <c r="AT169" s="458"/>
    </row>
    <row r="170" spans="1:48" ht="19.8">
      <c r="A170" s="39"/>
      <c r="B170" s="39"/>
      <c r="C170" s="39"/>
      <c r="D170" s="40"/>
      <c r="E170" s="40"/>
      <c r="F170" s="41"/>
      <c r="G170" s="41"/>
      <c r="H170" s="39"/>
      <c r="I170" s="39"/>
      <c r="J170" s="39"/>
      <c r="K170" s="39"/>
      <c r="L170" s="39"/>
      <c r="M170" s="39"/>
      <c r="N170" s="39"/>
      <c r="O170" s="39"/>
      <c r="P170" s="39"/>
      <c r="Q170" s="39"/>
      <c r="R170" s="39"/>
      <c r="S170" s="39"/>
      <c r="T170" s="39"/>
      <c r="U170" s="39"/>
      <c r="V170" s="39"/>
      <c r="W170" s="39"/>
      <c r="X170" s="39"/>
      <c r="Y170" s="39"/>
      <c r="Z170" s="39"/>
      <c r="AA170" s="39"/>
      <c r="AB170" s="42"/>
      <c r="AC170" s="42"/>
      <c r="AD170" s="155"/>
      <c r="AE170" s="42"/>
      <c r="AF170" s="382"/>
      <c r="AG170" s="382"/>
      <c r="AH170" s="382"/>
      <c r="AI170" s="382"/>
      <c r="AJ170" s="45"/>
      <c r="AK170" s="383"/>
      <c r="AL170" s="383"/>
      <c r="AM170" s="45"/>
      <c r="AN170" s="383"/>
      <c r="AO170" s="383"/>
      <c r="AP170" s="45"/>
      <c r="AQ170" s="126"/>
      <c r="AR170" s="37"/>
      <c r="AS170" s="37"/>
      <c r="AT170" s="458"/>
    </row>
    <row r="171" spans="1:48" ht="19.8">
      <c r="A171" s="155"/>
      <c r="B171" s="45" t="s">
        <v>455</v>
      </c>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37"/>
      <c r="AS171" s="37"/>
      <c r="AT171" s="459"/>
    </row>
    <row r="172" spans="1:48" ht="30" customHeight="1">
      <c r="A172" s="39"/>
      <c r="B172" s="829" t="s">
        <v>134</v>
      </c>
      <c r="C172" s="830"/>
      <c r="D172" s="830"/>
      <c r="E172" s="830"/>
      <c r="F172" s="830"/>
      <c r="G172" s="830"/>
      <c r="H172" s="830"/>
      <c r="I172" s="831"/>
      <c r="J172" s="829" t="s">
        <v>135</v>
      </c>
      <c r="K172" s="830"/>
      <c r="L172" s="830"/>
      <c r="M172" s="830"/>
      <c r="N172" s="830"/>
      <c r="O172" s="830"/>
      <c r="P172" s="831"/>
      <c r="Q172" s="835" t="s">
        <v>136</v>
      </c>
      <c r="R172" s="835"/>
      <c r="S172" s="835"/>
      <c r="T172" s="835"/>
      <c r="U172" s="835"/>
      <c r="V172" s="835"/>
      <c r="W172" s="835"/>
      <c r="X172" s="835"/>
      <c r="Y172" s="829" t="s">
        <v>137</v>
      </c>
      <c r="Z172" s="830"/>
      <c r="AA172" s="830"/>
      <c r="AB172" s="830"/>
      <c r="AC172" s="830"/>
      <c r="AD172" s="830"/>
      <c r="AE172" s="830"/>
      <c r="AF172" s="830"/>
      <c r="AG172" s="831"/>
      <c r="AH172" s="829" t="s">
        <v>138</v>
      </c>
      <c r="AI172" s="830"/>
      <c r="AJ172" s="830"/>
      <c r="AK172" s="830"/>
      <c r="AL172" s="830"/>
      <c r="AM172" s="830"/>
      <c r="AN172" s="830"/>
      <c r="AO172" s="830"/>
      <c r="AP172" s="831"/>
      <c r="AQ172" s="42"/>
      <c r="AR172" s="156"/>
      <c r="AS172" s="156"/>
      <c r="AT172" s="459"/>
    </row>
    <row r="173" spans="1:48" ht="22.5" customHeight="1">
      <c r="A173" s="39"/>
      <c r="B173" s="832"/>
      <c r="C173" s="833"/>
      <c r="D173" s="833"/>
      <c r="E173" s="833"/>
      <c r="F173" s="833"/>
      <c r="G173" s="833"/>
      <c r="H173" s="833"/>
      <c r="I173" s="834"/>
      <c r="J173" s="832"/>
      <c r="K173" s="833"/>
      <c r="L173" s="833"/>
      <c r="M173" s="833"/>
      <c r="N173" s="833"/>
      <c r="O173" s="833"/>
      <c r="P173" s="834"/>
      <c r="Q173" s="835" t="s">
        <v>139</v>
      </c>
      <c r="R173" s="835"/>
      <c r="S173" s="835" t="s">
        <v>84</v>
      </c>
      <c r="T173" s="835"/>
      <c r="U173" s="835" t="s">
        <v>115</v>
      </c>
      <c r="V173" s="835"/>
      <c r="W173" s="835" t="s">
        <v>122</v>
      </c>
      <c r="X173" s="835"/>
      <c r="Y173" s="832"/>
      <c r="Z173" s="833"/>
      <c r="AA173" s="833"/>
      <c r="AB173" s="833"/>
      <c r="AC173" s="833"/>
      <c r="AD173" s="833"/>
      <c r="AE173" s="833"/>
      <c r="AF173" s="833"/>
      <c r="AG173" s="834"/>
      <c r="AH173" s="832"/>
      <c r="AI173" s="833"/>
      <c r="AJ173" s="833"/>
      <c r="AK173" s="833"/>
      <c r="AL173" s="833"/>
      <c r="AM173" s="833"/>
      <c r="AN173" s="833"/>
      <c r="AO173" s="833"/>
      <c r="AP173" s="834"/>
      <c r="AQ173" s="39"/>
      <c r="AR173" s="37"/>
      <c r="AS173" s="37"/>
      <c r="AT173" s="459"/>
    </row>
    <row r="174" spans="1:48" ht="25.8">
      <c r="A174" s="39"/>
      <c r="B174" s="824"/>
      <c r="C174" s="825"/>
      <c r="D174" s="825"/>
      <c r="E174" s="825"/>
      <c r="F174" s="825"/>
      <c r="G174" s="825"/>
      <c r="H174" s="825"/>
      <c r="I174" s="826"/>
      <c r="J174" s="824"/>
      <c r="K174" s="825"/>
      <c r="L174" s="825"/>
      <c r="M174" s="825"/>
      <c r="N174" s="825"/>
      <c r="O174" s="825"/>
      <c r="P174" s="826"/>
      <c r="Q174" s="839"/>
      <c r="R174" s="839"/>
      <c r="S174" s="823"/>
      <c r="T174" s="823"/>
      <c r="U174" s="823"/>
      <c r="V174" s="823"/>
      <c r="W174" s="823"/>
      <c r="X174" s="823"/>
      <c r="Y174" s="824"/>
      <c r="Z174" s="825"/>
      <c r="AA174" s="825"/>
      <c r="AB174" s="825"/>
      <c r="AC174" s="825"/>
      <c r="AD174" s="825"/>
      <c r="AE174" s="825"/>
      <c r="AF174" s="825"/>
      <c r="AG174" s="826"/>
      <c r="AH174" s="824"/>
      <c r="AI174" s="825"/>
      <c r="AJ174" s="825"/>
      <c r="AK174" s="825"/>
      <c r="AL174" s="825"/>
      <c r="AM174" s="825"/>
      <c r="AN174" s="825"/>
      <c r="AO174" s="825"/>
      <c r="AP174" s="826"/>
      <c r="AQ174" s="157"/>
      <c r="AR174" s="37"/>
      <c r="AS174" s="37"/>
      <c r="AT174" s="460" t="s">
        <v>539</v>
      </c>
      <c r="AU174" s="204"/>
      <c r="AV174" s="205"/>
    </row>
    <row r="175" spans="1:48" ht="25.8">
      <c r="A175" s="39"/>
      <c r="B175" s="824"/>
      <c r="C175" s="825"/>
      <c r="D175" s="825"/>
      <c r="E175" s="825"/>
      <c r="F175" s="825"/>
      <c r="G175" s="825"/>
      <c r="H175" s="825"/>
      <c r="I175" s="826"/>
      <c r="J175" s="824"/>
      <c r="K175" s="825"/>
      <c r="L175" s="825"/>
      <c r="M175" s="825"/>
      <c r="N175" s="825"/>
      <c r="O175" s="825"/>
      <c r="P175" s="826"/>
      <c r="Q175" s="839"/>
      <c r="R175" s="839"/>
      <c r="S175" s="823"/>
      <c r="T175" s="823"/>
      <c r="U175" s="823"/>
      <c r="V175" s="823"/>
      <c r="W175" s="823"/>
      <c r="X175" s="823"/>
      <c r="Y175" s="824"/>
      <c r="Z175" s="825"/>
      <c r="AA175" s="825"/>
      <c r="AB175" s="825"/>
      <c r="AC175" s="825"/>
      <c r="AD175" s="825"/>
      <c r="AE175" s="825"/>
      <c r="AF175" s="825"/>
      <c r="AG175" s="826"/>
      <c r="AH175" s="824"/>
      <c r="AI175" s="825"/>
      <c r="AJ175" s="825"/>
      <c r="AK175" s="825"/>
      <c r="AL175" s="825"/>
      <c r="AM175" s="825"/>
      <c r="AN175" s="825"/>
      <c r="AO175" s="825"/>
      <c r="AP175" s="826"/>
      <c r="AQ175" s="157"/>
      <c r="AR175" s="37"/>
      <c r="AS175" s="37"/>
      <c r="AT175" s="460" t="s">
        <v>394</v>
      </c>
      <c r="AV175" s="205"/>
    </row>
    <row r="176" spans="1:48" ht="25.8">
      <c r="A176" s="39"/>
      <c r="B176" s="824"/>
      <c r="C176" s="825"/>
      <c r="D176" s="825"/>
      <c r="E176" s="825"/>
      <c r="F176" s="825"/>
      <c r="G176" s="825"/>
      <c r="H176" s="825"/>
      <c r="I176" s="826"/>
      <c r="J176" s="824"/>
      <c r="K176" s="825"/>
      <c r="L176" s="825"/>
      <c r="M176" s="825"/>
      <c r="N176" s="825"/>
      <c r="O176" s="825"/>
      <c r="P176" s="826"/>
      <c r="Q176" s="839"/>
      <c r="R176" s="839"/>
      <c r="S176" s="823"/>
      <c r="T176" s="823"/>
      <c r="U176" s="823"/>
      <c r="V176" s="823"/>
      <c r="W176" s="823"/>
      <c r="X176" s="823"/>
      <c r="Y176" s="824"/>
      <c r="Z176" s="825"/>
      <c r="AA176" s="825"/>
      <c r="AB176" s="825"/>
      <c r="AC176" s="825"/>
      <c r="AD176" s="825"/>
      <c r="AE176" s="825"/>
      <c r="AF176" s="825"/>
      <c r="AG176" s="826"/>
      <c r="AH176" s="824"/>
      <c r="AI176" s="825"/>
      <c r="AJ176" s="825"/>
      <c r="AK176" s="825"/>
      <c r="AL176" s="825"/>
      <c r="AM176" s="825"/>
      <c r="AN176" s="825"/>
      <c r="AO176" s="825"/>
      <c r="AP176" s="826"/>
      <c r="AQ176" s="157"/>
      <c r="AR176" s="37"/>
      <c r="AS176" s="37"/>
      <c r="AT176" s="460" t="s">
        <v>226</v>
      </c>
      <c r="AU176" s="204"/>
    </row>
    <row r="177" spans="1:46" ht="25.8">
      <c r="A177" s="39"/>
      <c r="B177" s="824"/>
      <c r="C177" s="825"/>
      <c r="D177" s="825"/>
      <c r="E177" s="825"/>
      <c r="F177" s="825"/>
      <c r="G177" s="825"/>
      <c r="H177" s="825"/>
      <c r="I177" s="826"/>
      <c r="J177" s="824"/>
      <c r="K177" s="825"/>
      <c r="L177" s="825"/>
      <c r="M177" s="825"/>
      <c r="N177" s="825"/>
      <c r="O177" s="825"/>
      <c r="P177" s="826"/>
      <c r="Q177" s="839"/>
      <c r="R177" s="839"/>
      <c r="S177" s="823"/>
      <c r="T177" s="823"/>
      <c r="U177" s="823"/>
      <c r="V177" s="823"/>
      <c r="W177" s="823"/>
      <c r="X177" s="823"/>
      <c r="Y177" s="824"/>
      <c r="Z177" s="825"/>
      <c r="AA177" s="825"/>
      <c r="AB177" s="825"/>
      <c r="AC177" s="825"/>
      <c r="AD177" s="825"/>
      <c r="AE177" s="825"/>
      <c r="AF177" s="825"/>
      <c r="AG177" s="826"/>
      <c r="AH177" s="824"/>
      <c r="AI177" s="825"/>
      <c r="AJ177" s="825"/>
      <c r="AK177" s="825"/>
      <c r="AL177" s="825"/>
      <c r="AM177" s="825"/>
      <c r="AN177" s="825"/>
      <c r="AO177" s="825"/>
      <c r="AP177" s="826"/>
      <c r="AQ177" s="157"/>
      <c r="AR177" s="37"/>
      <c r="AS177" s="37"/>
      <c r="AT177" s="490"/>
    </row>
    <row r="178" spans="1:46" ht="25.8">
      <c r="A178" s="39"/>
      <c r="B178" s="824"/>
      <c r="C178" s="825"/>
      <c r="D178" s="825"/>
      <c r="E178" s="825"/>
      <c r="F178" s="825"/>
      <c r="G178" s="825"/>
      <c r="H178" s="825"/>
      <c r="I178" s="826"/>
      <c r="J178" s="824"/>
      <c r="K178" s="825"/>
      <c r="L178" s="825"/>
      <c r="M178" s="825"/>
      <c r="N178" s="825"/>
      <c r="O178" s="825"/>
      <c r="P178" s="826"/>
      <c r="Q178" s="839"/>
      <c r="R178" s="839"/>
      <c r="S178" s="823"/>
      <c r="T178" s="823"/>
      <c r="U178" s="823"/>
      <c r="V178" s="823"/>
      <c r="W178" s="823"/>
      <c r="X178" s="823"/>
      <c r="Y178" s="824"/>
      <c r="Z178" s="825"/>
      <c r="AA178" s="825"/>
      <c r="AB178" s="825"/>
      <c r="AC178" s="825"/>
      <c r="AD178" s="825"/>
      <c r="AE178" s="825"/>
      <c r="AF178" s="825"/>
      <c r="AG178" s="826"/>
      <c r="AH178" s="824"/>
      <c r="AI178" s="825"/>
      <c r="AJ178" s="825"/>
      <c r="AK178" s="825"/>
      <c r="AL178" s="825"/>
      <c r="AM178" s="825"/>
      <c r="AN178" s="825"/>
      <c r="AO178" s="825"/>
      <c r="AP178" s="826"/>
      <c r="AQ178" s="157"/>
      <c r="AR178" s="37"/>
      <c r="AS178" s="37"/>
    </row>
    <row r="179" spans="1:46" ht="25.8">
      <c r="A179" s="39"/>
      <c r="B179" s="824"/>
      <c r="C179" s="825"/>
      <c r="D179" s="825"/>
      <c r="E179" s="825"/>
      <c r="F179" s="825"/>
      <c r="G179" s="825"/>
      <c r="H179" s="825"/>
      <c r="I179" s="826"/>
      <c r="J179" s="824"/>
      <c r="K179" s="825"/>
      <c r="L179" s="825"/>
      <c r="M179" s="825"/>
      <c r="N179" s="825"/>
      <c r="O179" s="825"/>
      <c r="P179" s="826"/>
      <c r="Q179" s="839"/>
      <c r="R179" s="839"/>
      <c r="S179" s="823"/>
      <c r="T179" s="823"/>
      <c r="U179" s="823"/>
      <c r="V179" s="823"/>
      <c r="W179" s="823"/>
      <c r="X179" s="823"/>
      <c r="Y179" s="824"/>
      <c r="Z179" s="825"/>
      <c r="AA179" s="825"/>
      <c r="AB179" s="825"/>
      <c r="AC179" s="825"/>
      <c r="AD179" s="825"/>
      <c r="AE179" s="825"/>
      <c r="AF179" s="825"/>
      <c r="AG179" s="826"/>
      <c r="AH179" s="824"/>
      <c r="AI179" s="825"/>
      <c r="AJ179" s="825"/>
      <c r="AK179" s="825"/>
      <c r="AL179" s="825"/>
      <c r="AM179" s="825"/>
      <c r="AN179" s="825"/>
      <c r="AO179" s="825"/>
      <c r="AP179" s="826"/>
      <c r="AQ179" s="157"/>
      <c r="AR179" s="37"/>
      <c r="AS179" s="37"/>
    </row>
    <row r="180" spans="1:46" ht="25.8">
      <c r="A180" s="39"/>
      <c r="B180" s="824"/>
      <c r="C180" s="825"/>
      <c r="D180" s="825"/>
      <c r="E180" s="825"/>
      <c r="F180" s="825"/>
      <c r="G180" s="825"/>
      <c r="H180" s="825"/>
      <c r="I180" s="826"/>
      <c r="J180" s="824"/>
      <c r="K180" s="825"/>
      <c r="L180" s="825"/>
      <c r="M180" s="825"/>
      <c r="N180" s="825"/>
      <c r="O180" s="825"/>
      <c r="P180" s="826"/>
      <c r="Q180" s="839"/>
      <c r="R180" s="839"/>
      <c r="S180" s="823"/>
      <c r="T180" s="823"/>
      <c r="U180" s="823"/>
      <c r="V180" s="823"/>
      <c r="W180" s="823"/>
      <c r="X180" s="823"/>
      <c r="Y180" s="824"/>
      <c r="Z180" s="825"/>
      <c r="AA180" s="825"/>
      <c r="AB180" s="825"/>
      <c r="AC180" s="825"/>
      <c r="AD180" s="825"/>
      <c r="AE180" s="825"/>
      <c r="AF180" s="825"/>
      <c r="AG180" s="826"/>
      <c r="AH180" s="824"/>
      <c r="AI180" s="825"/>
      <c r="AJ180" s="825"/>
      <c r="AK180" s="825"/>
      <c r="AL180" s="825"/>
      <c r="AM180" s="825"/>
      <c r="AN180" s="825"/>
      <c r="AO180" s="825"/>
      <c r="AP180" s="826"/>
      <c r="AQ180" s="157"/>
      <c r="AR180" s="37"/>
      <c r="AS180" s="37"/>
    </row>
    <row r="181" spans="1:46" ht="25.8">
      <c r="A181" s="39"/>
      <c r="B181" s="824"/>
      <c r="C181" s="825"/>
      <c r="D181" s="825"/>
      <c r="E181" s="825"/>
      <c r="F181" s="825"/>
      <c r="G181" s="825"/>
      <c r="H181" s="825"/>
      <c r="I181" s="826"/>
      <c r="J181" s="824"/>
      <c r="K181" s="825"/>
      <c r="L181" s="825"/>
      <c r="M181" s="825"/>
      <c r="N181" s="825"/>
      <c r="O181" s="825"/>
      <c r="P181" s="826"/>
      <c r="Q181" s="839"/>
      <c r="R181" s="839"/>
      <c r="S181" s="823"/>
      <c r="T181" s="823"/>
      <c r="U181" s="823"/>
      <c r="V181" s="823"/>
      <c r="W181" s="823"/>
      <c r="X181" s="823"/>
      <c r="Y181" s="824"/>
      <c r="Z181" s="825"/>
      <c r="AA181" s="825"/>
      <c r="AB181" s="825"/>
      <c r="AC181" s="825"/>
      <c r="AD181" s="825"/>
      <c r="AE181" s="825"/>
      <c r="AF181" s="825"/>
      <c r="AG181" s="826"/>
      <c r="AH181" s="824"/>
      <c r="AI181" s="825"/>
      <c r="AJ181" s="825"/>
      <c r="AK181" s="825"/>
      <c r="AL181" s="825"/>
      <c r="AM181" s="825"/>
      <c r="AN181" s="825"/>
      <c r="AO181" s="825"/>
      <c r="AP181" s="826"/>
      <c r="AQ181" s="157"/>
      <c r="AR181" s="37"/>
      <c r="AS181" s="37"/>
    </row>
    <row r="182" spans="1:46" ht="25.8">
      <c r="A182" s="39"/>
      <c r="B182" s="824"/>
      <c r="C182" s="825"/>
      <c r="D182" s="825"/>
      <c r="E182" s="825"/>
      <c r="F182" s="825"/>
      <c r="G182" s="825"/>
      <c r="H182" s="825"/>
      <c r="I182" s="826"/>
      <c r="J182" s="824"/>
      <c r="K182" s="825"/>
      <c r="L182" s="825"/>
      <c r="M182" s="825"/>
      <c r="N182" s="825"/>
      <c r="O182" s="825"/>
      <c r="P182" s="826"/>
      <c r="Q182" s="839"/>
      <c r="R182" s="839"/>
      <c r="S182" s="823"/>
      <c r="T182" s="823"/>
      <c r="U182" s="823"/>
      <c r="V182" s="823"/>
      <c r="W182" s="823"/>
      <c r="X182" s="823"/>
      <c r="Y182" s="824"/>
      <c r="Z182" s="825"/>
      <c r="AA182" s="825"/>
      <c r="AB182" s="825"/>
      <c r="AC182" s="825"/>
      <c r="AD182" s="825"/>
      <c r="AE182" s="825"/>
      <c r="AF182" s="825"/>
      <c r="AG182" s="826"/>
      <c r="AH182" s="824"/>
      <c r="AI182" s="825"/>
      <c r="AJ182" s="825"/>
      <c r="AK182" s="825"/>
      <c r="AL182" s="825"/>
      <c r="AM182" s="825"/>
      <c r="AN182" s="825"/>
      <c r="AO182" s="825"/>
      <c r="AP182" s="826"/>
      <c r="AQ182" s="157"/>
      <c r="AR182" s="37"/>
      <c r="AS182" s="37"/>
    </row>
    <row r="183" spans="1:46" ht="25.8">
      <c r="A183" s="39"/>
      <c r="B183" s="824"/>
      <c r="C183" s="825"/>
      <c r="D183" s="825"/>
      <c r="E183" s="825"/>
      <c r="F183" s="825"/>
      <c r="G183" s="825"/>
      <c r="H183" s="825"/>
      <c r="I183" s="826"/>
      <c r="J183" s="824"/>
      <c r="K183" s="825"/>
      <c r="L183" s="825"/>
      <c r="M183" s="825"/>
      <c r="N183" s="825"/>
      <c r="O183" s="825"/>
      <c r="P183" s="826"/>
      <c r="Q183" s="839"/>
      <c r="R183" s="839"/>
      <c r="S183" s="823"/>
      <c r="T183" s="823"/>
      <c r="U183" s="823"/>
      <c r="V183" s="823"/>
      <c r="W183" s="823"/>
      <c r="X183" s="823"/>
      <c r="Y183" s="824"/>
      <c r="Z183" s="825"/>
      <c r="AA183" s="825"/>
      <c r="AB183" s="825"/>
      <c r="AC183" s="825"/>
      <c r="AD183" s="825"/>
      <c r="AE183" s="825"/>
      <c r="AF183" s="825"/>
      <c r="AG183" s="826"/>
      <c r="AH183" s="824"/>
      <c r="AI183" s="825"/>
      <c r="AJ183" s="825"/>
      <c r="AK183" s="825"/>
      <c r="AL183" s="825"/>
      <c r="AM183" s="825"/>
      <c r="AN183" s="825"/>
      <c r="AO183" s="825"/>
      <c r="AP183" s="826"/>
      <c r="AQ183" s="157"/>
      <c r="AR183" s="37"/>
      <c r="AS183" s="37"/>
    </row>
    <row r="184" spans="1:46" ht="25.8">
      <c r="A184" s="39"/>
      <c r="B184" s="824"/>
      <c r="C184" s="825"/>
      <c r="D184" s="825"/>
      <c r="E184" s="825"/>
      <c r="F184" s="825"/>
      <c r="G184" s="825"/>
      <c r="H184" s="825"/>
      <c r="I184" s="826"/>
      <c r="J184" s="824"/>
      <c r="K184" s="825"/>
      <c r="L184" s="825"/>
      <c r="M184" s="825"/>
      <c r="N184" s="825"/>
      <c r="O184" s="825"/>
      <c r="P184" s="826"/>
      <c r="Q184" s="839"/>
      <c r="R184" s="839"/>
      <c r="S184" s="823"/>
      <c r="T184" s="823"/>
      <c r="U184" s="823"/>
      <c r="V184" s="823"/>
      <c r="W184" s="823"/>
      <c r="X184" s="823"/>
      <c r="Y184" s="824"/>
      <c r="Z184" s="825"/>
      <c r="AA184" s="825"/>
      <c r="AB184" s="825"/>
      <c r="AC184" s="825"/>
      <c r="AD184" s="825"/>
      <c r="AE184" s="825"/>
      <c r="AF184" s="825"/>
      <c r="AG184" s="826"/>
      <c r="AH184" s="824"/>
      <c r="AI184" s="825"/>
      <c r="AJ184" s="825"/>
      <c r="AK184" s="825"/>
      <c r="AL184" s="825"/>
      <c r="AM184" s="825"/>
      <c r="AN184" s="825"/>
      <c r="AO184" s="825"/>
      <c r="AP184" s="826"/>
      <c r="AQ184" s="157"/>
      <c r="AR184" s="37"/>
      <c r="AS184" s="37"/>
    </row>
    <row r="185" spans="1:46" ht="25.8">
      <c r="A185" s="39"/>
      <c r="B185" s="824"/>
      <c r="C185" s="825"/>
      <c r="D185" s="825"/>
      <c r="E185" s="825"/>
      <c r="F185" s="825"/>
      <c r="G185" s="825"/>
      <c r="H185" s="825"/>
      <c r="I185" s="826"/>
      <c r="J185" s="824"/>
      <c r="K185" s="825"/>
      <c r="L185" s="825"/>
      <c r="M185" s="825"/>
      <c r="N185" s="825"/>
      <c r="O185" s="825"/>
      <c r="P185" s="826"/>
      <c r="Q185" s="839"/>
      <c r="R185" s="839"/>
      <c r="S185" s="823"/>
      <c r="T185" s="823"/>
      <c r="U185" s="823"/>
      <c r="V185" s="823"/>
      <c r="W185" s="823"/>
      <c r="X185" s="823"/>
      <c r="Y185" s="824"/>
      <c r="Z185" s="825"/>
      <c r="AA185" s="825"/>
      <c r="AB185" s="825"/>
      <c r="AC185" s="825"/>
      <c r="AD185" s="825"/>
      <c r="AE185" s="825"/>
      <c r="AF185" s="825"/>
      <c r="AG185" s="826"/>
      <c r="AH185" s="824"/>
      <c r="AI185" s="825"/>
      <c r="AJ185" s="825"/>
      <c r="AK185" s="825"/>
      <c r="AL185" s="825"/>
      <c r="AM185" s="825"/>
      <c r="AN185" s="825"/>
      <c r="AO185" s="825"/>
      <c r="AP185" s="826"/>
      <c r="AQ185" s="157"/>
      <c r="AR185" s="37"/>
      <c r="AS185" s="37"/>
    </row>
    <row r="186" spans="1:46" ht="25.8">
      <c r="A186" s="39"/>
      <c r="B186" s="824"/>
      <c r="C186" s="825"/>
      <c r="D186" s="825"/>
      <c r="E186" s="825"/>
      <c r="F186" s="825"/>
      <c r="G186" s="825"/>
      <c r="H186" s="825"/>
      <c r="I186" s="826"/>
      <c r="J186" s="824"/>
      <c r="K186" s="825"/>
      <c r="L186" s="825"/>
      <c r="M186" s="825"/>
      <c r="N186" s="825"/>
      <c r="O186" s="825"/>
      <c r="P186" s="826"/>
      <c r="Q186" s="839"/>
      <c r="R186" s="839"/>
      <c r="S186" s="823"/>
      <c r="T186" s="823"/>
      <c r="U186" s="823"/>
      <c r="V186" s="823"/>
      <c r="W186" s="823"/>
      <c r="X186" s="823"/>
      <c r="Y186" s="824"/>
      <c r="Z186" s="825"/>
      <c r="AA186" s="825"/>
      <c r="AB186" s="825"/>
      <c r="AC186" s="825"/>
      <c r="AD186" s="825"/>
      <c r="AE186" s="825"/>
      <c r="AF186" s="825"/>
      <c r="AG186" s="826"/>
      <c r="AH186" s="824"/>
      <c r="AI186" s="825"/>
      <c r="AJ186" s="825"/>
      <c r="AK186" s="825"/>
      <c r="AL186" s="825"/>
      <c r="AM186" s="825"/>
      <c r="AN186" s="825"/>
      <c r="AO186" s="825"/>
      <c r="AP186" s="826"/>
      <c r="AQ186" s="157"/>
      <c r="AR186" s="37"/>
      <c r="AS186" s="37"/>
    </row>
    <row r="187" spans="1:46" ht="25.8">
      <c r="A187" s="39"/>
      <c r="B187" s="824"/>
      <c r="C187" s="825"/>
      <c r="D187" s="825"/>
      <c r="E187" s="825"/>
      <c r="F187" s="825"/>
      <c r="G187" s="825"/>
      <c r="H187" s="825"/>
      <c r="I187" s="826"/>
      <c r="J187" s="824"/>
      <c r="K187" s="825"/>
      <c r="L187" s="825"/>
      <c r="M187" s="825"/>
      <c r="N187" s="825"/>
      <c r="O187" s="825"/>
      <c r="P187" s="826"/>
      <c r="Q187" s="839"/>
      <c r="R187" s="839"/>
      <c r="S187" s="823"/>
      <c r="T187" s="823"/>
      <c r="U187" s="823"/>
      <c r="V187" s="823"/>
      <c r="W187" s="823"/>
      <c r="X187" s="823"/>
      <c r="Y187" s="824"/>
      <c r="Z187" s="825"/>
      <c r="AA187" s="825"/>
      <c r="AB187" s="825"/>
      <c r="AC187" s="825"/>
      <c r="AD187" s="825"/>
      <c r="AE187" s="825"/>
      <c r="AF187" s="825"/>
      <c r="AG187" s="826"/>
      <c r="AH187" s="824"/>
      <c r="AI187" s="825"/>
      <c r="AJ187" s="825"/>
      <c r="AK187" s="825"/>
      <c r="AL187" s="825"/>
      <c r="AM187" s="825"/>
      <c r="AN187" s="825"/>
      <c r="AO187" s="825"/>
      <c r="AP187" s="826"/>
      <c r="AQ187" s="157"/>
      <c r="AR187" s="37"/>
      <c r="AS187" s="37"/>
    </row>
    <row r="188" spans="1:46" ht="25.8">
      <c r="A188" s="39"/>
      <c r="B188" s="824"/>
      <c r="C188" s="825"/>
      <c r="D188" s="825"/>
      <c r="E188" s="825"/>
      <c r="F188" s="825"/>
      <c r="G188" s="825"/>
      <c r="H188" s="825"/>
      <c r="I188" s="826"/>
      <c r="J188" s="824"/>
      <c r="K188" s="825"/>
      <c r="L188" s="825"/>
      <c r="M188" s="825"/>
      <c r="N188" s="825"/>
      <c r="O188" s="825"/>
      <c r="P188" s="826"/>
      <c r="Q188" s="839"/>
      <c r="R188" s="839"/>
      <c r="S188" s="823"/>
      <c r="T188" s="823"/>
      <c r="U188" s="823"/>
      <c r="V188" s="823"/>
      <c r="W188" s="823"/>
      <c r="X188" s="823"/>
      <c r="Y188" s="824"/>
      <c r="Z188" s="825"/>
      <c r="AA188" s="825"/>
      <c r="AB188" s="825"/>
      <c r="AC188" s="825"/>
      <c r="AD188" s="825"/>
      <c r="AE188" s="825"/>
      <c r="AF188" s="825"/>
      <c r="AG188" s="826"/>
      <c r="AH188" s="824"/>
      <c r="AI188" s="825"/>
      <c r="AJ188" s="825"/>
      <c r="AK188" s="825"/>
      <c r="AL188" s="825"/>
      <c r="AM188" s="825"/>
      <c r="AN188" s="825"/>
      <c r="AO188" s="825"/>
      <c r="AP188" s="826"/>
      <c r="AQ188" s="157"/>
      <c r="AR188" s="37"/>
      <c r="AS188" s="37"/>
    </row>
    <row r="189" spans="1:46" ht="25.8">
      <c r="A189" s="39"/>
      <c r="B189" s="824"/>
      <c r="C189" s="825"/>
      <c r="D189" s="825"/>
      <c r="E189" s="825"/>
      <c r="F189" s="825"/>
      <c r="G189" s="825"/>
      <c r="H189" s="825"/>
      <c r="I189" s="826"/>
      <c r="J189" s="824"/>
      <c r="K189" s="825"/>
      <c r="L189" s="825"/>
      <c r="M189" s="825"/>
      <c r="N189" s="825"/>
      <c r="O189" s="825"/>
      <c r="P189" s="826"/>
      <c r="Q189" s="839"/>
      <c r="R189" s="839"/>
      <c r="S189" s="823"/>
      <c r="T189" s="823"/>
      <c r="U189" s="823"/>
      <c r="V189" s="823"/>
      <c r="W189" s="823"/>
      <c r="X189" s="823"/>
      <c r="Y189" s="824"/>
      <c r="Z189" s="825"/>
      <c r="AA189" s="825"/>
      <c r="AB189" s="825"/>
      <c r="AC189" s="825"/>
      <c r="AD189" s="825"/>
      <c r="AE189" s="825"/>
      <c r="AF189" s="825"/>
      <c r="AG189" s="826"/>
      <c r="AH189" s="824"/>
      <c r="AI189" s="825"/>
      <c r="AJ189" s="825"/>
      <c r="AK189" s="825"/>
      <c r="AL189" s="825"/>
      <c r="AM189" s="825"/>
      <c r="AN189" s="825"/>
      <c r="AO189" s="825"/>
      <c r="AP189" s="826"/>
      <c r="AQ189" s="157"/>
      <c r="AR189" s="37"/>
      <c r="AS189" s="37"/>
    </row>
    <row r="190" spans="1:46" ht="25.8">
      <c r="A190" s="39"/>
      <c r="B190" s="824"/>
      <c r="C190" s="825"/>
      <c r="D190" s="825"/>
      <c r="E190" s="825"/>
      <c r="F190" s="825"/>
      <c r="G190" s="825"/>
      <c r="H190" s="825"/>
      <c r="I190" s="826"/>
      <c r="J190" s="824"/>
      <c r="K190" s="825"/>
      <c r="L190" s="825"/>
      <c r="M190" s="825"/>
      <c r="N190" s="825"/>
      <c r="O190" s="825"/>
      <c r="P190" s="826"/>
      <c r="Q190" s="839"/>
      <c r="R190" s="839"/>
      <c r="S190" s="823"/>
      <c r="T190" s="823"/>
      <c r="U190" s="823"/>
      <c r="V190" s="823"/>
      <c r="W190" s="823"/>
      <c r="X190" s="823"/>
      <c r="Y190" s="824"/>
      <c r="Z190" s="825"/>
      <c r="AA190" s="825"/>
      <c r="AB190" s="825"/>
      <c r="AC190" s="825"/>
      <c r="AD190" s="825"/>
      <c r="AE190" s="825"/>
      <c r="AF190" s="825"/>
      <c r="AG190" s="826"/>
      <c r="AH190" s="824"/>
      <c r="AI190" s="825"/>
      <c r="AJ190" s="825"/>
      <c r="AK190" s="825"/>
      <c r="AL190" s="825"/>
      <c r="AM190" s="825"/>
      <c r="AN190" s="825"/>
      <c r="AO190" s="825"/>
      <c r="AP190" s="826"/>
      <c r="AQ190" s="157"/>
      <c r="AR190" s="37"/>
      <c r="AS190" s="37"/>
    </row>
    <row r="191" spans="1:46" ht="25.8">
      <c r="A191" s="39"/>
      <c r="B191" s="824"/>
      <c r="C191" s="825"/>
      <c r="D191" s="825"/>
      <c r="E191" s="825"/>
      <c r="F191" s="825"/>
      <c r="G191" s="825"/>
      <c r="H191" s="825"/>
      <c r="I191" s="826"/>
      <c r="J191" s="824"/>
      <c r="K191" s="825"/>
      <c r="L191" s="825"/>
      <c r="M191" s="825"/>
      <c r="N191" s="825"/>
      <c r="O191" s="825"/>
      <c r="P191" s="826"/>
      <c r="Q191" s="839"/>
      <c r="R191" s="839"/>
      <c r="S191" s="823"/>
      <c r="T191" s="823"/>
      <c r="U191" s="823"/>
      <c r="V191" s="823"/>
      <c r="W191" s="823"/>
      <c r="X191" s="823"/>
      <c r="Y191" s="824"/>
      <c r="Z191" s="825"/>
      <c r="AA191" s="825"/>
      <c r="AB191" s="825"/>
      <c r="AC191" s="825"/>
      <c r="AD191" s="825"/>
      <c r="AE191" s="825"/>
      <c r="AF191" s="825"/>
      <c r="AG191" s="826"/>
      <c r="AH191" s="824"/>
      <c r="AI191" s="825"/>
      <c r="AJ191" s="825"/>
      <c r="AK191" s="825"/>
      <c r="AL191" s="825"/>
      <c r="AM191" s="825"/>
      <c r="AN191" s="825"/>
      <c r="AO191" s="825"/>
      <c r="AP191" s="826"/>
      <c r="AQ191" s="157"/>
      <c r="AR191" s="37"/>
      <c r="AS191" s="37"/>
    </row>
    <row r="192" spans="1:46" ht="25.8">
      <c r="A192" s="39"/>
      <c r="B192" s="824"/>
      <c r="C192" s="825"/>
      <c r="D192" s="825"/>
      <c r="E192" s="825"/>
      <c r="F192" s="825"/>
      <c r="G192" s="825"/>
      <c r="H192" s="825"/>
      <c r="I192" s="826"/>
      <c r="J192" s="824"/>
      <c r="K192" s="825"/>
      <c r="L192" s="825"/>
      <c r="M192" s="825"/>
      <c r="N192" s="825"/>
      <c r="O192" s="825"/>
      <c r="P192" s="826"/>
      <c r="Q192" s="839"/>
      <c r="R192" s="839"/>
      <c r="S192" s="823"/>
      <c r="T192" s="823"/>
      <c r="U192" s="823"/>
      <c r="V192" s="823"/>
      <c r="W192" s="823"/>
      <c r="X192" s="823"/>
      <c r="Y192" s="824"/>
      <c r="Z192" s="825"/>
      <c r="AA192" s="825"/>
      <c r="AB192" s="825"/>
      <c r="AC192" s="825"/>
      <c r="AD192" s="825"/>
      <c r="AE192" s="825"/>
      <c r="AF192" s="825"/>
      <c r="AG192" s="826"/>
      <c r="AH192" s="824"/>
      <c r="AI192" s="825"/>
      <c r="AJ192" s="825"/>
      <c r="AK192" s="825"/>
      <c r="AL192" s="825"/>
      <c r="AM192" s="825"/>
      <c r="AN192" s="825"/>
      <c r="AO192" s="825"/>
      <c r="AP192" s="826"/>
      <c r="AQ192" s="157"/>
      <c r="AR192" s="37"/>
      <c r="AS192" s="37"/>
    </row>
    <row r="193" spans="1:45" ht="25.8">
      <c r="A193" s="39"/>
      <c r="B193" s="824"/>
      <c r="C193" s="825"/>
      <c r="D193" s="825"/>
      <c r="E193" s="825"/>
      <c r="F193" s="825"/>
      <c r="G193" s="825"/>
      <c r="H193" s="825"/>
      <c r="I193" s="826"/>
      <c r="J193" s="824"/>
      <c r="K193" s="825"/>
      <c r="L193" s="825"/>
      <c r="M193" s="825"/>
      <c r="N193" s="825"/>
      <c r="O193" s="825"/>
      <c r="P193" s="826"/>
      <c r="Q193" s="839"/>
      <c r="R193" s="839"/>
      <c r="S193" s="823"/>
      <c r="T193" s="823"/>
      <c r="U193" s="823"/>
      <c r="V193" s="823"/>
      <c r="W193" s="823"/>
      <c r="X193" s="823"/>
      <c r="Y193" s="824"/>
      <c r="Z193" s="825"/>
      <c r="AA193" s="825"/>
      <c r="AB193" s="825"/>
      <c r="AC193" s="825"/>
      <c r="AD193" s="825"/>
      <c r="AE193" s="825"/>
      <c r="AF193" s="825"/>
      <c r="AG193" s="826"/>
      <c r="AH193" s="824"/>
      <c r="AI193" s="825"/>
      <c r="AJ193" s="825"/>
      <c r="AK193" s="825"/>
      <c r="AL193" s="825"/>
      <c r="AM193" s="825"/>
      <c r="AN193" s="825"/>
      <c r="AO193" s="825"/>
      <c r="AP193" s="826"/>
      <c r="AQ193" s="157"/>
      <c r="AR193" s="37"/>
      <c r="AS193" s="37"/>
    </row>
    <row r="194" spans="1:45" ht="25.8">
      <c r="A194" s="39"/>
      <c r="B194" s="824"/>
      <c r="C194" s="825"/>
      <c r="D194" s="825"/>
      <c r="E194" s="825"/>
      <c r="F194" s="825"/>
      <c r="G194" s="825"/>
      <c r="H194" s="825"/>
      <c r="I194" s="826"/>
      <c r="J194" s="824"/>
      <c r="K194" s="825"/>
      <c r="L194" s="825"/>
      <c r="M194" s="825"/>
      <c r="N194" s="825"/>
      <c r="O194" s="825"/>
      <c r="P194" s="826"/>
      <c r="Q194" s="839"/>
      <c r="R194" s="839"/>
      <c r="S194" s="823"/>
      <c r="T194" s="823"/>
      <c r="U194" s="823"/>
      <c r="V194" s="823"/>
      <c r="W194" s="823"/>
      <c r="X194" s="823"/>
      <c r="Y194" s="824"/>
      <c r="Z194" s="825"/>
      <c r="AA194" s="825"/>
      <c r="AB194" s="825"/>
      <c r="AC194" s="825"/>
      <c r="AD194" s="825"/>
      <c r="AE194" s="825"/>
      <c r="AF194" s="825"/>
      <c r="AG194" s="826"/>
      <c r="AH194" s="824"/>
      <c r="AI194" s="825"/>
      <c r="AJ194" s="825"/>
      <c r="AK194" s="825"/>
      <c r="AL194" s="825"/>
      <c r="AM194" s="825"/>
      <c r="AN194" s="825"/>
      <c r="AO194" s="825"/>
      <c r="AP194" s="826"/>
      <c r="AQ194" s="157"/>
      <c r="AR194" s="37"/>
      <c r="AS194" s="37"/>
    </row>
    <row r="195" spans="1:45" ht="25.8">
      <c r="A195" s="39"/>
      <c r="B195" s="824"/>
      <c r="C195" s="825"/>
      <c r="D195" s="825"/>
      <c r="E195" s="825"/>
      <c r="F195" s="825"/>
      <c r="G195" s="825"/>
      <c r="H195" s="825"/>
      <c r="I195" s="826"/>
      <c r="J195" s="824"/>
      <c r="K195" s="825"/>
      <c r="L195" s="825"/>
      <c r="M195" s="825"/>
      <c r="N195" s="825"/>
      <c r="O195" s="825"/>
      <c r="P195" s="826"/>
      <c r="Q195" s="839"/>
      <c r="R195" s="839"/>
      <c r="S195" s="823"/>
      <c r="T195" s="823"/>
      <c r="U195" s="823"/>
      <c r="V195" s="823"/>
      <c r="W195" s="823"/>
      <c r="X195" s="823"/>
      <c r="Y195" s="824"/>
      <c r="Z195" s="825"/>
      <c r="AA195" s="825"/>
      <c r="AB195" s="825"/>
      <c r="AC195" s="825"/>
      <c r="AD195" s="825"/>
      <c r="AE195" s="825"/>
      <c r="AF195" s="825"/>
      <c r="AG195" s="826"/>
      <c r="AH195" s="824"/>
      <c r="AI195" s="825"/>
      <c r="AJ195" s="825"/>
      <c r="AK195" s="825"/>
      <c r="AL195" s="825"/>
      <c r="AM195" s="825"/>
      <c r="AN195" s="825"/>
      <c r="AO195" s="825"/>
      <c r="AP195" s="826"/>
      <c r="AQ195" s="157"/>
      <c r="AR195" s="37"/>
      <c r="AS195" s="37"/>
    </row>
    <row r="196" spans="1:45" ht="25.8">
      <c r="A196" s="39"/>
      <c r="B196" s="824"/>
      <c r="C196" s="825"/>
      <c r="D196" s="825"/>
      <c r="E196" s="825"/>
      <c r="F196" s="825"/>
      <c r="G196" s="825"/>
      <c r="H196" s="825"/>
      <c r="I196" s="826"/>
      <c r="J196" s="824"/>
      <c r="K196" s="825"/>
      <c r="L196" s="825"/>
      <c r="M196" s="825"/>
      <c r="N196" s="825"/>
      <c r="O196" s="825"/>
      <c r="P196" s="826"/>
      <c r="Q196" s="839"/>
      <c r="R196" s="839"/>
      <c r="S196" s="823"/>
      <c r="T196" s="823"/>
      <c r="U196" s="823"/>
      <c r="V196" s="823"/>
      <c r="W196" s="823"/>
      <c r="X196" s="823"/>
      <c r="Y196" s="824"/>
      <c r="Z196" s="825"/>
      <c r="AA196" s="825"/>
      <c r="AB196" s="825"/>
      <c r="AC196" s="825"/>
      <c r="AD196" s="825"/>
      <c r="AE196" s="825"/>
      <c r="AF196" s="825"/>
      <c r="AG196" s="826"/>
      <c r="AH196" s="824"/>
      <c r="AI196" s="825"/>
      <c r="AJ196" s="825"/>
      <c r="AK196" s="825"/>
      <c r="AL196" s="825"/>
      <c r="AM196" s="825"/>
      <c r="AN196" s="825"/>
      <c r="AO196" s="825"/>
      <c r="AP196" s="826"/>
      <c r="AQ196" s="157"/>
      <c r="AR196" s="37"/>
      <c r="AS196" s="37"/>
    </row>
    <row r="197" spans="1:45" ht="25.8">
      <c r="A197" s="39"/>
      <c r="B197" s="824"/>
      <c r="C197" s="825"/>
      <c r="D197" s="825"/>
      <c r="E197" s="825"/>
      <c r="F197" s="825"/>
      <c r="G197" s="825"/>
      <c r="H197" s="825"/>
      <c r="I197" s="826"/>
      <c r="J197" s="824"/>
      <c r="K197" s="825"/>
      <c r="L197" s="825"/>
      <c r="M197" s="825"/>
      <c r="N197" s="825"/>
      <c r="O197" s="825"/>
      <c r="P197" s="826"/>
      <c r="Q197" s="839"/>
      <c r="R197" s="839"/>
      <c r="S197" s="823"/>
      <c r="T197" s="823"/>
      <c r="U197" s="823"/>
      <c r="V197" s="823"/>
      <c r="W197" s="823"/>
      <c r="X197" s="823"/>
      <c r="Y197" s="824"/>
      <c r="Z197" s="825"/>
      <c r="AA197" s="825"/>
      <c r="AB197" s="825"/>
      <c r="AC197" s="825"/>
      <c r="AD197" s="825"/>
      <c r="AE197" s="825"/>
      <c r="AF197" s="825"/>
      <c r="AG197" s="826"/>
      <c r="AH197" s="824"/>
      <c r="AI197" s="825"/>
      <c r="AJ197" s="825"/>
      <c r="AK197" s="825"/>
      <c r="AL197" s="825"/>
      <c r="AM197" s="825"/>
      <c r="AN197" s="825"/>
      <c r="AO197" s="825"/>
      <c r="AP197" s="826"/>
      <c r="AQ197" s="157"/>
      <c r="AR197" s="37"/>
      <c r="AS197" s="37"/>
    </row>
    <row r="198" spans="1:45" ht="25.8">
      <c r="A198" s="39"/>
      <c r="B198" s="824"/>
      <c r="C198" s="825"/>
      <c r="D198" s="825"/>
      <c r="E198" s="825"/>
      <c r="F198" s="825"/>
      <c r="G198" s="825"/>
      <c r="H198" s="825"/>
      <c r="I198" s="826"/>
      <c r="J198" s="824"/>
      <c r="K198" s="825"/>
      <c r="L198" s="825"/>
      <c r="M198" s="825"/>
      <c r="N198" s="825"/>
      <c r="O198" s="825"/>
      <c r="P198" s="826"/>
      <c r="Q198" s="839"/>
      <c r="R198" s="839"/>
      <c r="S198" s="823"/>
      <c r="T198" s="823"/>
      <c r="U198" s="823"/>
      <c r="V198" s="823"/>
      <c r="W198" s="823"/>
      <c r="X198" s="823"/>
      <c r="Y198" s="824"/>
      <c r="Z198" s="825"/>
      <c r="AA198" s="825"/>
      <c r="AB198" s="825"/>
      <c r="AC198" s="825"/>
      <c r="AD198" s="825"/>
      <c r="AE198" s="825"/>
      <c r="AF198" s="825"/>
      <c r="AG198" s="826"/>
      <c r="AH198" s="824"/>
      <c r="AI198" s="825"/>
      <c r="AJ198" s="825"/>
      <c r="AK198" s="825"/>
      <c r="AL198" s="825"/>
      <c r="AM198" s="825"/>
      <c r="AN198" s="825"/>
      <c r="AO198" s="825"/>
      <c r="AP198" s="826"/>
      <c r="AQ198" s="157"/>
      <c r="AR198" s="37"/>
      <c r="AS198" s="37"/>
    </row>
    <row r="199" spans="1:45" ht="25.8">
      <c r="A199" s="39"/>
      <c r="B199" s="824"/>
      <c r="C199" s="825"/>
      <c r="D199" s="825"/>
      <c r="E199" s="825"/>
      <c r="F199" s="825"/>
      <c r="G199" s="825"/>
      <c r="H199" s="825"/>
      <c r="I199" s="826"/>
      <c r="J199" s="824"/>
      <c r="K199" s="825"/>
      <c r="L199" s="825"/>
      <c r="M199" s="825"/>
      <c r="N199" s="825"/>
      <c r="O199" s="825"/>
      <c r="P199" s="826"/>
      <c r="Q199" s="839"/>
      <c r="R199" s="839"/>
      <c r="S199" s="823"/>
      <c r="T199" s="823"/>
      <c r="U199" s="823"/>
      <c r="V199" s="823"/>
      <c r="W199" s="823"/>
      <c r="X199" s="823"/>
      <c r="Y199" s="824"/>
      <c r="Z199" s="825"/>
      <c r="AA199" s="825"/>
      <c r="AB199" s="825"/>
      <c r="AC199" s="825"/>
      <c r="AD199" s="825"/>
      <c r="AE199" s="825"/>
      <c r="AF199" s="825"/>
      <c r="AG199" s="826"/>
      <c r="AH199" s="824"/>
      <c r="AI199" s="825"/>
      <c r="AJ199" s="825"/>
      <c r="AK199" s="825"/>
      <c r="AL199" s="825"/>
      <c r="AM199" s="825"/>
      <c r="AN199" s="825"/>
      <c r="AO199" s="825"/>
      <c r="AP199" s="826"/>
      <c r="AQ199" s="157"/>
      <c r="AR199" s="37"/>
      <c r="AS199" s="37"/>
    </row>
    <row r="200" spans="1:45" ht="25.8">
      <c r="A200" s="39"/>
      <c r="B200" s="824"/>
      <c r="C200" s="825"/>
      <c r="D200" s="825"/>
      <c r="E200" s="825"/>
      <c r="F200" s="825"/>
      <c r="G200" s="825"/>
      <c r="H200" s="825"/>
      <c r="I200" s="826"/>
      <c r="J200" s="824"/>
      <c r="K200" s="825"/>
      <c r="L200" s="825"/>
      <c r="M200" s="825"/>
      <c r="N200" s="825"/>
      <c r="O200" s="825"/>
      <c r="P200" s="826"/>
      <c r="Q200" s="839"/>
      <c r="R200" s="839"/>
      <c r="S200" s="823"/>
      <c r="T200" s="823"/>
      <c r="U200" s="823"/>
      <c r="V200" s="823"/>
      <c r="W200" s="823"/>
      <c r="X200" s="823"/>
      <c r="Y200" s="824"/>
      <c r="Z200" s="825"/>
      <c r="AA200" s="825"/>
      <c r="AB200" s="825"/>
      <c r="AC200" s="825"/>
      <c r="AD200" s="825"/>
      <c r="AE200" s="825"/>
      <c r="AF200" s="825"/>
      <c r="AG200" s="826"/>
      <c r="AH200" s="824"/>
      <c r="AI200" s="825"/>
      <c r="AJ200" s="825"/>
      <c r="AK200" s="825"/>
      <c r="AL200" s="825"/>
      <c r="AM200" s="825"/>
      <c r="AN200" s="825"/>
      <c r="AO200" s="825"/>
      <c r="AP200" s="826"/>
      <c r="AQ200" s="157"/>
      <c r="AR200" s="37"/>
      <c r="AS200" s="37"/>
    </row>
    <row r="201" spans="1:45" ht="25.8">
      <c r="A201" s="39"/>
      <c r="B201" s="824"/>
      <c r="C201" s="825"/>
      <c r="D201" s="825"/>
      <c r="E201" s="825"/>
      <c r="F201" s="825"/>
      <c r="G201" s="825"/>
      <c r="H201" s="825"/>
      <c r="I201" s="826"/>
      <c r="J201" s="824"/>
      <c r="K201" s="825"/>
      <c r="L201" s="825"/>
      <c r="M201" s="825"/>
      <c r="N201" s="825"/>
      <c r="O201" s="825"/>
      <c r="P201" s="826"/>
      <c r="Q201" s="839"/>
      <c r="R201" s="839"/>
      <c r="S201" s="823"/>
      <c r="T201" s="823"/>
      <c r="U201" s="823"/>
      <c r="V201" s="823"/>
      <c r="W201" s="823"/>
      <c r="X201" s="823"/>
      <c r="Y201" s="824"/>
      <c r="Z201" s="825"/>
      <c r="AA201" s="825"/>
      <c r="AB201" s="825"/>
      <c r="AC201" s="825"/>
      <c r="AD201" s="825"/>
      <c r="AE201" s="825"/>
      <c r="AF201" s="825"/>
      <c r="AG201" s="826"/>
      <c r="AH201" s="824"/>
      <c r="AI201" s="825"/>
      <c r="AJ201" s="825"/>
      <c r="AK201" s="825"/>
      <c r="AL201" s="825"/>
      <c r="AM201" s="825"/>
      <c r="AN201" s="825"/>
      <c r="AO201" s="825"/>
      <c r="AP201" s="826"/>
      <c r="AQ201" s="157"/>
      <c r="AR201" s="37"/>
      <c r="AS201" s="37"/>
    </row>
    <row r="202" spans="1:45" ht="25.8">
      <c r="A202" s="39"/>
      <c r="B202" s="824"/>
      <c r="C202" s="825"/>
      <c r="D202" s="825"/>
      <c r="E202" s="825"/>
      <c r="F202" s="825"/>
      <c r="G202" s="825"/>
      <c r="H202" s="825"/>
      <c r="I202" s="826"/>
      <c r="J202" s="824"/>
      <c r="K202" s="825"/>
      <c r="L202" s="825"/>
      <c r="M202" s="825"/>
      <c r="N202" s="825"/>
      <c r="O202" s="825"/>
      <c r="P202" s="826"/>
      <c r="Q202" s="839"/>
      <c r="R202" s="839"/>
      <c r="S202" s="823"/>
      <c r="T202" s="823"/>
      <c r="U202" s="823"/>
      <c r="V202" s="823"/>
      <c r="W202" s="823"/>
      <c r="X202" s="823"/>
      <c r="Y202" s="824"/>
      <c r="Z202" s="825"/>
      <c r="AA202" s="825"/>
      <c r="AB202" s="825"/>
      <c r="AC202" s="825"/>
      <c r="AD202" s="825"/>
      <c r="AE202" s="825"/>
      <c r="AF202" s="825"/>
      <c r="AG202" s="826"/>
      <c r="AH202" s="824"/>
      <c r="AI202" s="825"/>
      <c r="AJ202" s="825"/>
      <c r="AK202" s="825"/>
      <c r="AL202" s="825"/>
      <c r="AM202" s="825"/>
      <c r="AN202" s="825"/>
      <c r="AO202" s="825"/>
      <c r="AP202" s="826"/>
      <c r="AQ202" s="157"/>
      <c r="AR202" s="37"/>
      <c r="AS202" s="37"/>
    </row>
    <row r="203" spans="1:45" ht="25.8">
      <c r="A203" s="39"/>
      <c r="B203" s="824"/>
      <c r="C203" s="825"/>
      <c r="D203" s="825"/>
      <c r="E203" s="825"/>
      <c r="F203" s="825"/>
      <c r="G203" s="825"/>
      <c r="H203" s="825"/>
      <c r="I203" s="826"/>
      <c r="J203" s="824"/>
      <c r="K203" s="825"/>
      <c r="L203" s="825"/>
      <c r="M203" s="825"/>
      <c r="N203" s="825"/>
      <c r="O203" s="825"/>
      <c r="P203" s="826"/>
      <c r="Q203" s="839"/>
      <c r="R203" s="839"/>
      <c r="S203" s="823"/>
      <c r="T203" s="823"/>
      <c r="U203" s="823"/>
      <c r="V203" s="823"/>
      <c r="W203" s="823"/>
      <c r="X203" s="823"/>
      <c r="Y203" s="824"/>
      <c r="Z203" s="825"/>
      <c r="AA203" s="825"/>
      <c r="AB203" s="825"/>
      <c r="AC203" s="825"/>
      <c r="AD203" s="825"/>
      <c r="AE203" s="825"/>
      <c r="AF203" s="825"/>
      <c r="AG203" s="826"/>
      <c r="AH203" s="824"/>
      <c r="AI203" s="825"/>
      <c r="AJ203" s="825"/>
      <c r="AK203" s="825"/>
      <c r="AL203" s="825"/>
      <c r="AM203" s="825"/>
      <c r="AN203" s="825"/>
      <c r="AO203" s="825"/>
      <c r="AP203" s="826"/>
      <c r="AQ203" s="157"/>
      <c r="AR203" s="37"/>
      <c r="AS203" s="37"/>
    </row>
    <row r="204" spans="1:45" ht="15.75" customHeight="1">
      <c r="A204" s="39"/>
      <c r="B204" s="39"/>
      <c r="C204" s="39"/>
      <c r="D204" s="40"/>
      <c r="E204" s="40"/>
      <c r="F204" s="41"/>
      <c r="G204" s="41"/>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45"/>
      <c r="AJ204" s="42"/>
      <c r="AK204" s="45"/>
      <c r="AL204" s="39"/>
      <c r="AM204" s="39"/>
      <c r="AN204" s="39"/>
      <c r="AO204" s="39"/>
      <c r="AP204" s="39"/>
      <c r="AQ204" s="39"/>
      <c r="AR204" s="37"/>
      <c r="AS204" s="37"/>
    </row>
    <row r="205" spans="1:45" ht="30" customHeight="1">
      <c r="A205" s="39"/>
      <c r="B205" s="816" t="s">
        <v>140</v>
      </c>
      <c r="C205" s="816"/>
      <c r="D205" s="816"/>
      <c r="E205" s="817" t="s">
        <v>430</v>
      </c>
      <c r="F205" s="817"/>
      <c r="G205" s="817"/>
      <c r="H205" s="817"/>
      <c r="I205" s="817"/>
      <c r="J205" s="817"/>
      <c r="K205" s="817"/>
      <c r="L205" s="817"/>
      <c r="M205" s="817"/>
      <c r="N205" s="817"/>
      <c r="O205" s="817"/>
      <c r="P205" s="817"/>
      <c r="Q205" s="817"/>
      <c r="R205" s="817"/>
      <c r="S205" s="817"/>
      <c r="T205" s="817"/>
      <c r="U205" s="817"/>
      <c r="V205" s="817"/>
      <c r="W205" s="817"/>
      <c r="X205" s="817"/>
      <c r="Y205" s="817"/>
      <c r="Z205" s="817"/>
      <c r="AA205" s="817"/>
      <c r="AB205" s="817"/>
      <c r="AC205" s="817"/>
      <c r="AD205" s="817"/>
      <c r="AE205" s="817"/>
      <c r="AF205" s="817"/>
      <c r="AG205" s="817"/>
      <c r="AH205" s="817"/>
      <c r="AI205" s="817"/>
      <c r="AJ205" s="817"/>
      <c r="AK205" s="817"/>
      <c r="AL205" s="817"/>
      <c r="AM205" s="817"/>
      <c r="AN205" s="817"/>
      <c r="AO205" s="817"/>
      <c r="AP205" s="817"/>
      <c r="AQ205" s="158"/>
      <c r="AR205" s="159"/>
      <c r="AS205" s="159"/>
    </row>
    <row r="206" spans="1:45" ht="30" customHeight="1">
      <c r="A206" s="39"/>
      <c r="B206" s="160"/>
      <c r="C206" s="161"/>
      <c r="D206" s="161"/>
      <c r="E206" s="817"/>
      <c r="F206" s="817"/>
      <c r="G206" s="817"/>
      <c r="H206" s="817"/>
      <c r="I206" s="817"/>
      <c r="J206" s="817"/>
      <c r="K206" s="817"/>
      <c r="L206" s="817"/>
      <c r="M206" s="817"/>
      <c r="N206" s="817"/>
      <c r="O206" s="817"/>
      <c r="P206" s="817"/>
      <c r="Q206" s="817"/>
      <c r="R206" s="817"/>
      <c r="S206" s="817"/>
      <c r="T206" s="817"/>
      <c r="U206" s="817"/>
      <c r="V206" s="817"/>
      <c r="W206" s="817"/>
      <c r="X206" s="817"/>
      <c r="Y206" s="817"/>
      <c r="Z206" s="817"/>
      <c r="AA206" s="817"/>
      <c r="AB206" s="817"/>
      <c r="AC206" s="817"/>
      <c r="AD206" s="817"/>
      <c r="AE206" s="817"/>
      <c r="AF206" s="817"/>
      <c r="AG206" s="817"/>
      <c r="AH206" s="817"/>
      <c r="AI206" s="817"/>
      <c r="AJ206" s="817"/>
      <c r="AK206" s="817"/>
      <c r="AL206" s="817"/>
      <c r="AM206" s="817"/>
      <c r="AN206" s="817"/>
      <c r="AO206" s="817"/>
      <c r="AP206" s="817"/>
      <c r="AQ206" s="158"/>
      <c r="AR206" s="159"/>
      <c r="AS206" s="159"/>
    </row>
    <row r="207" spans="1:45" ht="30" customHeight="1">
      <c r="A207" s="39"/>
      <c r="B207" s="816" t="s">
        <v>223</v>
      </c>
      <c r="C207" s="816"/>
      <c r="D207" s="816"/>
      <c r="E207" s="817" t="s">
        <v>456</v>
      </c>
      <c r="F207" s="817"/>
      <c r="G207" s="817"/>
      <c r="H207" s="817"/>
      <c r="I207" s="817"/>
      <c r="J207" s="817"/>
      <c r="K207" s="817"/>
      <c r="L207" s="817"/>
      <c r="M207" s="817"/>
      <c r="N207" s="817"/>
      <c r="O207" s="817"/>
      <c r="P207" s="817"/>
      <c r="Q207" s="817"/>
      <c r="R207" s="817"/>
      <c r="S207" s="817"/>
      <c r="T207" s="817"/>
      <c r="U207" s="817"/>
      <c r="V207" s="817"/>
      <c r="W207" s="817"/>
      <c r="X207" s="817"/>
      <c r="Y207" s="817"/>
      <c r="Z207" s="817"/>
      <c r="AA207" s="817"/>
      <c r="AB207" s="817"/>
      <c r="AC207" s="817"/>
      <c r="AD207" s="817"/>
      <c r="AE207" s="817"/>
      <c r="AF207" s="817"/>
      <c r="AG207" s="817"/>
      <c r="AH207" s="817"/>
      <c r="AI207" s="817"/>
      <c r="AJ207" s="817"/>
      <c r="AK207" s="817"/>
      <c r="AL207" s="817"/>
      <c r="AM207" s="817"/>
      <c r="AN207" s="817"/>
      <c r="AO207" s="817"/>
      <c r="AP207" s="817"/>
      <c r="AQ207" s="158"/>
      <c r="AR207" s="159"/>
      <c r="AS207" s="159"/>
    </row>
    <row r="208" spans="1:45" ht="30" customHeight="1">
      <c r="A208" s="39"/>
      <c r="B208" s="162"/>
      <c r="C208" s="162"/>
      <c r="D208" s="162"/>
      <c r="E208" s="817"/>
      <c r="F208" s="817"/>
      <c r="G208" s="817"/>
      <c r="H208" s="817"/>
      <c r="I208" s="817"/>
      <c r="J208" s="817"/>
      <c r="K208" s="817"/>
      <c r="L208" s="817"/>
      <c r="M208" s="817"/>
      <c r="N208" s="817"/>
      <c r="O208" s="817"/>
      <c r="P208" s="817"/>
      <c r="Q208" s="817"/>
      <c r="R208" s="817"/>
      <c r="S208" s="817"/>
      <c r="T208" s="817"/>
      <c r="U208" s="817"/>
      <c r="V208" s="817"/>
      <c r="W208" s="817"/>
      <c r="X208" s="817"/>
      <c r="Y208" s="817"/>
      <c r="Z208" s="817"/>
      <c r="AA208" s="817"/>
      <c r="AB208" s="817"/>
      <c r="AC208" s="817"/>
      <c r="AD208" s="817"/>
      <c r="AE208" s="817"/>
      <c r="AF208" s="817"/>
      <c r="AG208" s="817"/>
      <c r="AH208" s="817"/>
      <c r="AI208" s="817"/>
      <c r="AJ208" s="817"/>
      <c r="AK208" s="817"/>
      <c r="AL208" s="817"/>
      <c r="AM208" s="817"/>
      <c r="AN208" s="817"/>
      <c r="AO208" s="817"/>
      <c r="AP208" s="817"/>
      <c r="AQ208" s="158"/>
      <c r="AR208" s="163"/>
      <c r="AS208" s="163"/>
    </row>
    <row r="209" spans="1:46" ht="30" customHeight="1">
      <c r="A209" s="39"/>
      <c r="B209" s="162"/>
      <c r="C209" s="162"/>
      <c r="D209" s="162"/>
      <c r="E209" s="817"/>
      <c r="F209" s="817"/>
      <c r="G209" s="817"/>
      <c r="H209" s="817"/>
      <c r="I209" s="817"/>
      <c r="J209" s="817"/>
      <c r="K209" s="817"/>
      <c r="L209" s="817"/>
      <c r="M209" s="817"/>
      <c r="N209" s="817"/>
      <c r="O209" s="817"/>
      <c r="P209" s="817"/>
      <c r="Q209" s="817"/>
      <c r="R209" s="817"/>
      <c r="S209" s="817"/>
      <c r="T209" s="817"/>
      <c r="U209" s="817"/>
      <c r="V209" s="817"/>
      <c r="W209" s="817"/>
      <c r="X209" s="817"/>
      <c r="Y209" s="817"/>
      <c r="Z209" s="817"/>
      <c r="AA209" s="817"/>
      <c r="AB209" s="817"/>
      <c r="AC209" s="817"/>
      <c r="AD209" s="817"/>
      <c r="AE209" s="817"/>
      <c r="AF209" s="817"/>
      <c r="AG209" s="817"/>
      <c r="AH209" s="817"/>
      <c r="AI209" s="817"/>
      <c r="AJ209" s="817"/>
      <c r="AK209" s="817"/>
      <c r="AL209" s="817"/>
      <c r="AM209" s="817"/>
      <c r="AN209" s="817"/>
      <c r="AO209" s="817"/>
      <c r="AP209" s="817"/>
      <c r="AQ209" s="158"/>
      <c r="AR209" s="163"/>
      <c r="AS209" s="163"/>
    </row>
    <row r="210" spans="1:46" ht="30" customHeight="1">
      <c r="A210" s="39"/>
      <c r="B210" s="162"/>
      <c r="C210" s="162"/>
      <c r="D210" s="162"/>
      <c r="E210" s="381"/>
      <c r="F210" s="381"/>
      <c r="G210" s="381"/>
      <c r="H210" s="381"/>
      <c r="I210" s="381"/>
      <c r="J210" s="381"/>
      <c r="K210" s="381"/>
      <c r="L210" s="381"/>
      <c r="M210" s="381"/>
      <c r="N210" s="381"/>
      <c r="O210" s="381"/>
      <c r="P210" s="381"/>
      <c r="Q210" s="381"/>
      <c r="R210" s="381"/>
      <c r="S210" s="381"/>
      <c r="T210" s="381"/>
      <c r="U210" s="381"/>
      <c r="V210" s="381"/>
      <c r="W210" s="381"/>
      <c r="X210" s="381"/>
      <c r="Y210" s="381"/>
      <c r="Z210" s="381"/>
      <c r="AA210" s="381"/>
      <c r="AB210" s="381"/>
      <c r="AC210" s="381"/>
      <c r="AD210" s="381"/>
      <c r="AE210" s="381"/>
      <c r="AF210" s="381"/>
      <c r="AG210" s="381"/>
      <c r="AH210" s="381"/>
      <c r="AI210" s="381"/>
      <c r="AJ210" s="381"/>
      <c r="AK210" s="381"/>
      <c r="AL210" s="381"/>
      <c r="AM210" s="381"/>
      <c r="AN210" s="381"/>
      <c r="AO210" s="381"/>
      <c r="AP210" s="381"/>
      <c r="AQ210" s="158"/>
      <c r="AR210" s="163"/>
      <c r="AS210" s="163"/>
    </row>
    <row r="211" spans="1:46" ht="30" customHeight="1">
      <c r="A211" s="39"/>
      <c r="B211" s="162"/>
      <c r="C211" s="162"/>
      <c r="D211" s="162"/>
      <c r="E211" s="381"/>
      <c r="F211" s="381"/>
      <c r="G211" s="381"/>
      <c r="H211" s="381"/>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158"/>
      <c r="AR211" s="163"/>
      <c r="AS211" s="163"/>
    </row>
    <row r="212" spans="1:46" ht="30" customHeight="1">
      <c r="A212" s="39"/>
      <c r="B212" s="162"/>
      <c r="C212" s="162"/>
      <c r="D212" s="162"/>
      <c r="E212" s="381"/>
      <c r="F212" s="381"/>
      <c r="G212" s="381"/>
      <c r="H212" s="381"/>
      <c r="I212" s="381"/>
      <c r="J212" s="381"/>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c r="AG212" s="381"/>
      <c r="AH212" s="381"/>
      <c r="AI212" s="381"/>
      <c r="AJ212" s="381"/>
      <c r="AK212" s="381"/>
      <c r="AL212" s="381"/>
      <c r="AM212" s="381"/>
      <c r="AN212" s="381"/>
      <c r="AO212" s="381"/>
      <c r="AP212" s="381"/>
      <c r="AQ212" s="158"/>
      <c r="AR212" s="163"/>
      <c r="AS212" s="163"/>
    </row>
    <row r="213" spans="1:46" ht="30" customHeight="1">
      <c r="A213" s="39"/>
      <c r="B213" s="162"/>
      <c r="C213" s="162"/>
      <c r="D213" s="162"/>
      <c r="E213" s="381"/>
      <c r="F213" s="381"/>
      <c r="G213" s="381"/>
      <c r="H213" s="381"/>
      <c r="I213" s="381"/>
      <c r="J213" s="381"/>
      <c r="K213" s="381"/>
      <c r="L213" s="381"/>
      <c r="M213" s="381"/>
      <c r="N213" s="381"/>
      <c r="O213" s="381"/>
      <c r="P213" s="381"/>
      <c r="Q213" s="381"/>
      <c r="R213" s="381"/>
      <c r="S213" s="381"/>
      <c r="T213" s="381"/>
      <c r="U213" s="381"/>
      <c r="V213" s="381"/>
      <c r="W213" s="381"/>
      <c r="X213" s="381"/>
      <c r="Y213" s="381"/>
      <c r="Z213" s="381"/>
      <c r="AA213" s="381"/>
      <c r="AB213" s="381"/>
      <c r="AC213" s="381"/>
      <c r="AD213" s="381"/>
      <c r="AE213" s="381"/>
      <c r="AF213" s="381"/>
      <c r="AG213" s="381"/>
      <c r="AH213" s="381"/>
      <c r="AI213" s="381"/>
      <c r="AJ213" s="381"/>
      <c r="AK213" s="381"/>
      <c r="AL213" s="381"/>
      <c r="AM213" s="381"/>
      <c r="AN213" s="381"/>
      <c r="AO213" s="381"/>
      <c r="AP213" s="381"/>
      <c r="AQ213" s="158"/>
      <c r="AR213" s="163"/>
      <c r="AS213" s="163"/>
    </row>
    <row r="214" spans="1:46" ht="30" customHeight="1">
      <c r="A214" s="39"/>
      <c r="B214" s="162"/>
      <c r="C214" s="162"/>
      <c r="D214" s="162"/>
      <c r="E214" s="381"/>
      <c r="F214" s="381"/>
      <c r="G214" s="381"/>
      <c r="H214" s="381"/>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158"/>
      <c r="AR214" s="163"/>
      <c r="AS214" s="163"/>
    </row>
    <row r="215" spans="1:46" ht="30" customHeight="1">
      <c r="A215" s="39"/>
      <c r="B215" s="162"/>
      <c r="C215" s="162"/>
      <c r="D215" s="162"/>
      <c r="E215" s="381"/>
      <c r="F215" s="381"/>
      <c r="G215" s="381"/>
      <c r="H215" s="381"/>
      <c r="I215" s="38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158"/>
      <c r="AR215" s="163"/>
      <c r="AS215" s="163"/>
    </row>
    <row r="216" spans="1:46" ht="30" customHeight="1">
      <c r="A216" s="45" t="s">
        <v>457</v>
      </c>
      <c r="B216" s="164"/>
      <c r="C216" s="164"/>
      <c r="D216" s="164"/>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c r="AA216" s="165"/>
      <c r="AB216" s="165"/>
      <c r="AC216" s="165"/>
      <c r="AD216" s="165"/>
      <c r="AE216" s="165"/>
      <c r="AF216" s="165"/>
      <c r="AG216" s="165"/>
      <c r="AH216" s="165"/>
      <c r="AI216" s="165"/>
      <c r="AJ216" s="165"/>
      <c r="AK216" s="165"/>
      <c r="AL216" s="165"/>
      <c r="AM216" s="165"/>
      <c r="AN216" s="165"/>
      <c r="AO216" s="165"/>
      <c r="AP216" s="165"/>
      <c r="AQ216" s="164"/>
      <c r="AR216" s="163"/>
      <c r="AS216" s="163"/>
      <c r="AT216" s="457" t="s">
        <v>487</v>
      </c>
    </row>
    <row r="217" spans="1:46" ht="15" hidden="1" customHeight="1" outlineLevel="1">
      <c r="A217" s="836"/>
      <c r="B217" s="836"/>
      <c r="C217" s="836"/>
      <c r="D217" s="836"/>
      <c r="E217" s="836"/>
      <c r="F217" s="836"/>
      <c r="G217" s="836"/>
      <c r="H217" s="836"/>
      <c r="I217" s="836"/>
      <c r="J217" s="836"/>
      <c r="K217" s="836"/>
      <c r="L217" s="836"/>
      <c r="M217" s="836"/>
      <c r="N217" s="836"/>
      <c r="O217" s="836"/>
      <c r="P217" s="836"/>
      <c r="Q217" s="836"/>
      <c r="R217" s="836"/>
      <c r="S217" s="836"/>
      <c r="T217" s="836"/>
      <c r="U217" s="836"/>
      <c r="V217" s="836"/>
      <c r="W217" s="836"/>
      <c r="X217" s="836"/>
      <c r="Y217" s="836"/>
      <c r="Z217" s="836"/>
      <c r="AA217" s="836"/>
      <c r="AB217" s="836"/>
      <c r="AC217" s="836"/>
      <c r="AD217" s="836"/>
      <c r="AE217" s="836"/>
      <c r="AF217" s="836"/>
      <c r="AG217" s="836"/>
      <c r="AH217" s="836"/>
      <c r="AI217" s="836"/>
      <c r="AJ217" s="836"/>
      <c r="AK217" s="836"/>
      <c r="AL217" s="836"/>
      <c r="AM217" s="836"/>
      <c r="AN217" s="836"/>
      <c r="AO217" s="836"/>
      <c r="AP217" s="836"/>
      <c r="AQ217" s="836"/>
      <c r="AR217" s="836"/>
      <c r="AS217" s="449"/>
    </row>
    <row r="218" spans="1:46" ht="19.8" hidden="1" outlineLevel="1">
      <c r="A218" s="837" t="s">
        <v>133</v>
      </c>
      <c r="B218" s="837"/>
      <c r="C218" s="837"/>
      <c r="D218" s="837"/>
      <c r="E218" s="837"/>
      <c r="F218" s="837"/>
      <c r="G218" s="837"/>
      <c r="H218" s="837"/>
      <c r="I218" s="837"/>
      <c r="J218" s="837"/>
      <c r="K218" s="837"/>
      <c r="L218" s="837"/>
      <c r="M218" s="837"/>
      <c r="N218" s="837"/>
      <c r="O218" s="837"/>
      <c r="P218" s="837"/>
      <c r="Q218" s="837"/>
      <c r="R218" s="837"/>
      <c r="S218" s="837"/>
      <c r="T218" s="837"/>
      <c r="U218" s="837"/>
      <c r="V218" s="837"/>
      <c r="W218" s="837"/>
      <c r="X218" s="837"/>
      <c r="Y218" s="837"/>
      <c r="Z218" s="837"/>
      <c r="AA218" s="837"/>
      <c r="AB218" s="837"/>
      <c r="AC218" s="837"/>
      <c r="AD218" s="837"/>
      <c r="AE218" s="838"/>
      <c r="AF218" s="838"/>
      <c r="AG218" s="838"/>
      <c r="AH218" s="838"/>
      <c r="AI218" s="838"/>
      <c r="AJ218" s="838"/>
      <c r="AK218" s="838"/>
      <c r="AL218" s="838"/>
      <c r="AM218" s="838"/>
      <c r="AN218" s="838"/>
      <c r="AO218" s="838"/>
      <c r="AP218" s="838"/>
      <c r="AQ218" s="838"/>
      <c r="AR218" s="37"/>
      <c r="AS218" s="37"/>
    </row>
    <row r="219" spans="1:46" ht="19.8" hidden="1" outlineLevel="1">
      <c r="A219" s="39"/>
      <c r="B219" s="39"/>
      <c r="C219" s="39"/>
      <c r="D219" s="40"/>
      <c r="E219" s="40"/>
      <c r="F219" s="41"/>
      <c r="G219" s="41"/>
      <c r="H219" s="39"/>
      <c r="I219" s="39"/>
      <c r="J219" s="39"/>
      <c r="K219" s="39"/>
      <c r="L219" s="39"/>
      <c r="M219" s="39"/>
      <c r="N219" s="39"/>
      <c r="O219" s="39"/>
      <c r="P219" s="39"/>
      <c r="Q219" s="39"/>
      <c r="R219" s="39"/>
      <c r="S219" s="39"/>
      <c r="T219" s="39"/>
      <c r="U219" s="39"/>
      <c r="V219" s="39"/>
      <c r="W219" s="39"/>
      <c r="X219" s="39"/>
      <c r="Y219" s="39"/>
      <c r="Z219" s="39"/>
      <c r="AA219" s="39"/>
      <c r="AB219" s="42"/>
      <c r="AC219" s="42"/>
      <c r="AD219" s="155"/>
      <c r="AE219" s="42"/>
      <c r="AF219" s="827" t="str">
        <f>IF(AF5="","",AF5)</f>
        <v/>
      </c>
      <c r="AG219" s="827"/>
      <c r="AH219" s="827"/>
      <c r="AI219" s="827"/>
      <c r="AJ219" s="45" t="s">
        <v>84</v>
      </c>
      <c r="AK219" s="828" t="str">
        <f>IF(AK5="","",AK5)</f>
        <v/>
      </c>
      <c r="AL219" s="828"/>
      <c r="AM219" s="45" t="s">
        <v>115</v>
      </c>
      <c r="AN219" s="828" t="str">
        <f>IF(AN5="","",AN5)</f>
        <v/>
      </c>
      <c r="AO219" s="828"/>
      <c r="AP219" s="45" t="s">
        <v>86</v>
      </c>
      <c r="AQ219" s="126"/>
      <c r="AR219" s="37"/>
      <c r="AS219" s="37"/>
      <c r="AT219" s="458" t="s">
        <v>265</v>
      </c>
    </row>
    <row r="220" spans="1:46" ht="20.25" hidden="1" customHeight="1" outlineLevel="1">
      <c r="A220" s="39"/>
      <c r="B220" s="813" t="s">
        <v>429</v>
      </c>
      <c r="C220" s="813"/>
      <c r="D220" s="813"/>
      <c r="E220" s="813"/>
      <c r="F220" s="813"/>
      <c r="G220" s="813"/>
      <c r="H220" s="813"/>
      <c r="I220" s="813"/>
      <c r="J220" s="813"/>
      <c r="K220" s="813"/>
      <c r="L220" s="813"/>
      <c r="M220" s="813"/>
      <c r="N220" s="813"/>
      <c r="O220" s="813"/>
      <c r="P220" s="813"/>
      <c r="Q220" s="813"/>
      <c r="R220" s="813"/>
      <c r="S220" s="813"/>
      <c r="T220" s="813"/>
      <c r="U220" s="813"/>
      <c r="V220" s="813"/>
      <c r="W220" s="813"/>
      <c r="X220" s="813"/>
      <c r="Y220" s="813"/>
      <c r="Z220" s="813"/>
      <c r="AA220" s="813"/>
      <c r="AB220" s="813"/>
      <c r="AC220" s="813"/>
      <c r="AD220" s="813"/>
      <c r="AE220" s="813"/>
      <c r="AF220" s="813"/>
      <c r="AG220" s="813"/>
      <c r="AH220" s="813"/>
      <c r="AI220" s="813"/>
      <c r="AJ220" s="813"/>
      <c r="AK220" s="813"/>
      <c r="AL220" s="813"/>
      <c r="AM220" s="813"/>
      <c r="AN220" s="813"/>
      <c r="AO220" s="813"/>
      <c r="AP220" s="813"/>
      <c r="AQ220" s="126"/>
      <c r="AR220" s="37"/>
      <c r="AS220" s="37"/>
      <c r="AT220" s="458"/>
    </row>
    <row r="221" spans="1:46" ht="19.8" hidden="1" outlineLevel="1">
      <c r="A221" s="39"/>
      <c r="B221" s="39"/>
      <c r="C221" s="39"/>
      <c r="D221" s="40"/>
      <c r="E221" s="40"/>
      <c r="F221" s="41"/>
      <c r="G221" s="41"/>
      <c r="H221" s="39"/>
      <c r="I221" s="39"/>
      <c r="J221" s="39"/>
      <c r="K221" s="39"/>
      <c r="L221" s="39"/>
      <c r="M221" s="39"/>
      <c r="N221" s="39"/>
      <c r="O221" s="39"/>
      <c r="P221" s="39"/>
      <c r="Q221" s="39"/>
      <c r="R221" s="39"/>
      <c r="S221" s="39"/>
      <c r="T221" s="39"/>
      <c r="U221" s="39"/>
      <c r="V221" s="39"/>
      <c r="W221" s="39"/>
      <c r="X221" s="39"/>
      <c r="Y221" s="39"/>
      <c r="Z221" s="39"/>
      <c r="AA221" s="39"/>
      <c r="AB221" s="42"/>
      <c r="AC221" s="42"/>
      <c r="AD221" s="155"/>
      <c r="AE221" s="42"/>
      <c r="AF221" s="382"/>
      <c r="AG221" s="382"/>
      <c r="AH221" s="382"/>
      <c r="AI221" s="382"/>
      <c r="AJ221" s="45"/>
      <c r="AK221" s="383"/>
      <c r="AL221" s="383"/>
      <c r="AM221" s="45"/>
      <c r="AN221" s="383"/>
      <c r="AO221" s="383"/>
      <c r="AP221" s="45"/>
      <c r="AQ221" s="126"/>
      <c r="AR221" s="37"/>
      <c r="AS221" s="37"/>
      <c r="AT221" s="458"/>
    </row>
    <row r="222" spans="1:46" ht="19.8" hidden="1" outlineLevel="1">
      <c r="A222" s="39"/>
      <c r="B222" s="39"/>
      <c r="C222" s="39"/>
      <c r="D222" s="40"/>
      <c r="E222" s="40"/>
      <c r="F222" s="41"/>
      <c r="G222" s="41"/>
      <c r="H222" s="39"/>
      <c r="I222" s="39"/>
      <c r="J222" s="39"/>
      <c r="K222" s="39"/>
      <c r="L222" s="39"/>
      <c r="M222" s="39"/>
      <c r="N222" s="39"/>
      <c r="O222" s="39"/>
      <c r="P222" s="39"/>
      <c r="Q222" s="39"/>
      <c r="R222" s="39"/>
      <c r="S222" s="39"/>
      <c r="T222" s="39"/>
      <c r="U222" s="39"/>
      <c r="V222" s="39"/>
      <c r="W222" s="39"/>
      <c r="X222" s="39"/>
      <c r="Y222" s="39"/>
      <c r="Z222" s="39"/>
      <c r="AA222" s="39"/>
      <c r="AB222" s="42"/>
      <c r="AC222" s="42"/>
      <c r="AD222" s="155"/>
      <c r="AE222" s="42"/>
      <c r="AF222" s="382"/>
      <c r="AG222" s="382"/>
      <c r="AH222" s="382"/>
      <c r="AI222" s="382"/>
      <c r="AJ222" s="45"/>
      <c r="AK222" s="383"/>
      <c r="AL222" s="383"/>
      <c r="AM222" s="45"/>
      <c r="AN222" s="383"/>
      <c r="AO222" s="383"/>
      <c r="AP222" s="45"/>
      <c r="AQ222" s="126"/>
      <c r="AR222" s="37"/>
      <c r="AS222" s="37"/>
      <c r="AT222" s="458"/>
    </row>
    <row r="223" spans="1:46" ht="19.8" hidden="1" outlineLevel="1">
      <c r="A223" s="155"/>
      <c r="B223" s="45" t="s">
        <v>455</v>
      </c>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37"/>
      <c r="AS223" s="37"/>
      <c r="AT223" s="459"/>
    </row>
    <row r="224" spans="1:46" ht="30" hidden="1" customHeight="1" outlineLevel="1">
      <c r="A224" s="39"/>
      <c r="B224" s="829" t="s">
        <v>134</v>
      </c>
      <c r="C224" s="830"/>
      <c r="D224" s="830"/>
      <c r="E224" s="830"/>
      <c r="F224" s="830"/>
      <c r="G224" s="830"/>
      <c r="H224" s="830"/>
      <c r="I224" s="831"/>
      <c r="J224" s="829" t="s">
        <v>135</v>
      </c>
      <c r="K224" s="830"/>
      <c r="L224" s="830"/>
      <c r="M224" s="830"/>
      <c r="N224" s="830"/>
      <c r="O224" s="830"/>
      <c r="P224" s="831"/>
      <c r="Q224" s="835" t="s">
        <v>136</v>
      </c>
      <c r="R224" s="835"/>
      <c r="S224" s="835"/>
      <c r="T224" s="835"/>
      <c r="U224" s="835"/>
      <c r="V224" s="835"/>
      <c r="W224" s="835"/>
      <c r="X224" s="835"/>
      <c r="Y224" s="829" t="s">
        <v>137</v>
      </c>
      <c r="Z224" s="830"/>
      <c r="AA224" s="830"/>
      <c r="AB224" s="830"/>
      <c r="AC224" s="830"/>
      <c r="AD224" s="830"/>
      <c r="AE224" s="830"/>
      <c r="AF224" s="830"/>
      <c r="AG224" s="831"/>
      <c r="AH224" s="829" t="s">
        <v>138</v>
      </c>
      <c r="AI224" s="830"/>
      <c r="AJ224" s="830"/>
      <c r="AK224" s="830"/>
      <c r="AL224" s="830"/>
      <c r="AM224" s="830"/>
      <c r="AN224" s="830"/>
      <c r="AO224" s="830"/>
      <c r="AP224" s="831"/>
      <c r="AQ224" s="42"/>
      <c r="AR224" s="156"/>
      <c r="AS224" s="156"/>
      <c r="AT224" s="459"/>
    </row>
    <row r="225" spans="1:48" ht="22.5" hidden="1" customHeight="1" outlineLevel="1">
      <c r="A225" s="39"/>
      <c r="B225" s="832"/>
      <c r="C225" s="833"/>
      <c r="D225" s="833"/>
      <c r="E225" s="833"/>
      <c r="F225" s="833"/>
      <c r="G225" s="833"/>
      <c r="H225" s="833"/>
      <c r="I225" s="834"/>
      <c r="J225" s="832"/>
      <c r="K225" s="833"/>
      <c r="L225" s="833"/>
      <c r="M225" s="833"/>
      <c r="N225" s="833"/>
      <c r="O225" s="833"/>
      <c r="P225" s="834"/>
      <c r="Q225" s="835" t="s">
        <v>139</v>
      </c>
      <c r="R225" s="835"/>
      <c r="S225" s="835" t="s">
        <v>84</v>
      </c>
      <c r="T225" s="835"/>
      <c r="U225" s="835" t="s">
        <v>115</v>
      </c>
      <c r="V225" s="835"/>
      <c r="W225" s="835" t="s">
        <v>122</v>
      </c>
      <c r="X225" s="835"/>
      <c r="Y225" s="832"/>
      <c r="Z225" s="833"/>
      <c r="AA225" s="833"/>
      <c r="AB225" s="833"/>
      <c r="AC225" s="833"/>
      <c r="AD225" s="833"/>
      <c r="AE225" s="833"/>
      <c r="AF225" s="833"/>
      <c r="AG225" s="834"/>
      <c r="AH225" s="832"/>
      <c r="AI225" s="833"/>
      <c r="AJ225" s="833"/>
      <c r="AK225" s="833"/>
      <c r="AL225" s="833"/>
      <c r="AM225" s="833"/>
      <c r="AN225" s="833"/>
      <c r="AO225" s="833"/>
      <c r="AP225" s="834"/>
      <c r="AQ225" s="39"/>
      <c r="AR225" s="37"/>
      <c r="AS225" s="37"/>
      <c r="AT225" s="459"/>
    </row>
    <row r="226" spans="1:48" ht="25.8" hidden="1" outlineLevel="1">
      <c r="A226" s="39"/>
      <c r="B226" s="818"/>
      <c r="C226" s="819"/>
      <c r="D226" s="819"/>
      <c r="E226" s="819"/>
      <c r="F226" s="819"/>
      <c r="G226" s="819"/>
      <c r="H226" s="819"/>
      <c r="I226" s="820"/>
      <c r="J226" s="818"/>
      <c r="K226" s="819"/>
      <c r="L226" s="819"/>
      <c r="M226" s="819"/>
      <c r="N226" s="819"/>
      <c r="O226" s="819"/>
      <c r="P226" s="820"/>
      <c r="Q226" s="821"/>
      <c r="R226" s="821"/>
      <c r="S226" s="822"/>
      <c r="T226" s="822"/>
      <c r="U226" s="822"/>
      <c r="V226" s="822"/>
      <c r="W226" s="822"/>
      <c r="X226" s="822"/>
      <c r="Y226" s="818"/>
      <c r="Z226" s="819"/>
      <c r="AA226" s="819"/>
      <c r="AB226" s="819"/>
      <c r="AC226" s="819"/>
      <c r="AD226" s="819"/>
      <c r="AE226" s="819"/>
      <c r="AF226" s="819"/>
      <c r="AG226" s="820"/>
      <c r="AH226" s="818"/>
      <c r="AI226" s="819"/>
      <c r="AJ226" s="819"/>
      <c r="AK226" s="819"/>
      <c r="AL226" s="819"/>
      <c r="AM226" s="819"/>
      <c r="AN226" s="819"/>
      <c r="AO226" s="819"/>
      <c r="AP226" s="820"/>
      <c r="AQ226" s="157"/>
      <c r="AR226" s="37"/>
      <c r="AS226" s="37"/>
      <c r="AT226" s="460" t="s">
        <v>539</v>
      </c>
      <c r="AU226" s="204"/>
      <c r="AV226" s="205"/>
    </row>
    <row r="227" spans="1:48" ht="25.8" hidden="1" outlineLevel="1">
      <c r="A227" s="39"/>
      <c r="B227" s="818"/>
      <c r="C227" s="819"/>
      <c r="D227" s="819"/>
      <c r="E227" s="819"/>
      <c r="F227" s="819"/>
      <c r="G227" s="819"/>
      <c r="H227" s="819"/>
      <c r="I227" s="820"/>
      <c r="J227" s="818"/>
      <c r="K227" s="819"/>
      <c r="L227" s="819"/>
      <c r="M227" s="819"/>
      <c r="N227" s="819"/>
      <c r="O227" s="819"/>
      <c r="P227" s="820"/>
      <c r="Q227" s="821"/>
      <c r="R227" s="821"/>
      <c r="S227" s="822"/>
      <c r="T227" s="822"/>
      <c r="U227" s="822"/>
      <c r="V227" s="822"/>
      <c r="W227" s="822"/>
      <c r="X227" s="822"/>
      <c r="Y227" s="818"/>
      <c r="Z227" s="819"/>
      <c r="AA227" s="819"/>
      <c r="AB227" s="819"/>
      <c r="AC227" s="819"/>
      <c r="AD227" s="819"/>
      <c r="AE227" s="819"/>
      <c r="AF227" s="819"/>
      <c r="AG227" s="820"/>
      <c r="AH227" s="818"/>
      <c r="AI227" s="819"/>
      <c r="AJ227" s="819"/>
      <c r="AK227" s="819"/>
      <c r="AL227" s="819"/>
      <c r="AM227" s="819"/>
      <c r="AN227" s="819"/>
      <c r="AO227" s="819"/>
      <c r="AP227" s="820"/>
      <c r="AQ227" s="157"/>
      <c r="AR227" s="37"/>
      <c r="AS227" s="37"/>
      <c r="AT227" s="460" t="s">
        <v>394</v>
      </c>
      <c r="AV227" s="205"/>
    </row>
    <row r="228" spans="1:48" ht="25.8" hidden="1" outlineLevel="1">
      <c r="A228" s="39"/>
      <c r="B228" s="818"/>
      <c r="C228" s="819"/>
      <c r="D228" s="819"/>
      <c r="E228" s="819"/>
      <c r="F228" s="819"/>
      <c r="G228" s="819"/>
      <c r="H228" s="819"/>
      <c r="I228" s="820"/>
      <c r="J228" s="818"/>
      <c r="K228" s="819"/>
      <c r="L228" s="819"/>
      <c r="M228" s="819"/>
      <c r="N228" s="819"/>
      <c r="O228" s="819"/>
      <c r="P228" s="820"/>
      <c r="Q228" s="821"/>
      <c r="R228" s="821"/>
      <c r="S228" s="822"/>
      <c r="T228" s="822"/>
      <c r="U228" s="822"/>
      <c r="V228" s="822"/>
      <c r="W228" s="822"/>
      <c r="X228" s="822"/>
      <c r="Y228" s="818"/>
      <c r="Z228" s="819"/>
      <c r="AA228" s="819"/>
      <c r="AB228" s="819"/>
      <c r="AC228" s="819"/>
      <c r="AD228" s="819"/>
      <c r="AE228" s="819"/>
      <c r="AF228" s="819"/>
      <c r="AG228" s="820"/>
      <c r="AH228" s="818"/>
      <c r="AI228" s="819"/>
      <c r="AJ228" s="819"/>
      <c r="AK228" s="819"/>
      <c r="AL228" s="819"/>
      <c r="AM228" s="819"/>
      <c r="AN228" s="819"/>
      <c r="AO228" s="819"/>
      <c r="AP228" s="820"/>
      <c r="AQ228" s="157"/>
      <c r="AR228" s="37"/>
      <c r="AS228" s="37"/>
      <c r="AT228" s="460" t="s">
        <v>226</v>
      </c>
      <c r="AU228" s="204"/>
    </row>
    <row r="229" spans="1:48" ht="25.8" hidden="1" outlineLevel="1">
      <c r="A229" s="39"/>
      <c r="B229" s="818"/>
      <c r="C229" s="819"/>
      <c r="D229" s="819"/>
      <c r="E229" s="819"/>
      <c r="F229" s="819"/>
      <c r="G229" s="819"/>
      <c r="H229" s="819"/>
      <c r="I229" s="820"/>
      <c r="J229" s="818"/>
      <c r="K229" s="819"/>
      <c r="L229" s="819"/>
      <c r="M229" s="819"/>
      <c r="N229" s="819"/>
      <c r="O229" s="819"/>
      <c r="P229" s="820"/>
      <c r="Q229" s="821"/>
      <c r="R229" s="821"/>
      <c r="S229" s="822"/>
      <c r="T229" s="822"/>
      <c r="U229" s="822"/>
      <c r="V229" s="822"/>
      <c r="W229" s="822"/>
      <c r="X229" s="822"/>
      <c r="Y229" s="818"/>
      <c r="Z229" s="819"/>
      <c r="AA229" s="819"/>
      <c r="AB229" s="819"/>
      <c r="AC229" s="819"/>
      <c r="AD229" s="819"/>
      <c r="AE229" s="819"/>
      <c r="AF229" s="819"/>
      <c r="AG229" s="820"/>
      <c r="AH229" s="818"/>
      <c r="AI229" s="819"/>
      <c r="AJ229" s="819"/>
      <c r="AK229" s="819"/>
      <c r="AL229" s="819"/>
      <c r="AM229" s="819"/>
      <c r="AN229" s="819"/>
      <c r="AO229" s="819"/>
      <c r="AP229" s="820"/>
      <c r="AQ229" s="157"/>
      <c r="AR229" s="37"/>
      <c r="AS229" s="37"/>
    </row>
    <row r="230" spans="1:48" ht="25.8" hidden="1" outlineLevel="1">
      <c r="A230" s="39"/>
      <c r="B230" s="818"/>
      <c r="C230" s="819"/>
      <c r="D230" s="819"/>
      <c r="E230" s="819"/>
      <c r="F230" s="819"/>
      <c r="G230" s="819"/>
      <c r="H230" s="819"/>
      <c r="I230" s="820"/>
      <c r="J230" s="818"/>
      <c r="K230" s="819"/>
      <c r="L230" s="819"/>
      <c r="M230" s="819"/>
      <c r="N230" s="819"/>
      <c r="O230" s="819"/>
      <c r="P230" s="820"/>
      <c r="Q230" s="821"/>
      <c r="R230" s="821"/>
      <c r="S230" s="822"/>
      <c r="T230" s="822"/>
      <c r="U230" s="822"/>
      <c r="V230" s="822"/>
      <c r="W230" s="822"/>
      <c r="X230" s="822"/>
      <c r="Y230" s="818"/>
      <c r="Z230" s="819"/>
      <c r="AA230" s="819"/>
      <c r="AB230" s="819"/>
      <c r="AC230" s="819"/>
      <c r="AD230" s="819"/>
      <c r="AE230" s="819"/>
      <c r="AF230" s="819"/>
      <c r="AG230" s="820"/>
      <c r="AH230" s="818"/>
      <c r="AI230" s="819"/>
      <c r="AJ230" s="819"/>
      <c r="AK230" s="819"/>
      <c r="AL230" s="819"/>
      <c r="AM230" s="819"/>
      <c r="AN230" s="819"/>
      <c r="AO230" s="819"/>
      <c r="AP230" s="820"/>
      <c r="AQ230" s="157"/>
      <c r="AR230" s="37"/>
      <c r="AS230" s="37"/>
    </row>
    <row r="231" spans="1:48" ht="25.8" hidden="1" outlineLevel="1">
      <c r="A231" s="39"/>
      <c r="B231" s="818"/>
      <c r="C231" s="819"/>
      <c r="D231" s="819"/>
      <c r="E231" s="819"/>
      <c r="F231" s="819"/>
      <c r="G231" s="819"/>
      <c r="H231" s="819"/>
      <c r="I231" s="820"/>
      <c r="J231" s="818"/>
      <c r="K231" s="819"/>
      <c r="L231" s="819"/>
      <c r="M231" s="819"/>
      <c r="N231" s="819"/>
      <c r="O231" s="819"/>
      <c r="P231" s="820"/>
      <c r="Q231" s="821"/>
      <c r="R231" s="821"/>
      <c r="S231" s="822"/>
      <c r="T231" s="822"/>
      <c r="U231" s="822"/>
      <c r="V231" s="822"/>
      <c r="W231" s="822"/>
      <c r="X231" s="822"/>
      <c r="Y231" s="818"/>
      <c r="Z231" s="819"/>
      <c r="AA231" s="819"/>
      <c r="AB231" s="819"/>
      <c r="AC231" s="819"/>
      <c r="AD231" s="819"/>
      <c r="AE231" s="819"/>
      <c r="AF231" s="819"/>
      <c r="AG231" s="820"/>
      <c r="AH231" s="818"/>
      <c r="AI231" s="819"/>
      <c r="AJ231" s="819"/>
      <c r="AK231" s="819"/>
      <c r="AL231" s="819"/>
      <c r="AM231" s="819"/>
      <c r="AN231" s="819"/>
      <c r="AO231" s="819"/>
      <c r="AP231" s="820"/>
      <c r="AQ231" s="157"/>
      <c r="AR231" s="37"/>
      <c r="AS231" s="37"/>
    </row>
    <row r="232" spans="1:48" ht="25.8" hidden="1" outlineLevel="1">
      <c r="A232" s="39"/>
      <c r="B232" s="818"/>
      <c r="C232" s="819"/>
      <c r="D232" s="819"/>
      <c r="E232" s="819"/>
      <c r="F232" s="819"/>
      <c r="G232" s="819"/>
      <c r="H232" s="819"/>
      <c r="I232" s="820"/>
      <c r="J232" s="818"/>
      <c r="K232" s="819"/>
      <c r="L232" s="819"/>
      <c r="M232" s="819"/>
      <c r="N232" s="819"/>
      <c r="O232" s="819"/>
      <c r="P232" s="820"/>
      <c r="Q232" s="821"/>
      <c r="R232" s="821"/>
      <c r="S232" s="822"/>
      <c r="T232" s="822"/>
      <c r="U232" s="822"/>
      <c r="V232" s="822"/>
      <c r="W232" s="822"/>
      <c r="X232" s="822"/>
      <c r="Y232" s="818"/>
      <c r="Z232" s="819"/>
      <c r="AA232" s="819"/>
      <c r="AB232" s="819"/>
      <c r="AC232" s="819"/>
      <c r="AD232" s="819"/>
      <c r="AE232" s="819"/>
      <c r="AF232" s="819"/>
      <c r="AG232" s="820"/>
      <c r="AH232" s="818"/>
      <c r="AI232" s="819"/>
      <c r="AJ232" s="819"/>
      <c r="AK232" s="819"/>
      <c r="AL232" s="819"/>
      <c r="AM232" s="819"/>
      <c r="AN232" s="819"/>
      <c r="AO232" s="819"/>
      <c r="AP232" s="820"/>
      <c r="AQ232" s="157"/>
      <c r="AR232" s="37"/>
      <c r="AS232" s="37"/>
    </row>
    <row r="233" spans="1:48" ht="25.8" hidden="1" outlineLevel="1">
      <c r="A233" s="39"/>
      <c r="B233" s="818"/>
      <c r="C233" s="819"/>
      <c r="D233" s="819"/>
      <c r="E233" s="819"/>
      <c r="F233" s="819"/>
      <c r="G233" s="819"/>
      <c r="H233" s="819"/>
      <c r="I233" s="820"/>
      <c r="J233" s="818"/>
      <c r="K233" s="819"/>
      <c r="L233" s="819"/>
      <c r="M233" s="819"/>
      <c r="N233" s="819"/>
      <c r="O233" s="819"/>
      <c r="P233" s="820"/>
      <c r="Q233" s="821"/>
      <c r="R233" s="821"/>
      <c r="S233" s="822"/>
      <c r="T233" s="822"/>
      <c r="U233" s="822"/>
      <c r="V233" s="822"/>
      <c r="W233" s="822"/>
      <c r="X233" s="822"/>
      <c r="Y233" s="818"/>
      <c r="Z233" s="819"/>
      <c r="AA233" s="819"/>
      <c r="AB233" s="819"/>
      <c r="AC233" s="819"/>
      <c r="AD233" s="819"/>
      <c r="AE233" s="819"/>
      <c r="AF233" s="819"/>
      <c r="AG233" s="820"/>
      <c r="AH233" s="818"/>
      <c r="AI233" s="819"/>
      <c r="AJ233" s="819"/>
      <c r="AK233" s="819"/>
      <c r="AL233" s="819"/>
      <c r="AM233" s="819"/>
      <c r="AN233" s="819"/>
      <c r="AO233" s="819"/>
      <c r="AP233" s="820"/>
      <c r="AQ233" s="157"/>
      <c r="AR233" s="37"/>
      <c r="AS233" s="37"/>
    </row>
    <row r="234" spans="1:48" ht="25.8" hidden="1" outlineLevel="1">
      <c r="A234" s="39"/>
      <c r="B234" s="818"/>
      <c r="C234" s="819"/>
      <c r="D234" s="819"/>
      <c r="E234" s="819"/>
      <c r="F234" s="819"/>
      <c r="G234" s="819"/>
      <c r="H234" s="819"/>
      <c r="I234" s="820"/>
      <c r="J234" s="818"/>
      <c r="K234" s="819"/>
      <c r="L234" s="819"/>
      <c r="M234" s="819"/>
      <c r="N234" s="819"/>
      <c r="O234" s="819"/>
      <c r="P234" s="820"/>
      <c r="Q234" s="821"/>
      <c r="R234" s="821"/>
      <c r="S234" s="822"/>
      <c r="T234" s="822"/>
      <c r="U234" s="822"/>
      <c r="V234" s="822"/>
      <c r="W234" s="822"/>
      <c r="X234" s="822"/>
      <c r="Y234" s="818"/>
      <c r="Z234" s="819"/>
      <c r="AA234" s="819"/>
      <c r="AB234" s="819"/>
      <c r="AC234" s="819"/>
      <c r="AD234" s="819"/>
      <c r="AE234" s="819"/>
      <c r="AF234" s="819"/>
      <c r="AG234" s="820"/>
      <c r="AH234" s="818"/>
      <c r="AI234" s="819"/>
      <c r="AJ234" s="819"/>
      <c r="AK234" s="819"/>
      <c r="AL234" s="819"/>
      <c r="AM234" s="819"/>
      <c r="AN234" s="819"/>
      <c r="AO234" s="819"/>
      <c r="AP234" s="820"/>
      <c r="AQ234" s="157"/>
      <c r="AR234" s="37"/>
      <c r="AS234" s="37"/>
    </row>
    <row r="235" spans="1:48" ht="25.8" hidden="1" outlineLevel="1">
      <c r="A235" s="39"/>
      <c r="B235" s="818"/>
      <c r="C235" s="819"/>
      <c r="D235" s="819"/>
      <c r="E235" s="819"/>
      <c r="F235" s="819"/>
      <c r="G235" s="819"/>
      <c r="H235" s="819"/>
      <c r="I235" s="820"/>
      <c r="J235" s="818"/>
      <c r="K235" s="819"/>
      <c r="L235" s="819"/>
      <c r="M235" s="819"/>
      <c r="N235" s="819"/>
      <c r="O235" s="819"/>
      <c r="P235" s="820"/>
      <c r="Q235" s="821"/>
      <c r="R235" s="821"/>
      <c r="S235" s="822"/>
      <c r="T235" s="822"/>
      <c r="U235" s="822"/>
      <c r="V235" s="822"/>
      <c r="W235" s="822"/>
      <c r="X235" s="822"/>
      <c r="Y235" s="818"/>
      <c r="Z235" s="819"/>
      <c r="AA235" s="819"/>
      <c r="AB235" s="819"/>
      <c r="AC235" s="819"/>
      <c r="AD235" s="819"/>
      <c r="AE235" s="819"/>
      <c r="AF235" s="819"/>
      <c r="AG235" s="820"/>
      <c r="AH235" s="818"/>
      <c r="AI235" s="819"/>
      <c r="AJ235" s="819"/>
      <c r="AK235" s="819"/>
      <c r="AL235" s="819"/>
      <c r="AM235" s="819"/>
      <c r="AN235" s="819"/>
      <c r="AO235" s="819"/>
      <c r="AP235" s="820"/>
      <c r="AQ235" s="157"/>
      <c r="AR235" s="37"/>
      <c r="AS235" s="37"/>
    </row>
    <row r="236" spans="1:48" ht="25.8" hidden="1" outlineLevel="1">
      <c r="A236" s="39"/>
      <c r="B236" s="818"/>
      <c r="C236" s="819"/>
      <c r="D236" s="819"/>
      <c r="E236" s="819"/>
      <c r="F236" s="819"/>
      <c r="G236" s="819"/>
      <c r="H236" s="819"/>
      <c r="I236" s="820"/>
      <c r="J236" s="818"/>
      <c r="K236" s="819"/>
      <c r="L236" s="819"/>
      <c r="M236" s="819"/>
      <c r="N236" s="819"/>
      <c r="O236" s="819"/>
      <c r="P236" s="820"/>
      <c r="Q236" s="821"/>
      <c r="R236" s="821"/>
      <c r="S236" s="822"/>
      <c r="T236" s="822"/>
      <c r="U236" s="822"/>
      <c r="V236" s="822"/>
      <c r="W236" s="822"/>
      <c r="X236" s="822"/>
      <c r="Y236" s="818"/>
      <c r="Z236" s="819"/>
      <c r="AA236" s="819"/>
      <c r="AB236" s="819"/>
      <c r="AC236" s="819"/>
      <c r="AD236" s="819"/>
      <c r="AE236" s="819"/>
      <c r="AF236" s="819"/>
      <c r="AG236" s="820"/>
      <c r="AH236" s="818"/>
      <c r="AI236" s="819"/>
      <c r="AJ236" s="819"/>
      <c r="AK236" s="819"/>
      <c r="AL236" s="819"/>
      <c r="AM236" s="819"/>
      <c r="AN236" s="819"/>
      <c r="AO236" s="819"/>
      <c r="AP236" s="820"/>
      <c r="AQ236" s="157"/>
      <c r="AR236" s="37"/>
      <c r="AS236" s="37"/>
    </row>
    <row r="237" spans="1:48" ht="25.8" hidden="1" outlineLevel="1">
      <c r="A237" s="39"/>
      <c r="B237" s="818"/>
      <c r="C237" s="819"/>
      <c r="D237" s="819"/>
      <c r="E237" s="819"/>
      <c r="F237" s="819"/>
      <c r="G237" s="819"/>
      <c r="H237" s="819"/>
      <c r="I237" s="820"/>
      <c r="J237" s="818"/>
      <c r="K237" s="819"/>
      <c r="L237" s="819"/>
      <c r="M237" s="819"/>
      <c r="N237" s="819"/>
      <c r="O237" s="819"/>
      <c r="P237" s="820"/>
      <c r="Q237" s="821"/>
      <c r="R237" s="821"/>
      <c r="S237" s="822"/>
      <c r="T237" s="822"/>
      <c r="U237" s="822"/>
      <c r="V237" s="822"/>
      <c r="W237" s="822"/>
      <c r="X237" s="822"/>
      <c r="Y237" s="818"/>
      <c r="Z237" s="819"/>
      <c r="AA237" s="819"/>
      <c r="AB237" s="819"/>
      <c r="AC237" s="819"/>
      <c r="AD237" s="819"/>
      <c r="AE237" s="819"/>
      <c r="AF237" s="819"/>
      <c r="AG237" s="820"/>
      <c r="AH237" s="818"/>
      <c r="AI237" s="819"/>
      <c r="AJ237" s="819"/>
      <c r="AK237" s="819"/>
      <c r="AL237" s="819"/>
      <c r="AM237" s="819"/>
      <c r="AN237" s="819"/>
      <c r="AO237" s="819"/>
      <c r="AP237" s="820"/>
      <c r="AQ237" s="157"/>
      <c r="AR237" s="37"/>
      <c r="AS237" s="37"/>
    </row>
    <row r="238" spans="1:48" ht="25.8" hidden="1" outlineLevel="1">
      <c r="A238" s="39"/>
      <c r="B238" s="818"/>
      <c r="C238" s="819"/>
      <c r="D238" s="819"/>
      <c r="E238" s="819"/>
      <c r="F238" s="819"/>
      <c r="G238" s="819"/>
      <c r="H238" s="819"/>
      <c r="I238" s="820"/>
      <c r="J238" s="818"/>
      <c r="K238" s="819"/>
      <c r="L238" s="819"/>
      <c r="M238" s="819"/>
      <c r="N238" s="819"/>
      <c r="O238" s="819"/>
      <c r="P238" s="820"/>
      <c r="Q238" s="821"/>
      <c r="R238" s="821"/>
      <c r="S238" s="822"/>
      <c r="T238" s="822"/>
      <c r="U238" s="822"/>
      <c r="V238" s="822"/>
      <c r="W238" s="822"/>
      <c r="X238" s="822"/>
      <c r="Y238" s="818"/>
      <c r="Z238" s="819"/>
      <c r="AA238" s="819"/>
      <c r="AB238" s="819"/>
      <c r="AC238" s="819"/>
      <c r="AD238" s="819"/>
      <c r="AE238" s="819"/>
      <c r="AF238" s="819"/>
      <c r="AG238" s="820"/>
      <c r="AH238" s="818"/>
      <c r="AI238" s="819"/>
      <c r="AJ238" s="819"/>
      <c r="AK238" s="819"/>
      <c r="AL238" s="819"/>
      <c r="AM238" s="819"/>
      <c r="AN238" s="819"/>
      <c r="AO238" s="819"/>
      <c r="AP238" s="820"/>
      <c r="AQ238" s="157"/>
      <c r="AR238" s="37"/>
      <c r="AS238" s="37"/>
    </row>
    <row r="239" spans="1:48" ht="25.8" hidden="1" outlineLevel="1">
      <c r="A239" s="39"/>
      <c r="B239" s="818"/>
      <c r="C239" s="819"/>
      <c r="D239" s="819"/>
      <c r="E239" s="819"/>
      <c r="F239" s="819"/>
      <c r="G239" s="819"/>
      <c r="H239" s="819"/>
      <c r="I239" s="820"/>
      <c r="J239" s="818"/>
      <c r="K239" s="819"/>
      <c r="L239" s="819"/>
      <c r="M239" s="819"/>
      <c r="N239" s="819"/>
      <c r="O239" s="819"/>
      <c r="P239" s="820"/>
      <c r="Q239" s="821"/>
      <c r="R239" s="821"/>
      <c r="S239" s="822"/>
      <c r="T239" s="822"/>
      <c r="U239" s="822"/>
      <c r="V239" s="822"/>
      <c r="W239" s="822"/>
      <c r="X239" s="822"/>
      <c r="Y239" s="818"/>
      <c r="Z239" s="819"/>
      <c r="AA239" s="819"/>
      <c r="AB239" s="819"/>
      <c r="AC239" s="819"/>
      <c r="AD239" s="819"/>
      <c r="AE239" s="819"/>
      <c r="AF239" s="819"/>
      <c r="AG239" s="820"/>
      <c r="AH239" s="818"/>
      <c r="AI239" s="819"/>
      <c r="AJ239" s="819"/>
      <c r="AK239" s="819"/>
      <c r="AL239" s="819"/>
      <c r="AM239" s="819"/>
      <c r="AN239" s="819"/>
      <c r="AO239" s="819"/>
      <c r="AP239" s="820"/>
      <c r="AQ239" s="157"/>
      <c r="AR239" s="37"/>
      <c r="AS239" s="37"/>
    </row>
    <row r="240" spans="1:48" ht="25.8" hidden="1" outlineLevel="1">
      <c r="A240" s="39"/>
      <c r="B240" s="818"/>
      <c r="C240" s="819"/>
      <c r="D240" s="819"/>
      <c r="E240" s="819"/>
      <c r="F240" s="819"/>
      <c r="G240" s="819"/>
      <c r="H240" s="819"/>
      <c r="I240" s="820"/>
      <c r="J240" s="818"/>
      <c r="K240" s="819"/>
      <c r="L240" s="819"/>
      <c r="M240" s="819"/>
      <c r="N240" s="819"/>
      <c r="O240" s="819"/>
      <c r="P240" s="820"/>
      <c r="Q240" s="821"/>
      <c r="R240" s="821"/>
      <c r="S240" s="822"/>
      <c r="T240" s="822"/>
      <c r="U240" s="822"/>
      <c r="V240" s="822"/>
      <c r="W240" s="822"/>
      <c r="X240" s="822"/>
      <c r="Y240" s="818"/>
      <c r="Z240" s="819"/>
      <c r="AA240" s="819"/>
      <c r="AB240" s="819"/>
      <c r="AC240" s="819"/>
      <c r="AD240" s="819"/>
      <c r="AE240" s="819"/>
      <c r="AF240" s="819"/>
      <c r="AG240" s="820"/>
      <c r="AH240" s="818"/>
      <c r="AI240" s="819"/>
      <c r="AJ240" s="819"/>
      <c r="AK240" s="819"/>
      <c r="AL240" s="819"/>
      <c r="AM240" s="819"/>
      <c r="AN240" s="819"/>
      <c r="AO240" s="819"/>
      <c r="AP240" s="820"/>
      <c r="AQ240" s="157"/>
      <c r="AR240" s="37"/>
      <c r="AS240" s="37"/>
    </row>
    <row r="241" spans="1:45" ht="25.8" hidden="1" outlineLevel="1">
      <c r="A241" s="39"/>
      <c r="B241" s="818"/>
      <c r="C241" s="819"/>
      <c r="D241" s="819"/>
      <c r="E241" s="819"/>
      <c r="F241" s="819"/>
      <c r="G241" s="819"/>
      <c r="H241" s="819"/>
      <c r="I241" s="820"/>
      <c r="J241" s="818"/>
      <c r="K241" s="819"/>
      <c r="L241" s="819"/>
      <c r="M241" s="819"/>
      <c r="N241" s="819"/>
      <c r="O241" s="819"/>
      <c r="P241" s="820"/>
      <c r="Q241" s="821"/>
      <c r="R241" s="821"/>
      <c r="S241" s="822"/>
      <c r="T241" s="822"/>
      <c r="U241" s="822"/>
      <c r="V241" s="822"/>
      <c r="W241" s="822"/>
      <c r="X241" s="822"/>
      <c r="Y241" s="818"/>
      <c r="Z241" s="819"/>
      <c r="AA241" s="819"/>
      <c r="AB241" s="819"/>
      <c r="AC241" s="819"/>
      <c r="AD241" s="819"/>
      <c r="AE241" s="819"/>
      <c r="AF241" s="819"/>
      <c r="AG241" s="820"/>
      <c r="AH241" s="818"/>
      <c r="AI241" s="819"/>
      <c r="AJ241" s="819"/>
      <c r="AK241" s="819"/>
      <c r="AL241" s="819"/>
      <c r="AM241" s="819"/>
      <c r="AN241" s="819"/>
      <c r="AO241" s="819"/>
      <c r="AP241" s="820"/>
      <c r="AQ241" s="157"/>
      <c r="AR241" s="37"/>
      <c r="AS241" s="37"/>
    </row>
    <row r="242" spans="1:45" ht="25.8" hidden="1" outlineLevel="1">
      <c r="A242" s="39"/>
      <c r="B242" s="818"/>
      <c r="C242" s="819"/>
      <c r="D242" s="819"/>
      <c r="E242" s="819"/>
      <c r="F242" s="819"/>
      <c r="G242" s="819"/>
      <c r="H242" s="819"/>
      <c r="I242" s="820"/>
      <c r="J242" s="818"/>
      <c r="K242" s="819"/>
      <c r="L242" s="819"/>
      <c r="M242" s="819"/>
      <c r="N242" s="819"/>
      <c r="O242" s="819"/>
      <c r="P242" s="820"/>
      <c r="Q242" s="821"/>
      <c r="R242" s="821"/>
      <c r="S242" s="822"/>
      <c r="T242" s="822"/>
      <c r="U242" s="822"/>
      <c r="V242" s="822"/>
      <c r="W242" s="822"/>
      <c r="X242" s="822"/>
      <c r="Y242" s="818"/>
      <c r="Z242" s="819"/>
      <c r="AA242" s="819"/>
      <c r="AB242" s="819"/>
      <c r="AC242" s="819"/>
      <c r="AD242" s="819"/>
      <c r="AE242" s="819"/>
      <c r="AF242" s="819"/>
      <c r="AG242" s="820"/>
      <c r="AH242" s="818"/>
      <c r="AI242" s="819"/>
      <c r="AJ242" s="819"/>
      <c r="AK242" s="819"/>
      <c r="AL242" s="819"/>
      <c r="AM242" s="819"/>
      <c r="AN242" s="819"/>
      <c r="AO242" s="819"/>
      <c r="AP242" s="820"/>
      <c r="AQ242" s="157"/>
      <c r="AR242" s="37"/>
      <c r="AS242" s="37"/>
    </row>
    <row r="243" spans="1:45" ht="25.8" hidden="1" outlineLevel="1">
      <c r="A243" s="39"/>
      <c r="B243" s="818"/>
      <c r="C243" s="819"/>
      <c r="D243" s="819"/>
      <c r="E243" s="819"/>
      <c r="F243" s="819"/>
      <c r="G243" s="819"/>
      <c r="H243" s="819"/>
      <c r="I243" s="820"/>
      <c r="J243" s="818"/>
      <c r="K243" s="819"/>
      <c r="L243" s="819"/>
      <c r="M243" s="819"/>
      <c r="N243" s="819"/>
      <c r="O243" s="819"/>
      <c r="P243" s="820"/>
      <c r="Q243" s="821"/>
      <c r="R243" s="821"/>
      <c r="S243" s="822"/>
      <c r="T243" s="822"/>
      <c r="U243" s="822"/>
      <c r="V243" s="822"/>
      <c r="W243" s="822"/>
      <c r="X243" s="822"/>
      <c r="Y243" s="818"/>
      <c r="Z243" s="819"/>
      <c r="AA243" s="819"/>
      <c r="AB243" s="819"/>
      <c r="AC243" s="819"/>
      <c r="AD243" s="819"/>
      <c r="AE243" s="819"/>
      <c r="AF243" s="819"/>
      <c r="AG243" s="820"/>
      <c r="AH243" s="818"/>
      <c r="AI243" s="819"/>
      <c r="AJ243" s="819"/>
      <c r="AK243" s="819"/>
      <c r="AL243" s="819"/>
      <c r="AM243" s="819"/>
      <c r="AN243" s="819"/>
      <c r="AO243" s="819"/>
      <c r="AP243" s="820"/>
      <c r="AQ243" s="157"/>
      <c r="AR243" s="37"/>
      <c r="AS243" s="37"/>
    </row>
    <row r="244" spans="1:45" ht="25.8" hidden="1" outlineLevel="1">
      <c r="A244" s="39"/>
      <c r="B244" s="818"/>
      <c r="C244" s="819"/>
      <c r="D244" s="819"/>
      <c r="E244" s="819"/>
      <c r="F244" s="819"/>
      <c r="G244" s="819"/>
      <c r="H244" s="819"/>
      <c r="I244" s="820"/>
      <c r="J244" s="818"/>
      <c r="K244" s="819"/>
      <c r="L244" s="819"/>
      <c r="M244" s="819"/>
      <c r="N244" s="819"/>
      <c r="O244" s="819"/>
      <c r="P244" s="820"/>
      <c r="Q244" s="821"/>
      <c r="R244" s="821"/>
      <c r="S244" s="822"/>
      <c r="T244" s="822"/>
      <c r="U244" s="822"/>
      <c r="V244" s="822"/>
      <c r="W244" s="822"/>
      <c r="X244" s="822"/>
      <c r="Y244" s="818"/>
      <c r="Z244" s="819"/>
      <c r="AA244" s="819"/>
      <c r="AB244" s="819"/>
      <c r="AC244" s="819"/>
      <c r="AD244" s="819"/>
      <c r="AE244" s="819"/>
      <c r="AF244" s="819"/>
      <c r="AG244" s="820"/>
      <c r="AH244" s="818"/>
      <c r="AI244" s="819"/>
      <c r="AJ244" s="819"/>
      <c r="AK244" s="819"/>
      <c r="AL244" s="819"/>
      <c r="AM244" s="819"/>
      <c r="AN244" s="819"/>
      <c r="AO244" s="819"/>
      <c r="AP244" s="820"/>
      <c r="AQ244" s="157"/>
      <c r="AR244" s="37"/>
      <c r="AS244" s="37"/>
    </row>
    <row r="245" spans="1:45" ht="25.8" hidden="1" outlineLevel="1">
      <c r="A245" s="39"/>
      <c r="B245" s="818"/>
      <c r="C245" s="819"/>
      <c r="D245" s="819"/>
      <c r="E245" s="819"/>
      <c r="F245" s="819"/>
      <c r="G245" s="819"/>
      <c r="H245" s="819"/>
      <c r="I245" s="820"/>
      <c r="J245" s="818"/>
      <c r="K245" s="819"/>
      <c r="L245" s="819"/>
      <c r="M245" s="819"/>
      <c r="N245" s="819"/>
      <c r="O245" s="819"/>
      <c r="P245" s="820"/>
      <c r="Q245" s="821"/>
      <c r="R245" s="821"/>
      <c r="S245" s="822"/>
      <c r="T245" s="822"/>
      <c r="U245" s="822"/>
      <c r="V245" s="822"/>
      <c r="W245" s="822"/>
      <c r="X245" s="822"/>
      <c r="Y245" s="818"/>
      <c r="Z245" s="819"/>
      <c r="AA245" s="819"/>
      <c r="AB245" s="819"/>
      <c r="AC245" s="819"/>
      <c r="AD245" s="819"/>
      <c r="AE245" s="819"/>
      <c r="AF245" s="819"/>
      <c r="AG245" s="820"/>
      <c r="AH245" s="818"/>
      <c r="AI245" s="819"/>
      <c r="AJ245" s="819"/>
      <c r="AK245" s="819"/>
      <c r="AL245" s="819"/>
      <c r="AM245" s="819"/>
      <c r="AN245" s="819"/>
      <c r="AO245" s="819"/>
      <c r="AP245" s="820"/>
      <c r="AQ245" s="157"/>
      <c r="AR245" s="37"/>
      <c r="AS245" s="37"/>
    </row>
    <row r="246" spans="1:45" ht="25.8" hidden="1" outlineLevel="1">
      <c r="A246" s="39"/>
      <c r="B246" s="818"/>
      <c r="C246" s="819"/>
      <c r="D246" s="819"/>
      <c r="E246" s="819"/>
      <c r="F246" s="819"/>
      <c r="G246" s="819"/>
      <c r="H246" s="819"/>
      <c r="I246" s="820"/>
      <c r="J246" s="818"/>
      <c r="K246" s="819"/>
      <c r="L246" s="819"/>
      <c r="M246" s="819"/>
      <c r="N246" s="819"/>
      <c r="O246" s="819"/>
      <c r="P246" s="820"/>
      <c r="Q246" s="821"/>
      <c r="R246" s="821"/>
      <c r="S246" s="822"/>
      <c r="T246" s="822"/>
      <c r="U246" s="822"/>
      <c r="V246" s="822"/>
      <c r="W246" s="822"/>
      <c r="X246" s="822"/>
      <c r="Y246" s="818"/>
      <c r="Z246" s="819"/>
      <c r="AA246" s="819"/>
      <c r="AB246" s="819"/>
      <c r="AC246" s="819"/>
      <c r="AD246" s="819"/>
      <c r="AE246" s="819"/>
      <c r="AF246" s="819"/>
      <c r="AG246" s="820"/>
      <c r="AH246" s="818"/>
      <c r="AI246" s="819"/>
      <c r="AJ246" s="819"/>
      <c r="AK246" s="819"/>
      <c r="AL246" s="819"/>
      <c r="AM246" s="819"/>
      <c r="AN246" s="819"/>
      <c r="AO246" s="819"/>
      <c r="AP246" s="820"/>
      <c r="AQ246" s="157"/>
      <c r="AR246" s="37"/>
      <c r="AS246" s="37"/>
    </row>
    <row r="247" spans="1:45" ht="25.8" hidden="1" outlineLevel="1">
      <c r="A247" s="39"/>
      <c r="B247" s="818"/>
      <c r="C247" s="819"/>
      <c r="D247" s="819"/>
      <c r="E247" s="819"/>
      <c r="F247" s="819"/>
      <c r="G247" s="819"/>
      <c r="H247" s="819"/>
      <c r="I247" s="820"/>
      <c r="J247" s="818"/>
      <c r="K247" s="819"/>
      <c r="L247" s="819"/>
      <c r="M247" s="819"/>
      <c r="N247" s="819"/>
      <c r="O247" s="819"/>
      <c r="P247" s="820"/>
      <c r="Q247" s="821"/>
      <c r="R247" s="821"/>
      <c r="S247" s="822"/>
      <c r="T247" s="822"/>
      <c r="U247" s="822"/>
      <c r="V247" s="822"/>
      <c r="W247" s="822"/>
      <c r="X247" s="822"/>
      <c r="Y247" s="818"/>
      <c r="Z247" s="819"/>
      <c r="AA247" s="819"/>
      <c r="AB247" s="819"/>
      <c r="AC247" s="819"/>
      <c r="AD247" s="819"/>
      <c r="AE247" s="819"/>
      <c r="AF247" s="819"/>
      <c r="AG247" s="820"/>
      <c r="AH247" s="818"/>
      <c r="AI247" s="819"/>
      <c r="AJ247" s="819"/>
      <c r="AK247" s="819"/>
      <c r="AL247" s="819"/>
      <c r="AM247" s="819"/>
      <c r="AN247" s="819"/>
      <c r="AO247" s="819"/>
      <c r="AP247" s="820"/>
      <c r="AQ247" s="157"/>
      <c r="AR247" s="37"/>
      <c r="AS247" s="37"/>
    </row>
    <row r="248" spans="1:45" ht="25.8" hidden="1" outlineLevel="1">
      <c r="A248" s="39"/>
      <c r="B248" s="818"/>
      <c r="C248" s="819"/>
      <c r="D248" s="819"/>
      <c r="E248" s="819"/>
      <c r="F248" s="819"/>
      <c r="G248" s="819"/>
      <c r="H248" s="819"/>
      <c r="I248" s="820"/>
      <c r="J248" s="818"/>
      <c r="K248" s="819"/>
      <c r="L248" s="819"/>
      <c r="M248" s="819"/>
      <c r="N248" s="819"/>
      <c r="O248" s="819"/>
      <c r="P248" s="820"/>
      <c r="Q248" s="821"/>
      <c r="R248" s="821"/>
      <c r="S248" s="822"/>
      <c r="T248" s="822"/>
      <c r="U248" s="822"/>
      <c r="V248" s="822"/>
      <c r="W248" s="822"/>
      <c r="X248" s="822"/>
      <c r="Y248" s="818"/>
      <c r="Z248" s="819"/>
      <c r="AA248" s="819"/>
      <c r="AB248" s="819"/>
      <c r="AC248" s="819"/>
      <c r="AD248" s="819"/>
      <c r="AE248" s="819"/>
      <c r="AF248" s="819"/>
      <c r="AG248" s="820"/>
      <c r="AH248" s="818"/>
      <c r="AI248" s="819"/>
      <c r="AJ248" s="819"/>
      <c r="AK248" s="819"/>
      <c r="AL248" s="819"/>
      <c r="AM248" s="819"/>
      <c r="AN248" s="819"/>
      <c r="AO248" s="819"/>
      <c r="AP248" s="820"/>
      <c r="AQ248" s="157"/>
      <c r="AR248" s="37"/>
      <c r="AS248" s="37"/>
    </row>
    <row r="249" spans="1:45" ht="25.8" hidden="1" outlineLevel="1">
      <c r="A249" s="39"/>
      <c r="B249" s="818"/>
      <c r="C249" s="819"/>
      <c r="D249" s="819"/>
      <c r="E249" s="819"/>
      <c r="F249" s="819"/>
      <c r="G249" s="819"/>
      <c r="H249" s="819"/>
      <c r="I249" s="820"/>
      <c r="J249" s="818"/>
      <c r="K249" s="819"/>
      <c r="L249" s="819"/>
      <c r="M249" s="819"/>
      <c r="N249" s="819"/>
      <c r="O249" s="819"/>
      <c r="P249" s="820"/>
      <c r="Q249" s="821"/>
      <c r="R249" s="821"/>
      <c r="S249" s="822"/>
      <c r="T249" s="822"/>
      <c r="U249" s="822"/>
      <c r="V249" s="822"/>
      <c r="W249" s="822"/>
      <c r="X249" s="822"/>
      <c r="Y249" s="818"/>
      <c r="Z249" s="819"/>
      <c r="AA249" s="819"/>
      <c r="AB249" s="819"/>
      <c r="AC249" s="819"/>
      <c r="AD249" s="819"/>
      <c r="AE249" s="819"/>
      <c r="AF249" s="819"/>
      <c r="AG249" s="820"/>
      <c r="AH249" s="818"/>
      <c r="AI249" s="819"/>
      <c r="AJ249" s="819"/>
      <c r="AK249" s="819"/>
      <c r="AL249" s="819"/>
      <c r="AM249" s="819"/>
      <c r="AN249" s="819"/>
      <c r="AO249" s="819"/>
      <c r="AP249" s="820"/>
      <c r="AQ249" s="157"/>
      <c r="AR249" s="37"/>
      <c r="AS249" s="37"/>
    </row>
    <row r="250" spans="1:45" ht="25.8" hidden="1" outlineLevel="1">
      <c r="A250" s="39"/>
      <c r="B250" s="818"/>
      <c r="C250" s="819"/>
      <c r="D250" s="819"/>
      <c r="E250" s="819"/>
      <c r="F250" s="819"/>
      <c r="G250" s="819"/>
      <c r="H250" s="819"/>
      <c r="I250" s="820"/>
      <c r="J250" s="818"/>
      <c r="K250" s="819"/>
      <c r="L250" s="819"/>
      <c r="M250" s="819"/>
      <c r="N250" s="819"/>
      <c r="O250" s="819"/>
      <c r="P250" s="820"/>
      <c r="Q250" s="821"/>
      <c r="R250" s="821"/>
      <c r="S250" s="822"/>
      <c r="T250" s="822"/>
      <c r="U250" s="822"/>
      <c r="V250" s="822"/>
      <c r="W250" s="822"/>
      <c r="X250" s="822"/>
      <c r="Y250" s="818"/>
      <c r="Z250" s="819"/>
      <c r="AA250" s="819"/>
      <c r="AB250" s="819"/>
      <c r="AC250" s="819"/>
      <c r="AD250" s="819"/>
      <c r="AE250" s="819"/>
      <c r="AF250" s="819"/>
      <c r="AG250" s="820"/>
      <c r="AH250" s="818"/>
      <c r="AI250" s="819"/>
      <c r="AJ250" s="819"/>
      <c r="AK250" s="819"/>
      <c r="AL250" s="819"/>
      <c r="AM250" s="819"/>
      <c r="AN250" s="819"/>
      <c r="AO250" s="819"/>
      <c r="AP250" s="820"/>
      <c r="AQ250" s="157"/>
      <c r="AR250" s="37"/>
      <c r="AS250" s="37"/>
    </row>
    <row r="251" spans="1:45" ht="25.8" hidden="1" outlineLevel="1">
      <c r="A251" s="39"/>
      <c r="B251" s="818"/>
      <c r="C251" s="819"/>
      <c r="D251" s="819"/>
      <c r="E251" s="819"/>
      <c r="F251" s="819"/>
      <c r="G251" s="819"/>
      <c r="H251" s="819"/>
      <c r="I251" s="820"/>
      <c r="J251" s="818"/>
      <c r="K251" s="819"/>
      <c r="L251" s="819"/>
      <c r="M251" s="819"/>
      <c r="N251" s="819"/>
      <c r="O251" s="819"/>
      <c r="P251" s="820"/>
      <c r="Q251" s="821"/>
      <c r="R251" s="821"/>
      <c r="S251" s="822"/>
      <c r="T251" s="822"/>
      <c r="U251" s="822"/>
      <c r="V251" s="822"/>
      <c r="W251" s="822"/>
      <c r="X251" s="822"/>
      <c r="Y251" s="818"/>
      <c r="Z251" s="819"/>
      <c r="AA251" s="819"/>
      <c r="AB251" s="819"/>
      <c r="AC251" s="819"/>
      <c r="AD251" s="819"/>
      <c r="AE251" s="819"/>
      <c r="AF251" s="819"/>
      <c r="AG251" s="820"/>
      <c r="AH251" s="818"/>
      <c r="AI251" s="819"/>
      <c r="AJ251" s="819"/>
      <c r="AK251" s="819"/>
      <c r="AL251" s="819"/>
      <c r="AM251" s="819"/>
      <c r="AN251" s="819"/>
      <c r="AO251" s="819"/>
      <c r="AP251" s="820"/>
      <c r="AQ251" s="157"/>
      <c r="AR251" s="37"/>
      <c r="AS251" s="37"/>
    </row>
    <row r="252" spans="1:45" ht="25.8" hidden="1" outlineLevel="1">
      <c r="A252" s="39"/>
      <c r="B252" s="818"/>
      <c r="C252" s="819"/>
      <c r="D252" s="819"/>
      <c r="E252" s="819"/>
      <c r="F252" s="819"/>
      <c r="G252" s="819"/>
      <c r="H252" s="819"/>
      <c r="I252" s="820"/>
      <c r="J252" s="818"/>
      <c r="K252" s="819"/>
      <c r="L252" s="819"/>
      <c r="M252" s="819"/>
      <c r="N252" s="819"/>
      <c r="O252" s="819"/>
      <c r="P252" s="820"/>
      <c r="Q252" s="821"/>
      <c r="R252" s="821"/>
      <c r="S252" s="822"/>
      <c r="T252" s="822"/>
      <c r="U252" s="822"/>
      <c r="V252" s="822"/>
      <c r="W252" s="822"/>
      <c r="X252" s="822"/>
      <c r="Y252" s="818"/>
      <c r="Z252" s="819"/>
      <c r="AA252" s="819"/>
      <c r="AB252" s="819"/>
      <c r="AC252" s="819"/>
      <c r="AD252" s="819"/>
      <c r="AE252" s="819"/>
      <c r="AF252" s="819"/>
      <c r="AG252" s="820"/>
      <c r="AH252" s="818"/>
      <c r="AI252" s="819"/>
      <c r="AJ252" s="819"/>
      <c r="AK252" s="819"/>
      <c r="AL252" s="819"/>
      <c r="AM252" s="819"/>
      <c r="AN252" s="819"/>
      <c r="AO252" s="819"/>
      <c r="AP252" s="820"/>
      <c r="AQ252" s="157"/>
      <c r="AR252" s="37"/>
      <c r="AS252" s="37"/>
    </row>
    <row r="253" spans="1:45" ht="25.8" hidden="1" outlineLevel="1">
      <c r="A253" s="39"/>
      <c r="B253" s="818"/>
      <c r="C253" s="819"/>
      <c r="D253" s="819"/>
      <c r="E253" s="819"/>
      <c r="F253" s="819"/>
      <c r="G253" s="819"/>
      <c r="H253" s="819"/>
      <c r="I253" s="820"/>
      <c r="J253" s="818"/>
      <c r="K253" s="819"/>
      <c r="L253" s="819"/>
      <c r="M253" s="819"/>
      <c r="N253" s="819"/>
      <c r="O253" s="819"/>
      <c r="P253" s="820"/>
      <c r="Q253" s="821"/>
      <c r="R253" s="821"/>
      <c r="S253" s="822"/>
      <c r="T253" s="822"/>
      <c r="U253" s="822"/>
      <c r="V253" s="822"/>
      <c r="W253" s="822"/>
      <c r="X253" s="822"/>
      <c r="Y253" s="818"/>
      <c r="Z253" s="819"/>
      <c r="AA253" s="819"/>
      <c r="AB253" s="819"/>
      <c r="AC253" s="819"/>
      <c r="AD253" s="819"/>
      <c r="AE253" s="819"/>
      <c r="AF253" s="819"/>
      <c r="AG253" s="820"/>
      <c r="AH253" s="818"/>
      <c r="AI253" s="819"/>
      <c r="AJ253" s="819"/>
      <c r="AK253" s="819"/>
      <c r="AL253" s="819"/>
      <c r="AM253" s="819"/>
      <c r="AN253" s="819"/>
      <c r="AO253" s="819"/>
      <c r="AP253" s="820"/>
      <c r="AQ253" s="157"/>
      <c r="AR253" s="37"/>
      <c r="AS253" s="37"/>
    </row>
    <row r="254" spans="1:45" ht="25.8" hidden="1" outlineLevel="1">
      <c r="A254" s="39"/>
      <c r="B254" s="818"/>
      <c r="C254" s="819"/>
      <c r="D254" s="819"/>
      <c r="E254" s="819"/>
      <c r="F254" s="819"/>
      <c r="G254" s="819"/>
      <c r="H254" s="819"/>
      <c r="I254" s="820"/>
      <c r="J254" s="818"/>
      <c r="K254" s="819"/>
      <c r="L254" s="819"/>
      <c r="M254" s="819"/>
      <c r="N254" s="819"/>
      <c r="O254" s="819"/>
      <c r="P254" s="820"/>
      <c r="Q254" s="821"/>
      <c r="R254" s="821"/>
      <c r="S254" s="822"/>
      <c r="T254" s="822"/>
      <c r="U254" s="822"/>
      <c r="V254" s="822"/>
      <c r="W254" s="822"/>
      <c r="X254" s="822"/>
      <c r="Y254" s="818"/>
      <c r="Z254" s="819"/>
      <c r="AA254" s="819"/>
      <c r="AB254" s="819"/>
      <c r="AC254" s="819"/>
      <c r="AD254" s="819"/>
      <c r="AE254" s="819"/>
      <c r="AF254" s="819"/>
      <c r="AG254" s="820"/>
      <c r="AH254" s="818"/>
      <c r="AI254" s="819"/>
      <c r="AJ254" s="819"/>
      <c r="AK254" s="819"/>
      <c r="AL254" s="819"/>
      <c r="AM254" s="819"/>
      <c r="AN254" s="819"/>
      <c r="AO254" s="819"/>
      <c r="AP254" s="820"/>
      <c r="AQ254" s="157"/>
      <c r="AR254" s="37"/>
      <c r="AS254" s="37"/>
    </row>
    <row r="255" spans="1:45" ht="25.8" hidden="1" outlineLevel="1">
      <c r="A255" s="39"/>
      <c r="B255" s="818"/>
      <c r="C255" s="819"/>
      <c r="D255" s="819"/>
      <c r="E255" s="819"/>
      <c r="F255" s="819"/>
      <c r="G255" s="819"/>
      <c r="H255" s="819"/>
      <c r="I255" s="820"/>
      <c r="J255" s="818"/>
      <c r="K255" s="819"/>
      <c r="L255" s="819"/>
      <c r="M255" s="819"/>
      <c r="N255" s="819"/>
      <c r="O255" s="819"/>
      <c r="P255" s="820"/>
      <c r="Q255" s="821"/>
      <c r="R255" s="821"/>
      <c r="S255" s="822"/>
      <c r="T255" s="822"/>
      <c r="U255" s="822"/>
      <c r="V255" s="822"/>
      <c r="W255" s="822"/>
      <c r="X255" s="822"/>
      <c r="Y255" s="818"/>
      <c r="Z255" s="819"/>
      <c r="AA255" s="819"/>
      <c r="AB255" s="819"/>
      <c r="AC255" s="819"/>
      <c r="AD255" s="819"/>
      <c r="AE255" s="819"/>
      <c r="AF255" s="819"/>
      <c r="AG255" s="820"/>
      <c r="AH255" s="818"/>
      <c r="AI255" s="819"/>
      <c r="AJ255" s="819"/>
      <c r="AK255" s="819"/>
      <c r="AL255" s="819"/>
      <c r="AM255" s="819"/>
      <c r="AN255" s="819"/>
      <c r="AO255" s="819"/>
      <c r="AP255" s="820"/>
      <c r="AQ255" s="157"/>
      <c r="AR255" s="37"/>
      <c r="AS255" s="37"/>
    </row>
    <row r="256" spans="1:45" ht="15.75" hidden="1" customHeight="1" outlineLevel="1">
      <c r="A256" s="39"/>
      <c r="B256" s="39"/>
      <c r="C256" s="39"/>
      <c r="D256" s="40"/>
      <c r="E256" s="40"/>
      <c r="F256" s="41"/>
      <c r="G256" s="41"/>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45"/>
      <c r="AJ256" s="42"/>
      <c r="AK256" s="45"/>
      <c r="AL256" s="39"/>
      <c r="AM256" s="39"/>
      <c r="AN256" s="39"/>
      <c r="AO256" s="39"/>
      <c r="AP256" s="39"/>
      <c r="AQ256" s="39"/>
      <c r="AR256" s="37"/>
      <c r="AS256" s="37"/>
    </row>
    <row r="257" spans="1:45" ht="30" hidden="1" customHeight="1" outlineLevel="1">
      <c r="A257" s="39"/>
      <c r="B257" s="816" t="s">
        <v>140</v>
      </c>
      <c r="C257" s="816"/>
      <c r="D257" s="816"/>
      <c r="E257" s="817" t="s">
        <v>430</v>
      </c>
      <c r="F257" s="817"/>
      <c r="G257" s="817"/>
      <c r="H257" s="817"/>
      <c r="I257" s="817"/>
      <c r="J257" s="817"/>
      <c r="K257" s="817"/>
      <c r="L257" s="817"/>
      <c r="M257" s="817"/>
      <c r="N257" s="817"/>
      <c r="O257" s="817"/>
      <c r="P257" s="817"/>
      <c r="Q257" s="817"/>
      <c r="R257" s="817"/>
      <c r="S257" s="817"/>
      <c r="T257" s="817"/>
      <c r="U257" s="817"/>
      <c r="V257" s="817"/>
      <c r="W257" s="817"/>
      <c r="X257" s="817"/>
      <c r="Y257" s="817"/>
      <c r="Z257" s="817"/>
      <c r="AA257" s="817"/>
      <c r="AB257" s="817"/>
      <c r="AC257" s="817"/>
      <c r="AD257" s="817"/>
      <c r="AE257" s="817"/>
      <c r="AF257" s="817"/>
      <c r="AG257" s="817"/>
      <c r="AH257" s="817"/>
      <c r="AI257" s="817"/>
      <c r="AJ257" s="817"/>
      <c r="AK257" s="817"/>
      <c r="AL257" s="817"/>
      <c r="AM257" s="817"/>
      <c r="AN257" s="817"/>
      <c r="AO257" s="817"/>
      <c r="AP257" s="817"/>
      <c r="AQ257" s="158"/>
      <c r="AR257" s="159"/>
      <c r="AS257" s="159"/>
    </row>
    <row r="258" spans="1:45" ht="30" hidden="1" customHeight="1" outlineLevel="1">
      <c r="A258" s="39"/>
      <c r="B258" s="160"/>
      <c r="C258" s="161"/>
      <c r="D258" s="161"/>
      <c r="E258" s="817"/>
      <c r="F258" s="817"/>
      <c r="G258" s="817"/>
      <c r="H258" s="817"/>
      <c r="I258" s="817"/>
      <c r="J258" s="817"/>
      <c r="K258" s="817"/>
      <c r="L258" s="817"/>
      <c r="M258" s="817"/>
      <c r="N258" s="817"/>
      <c r="O258" s="817"/>
      <c r="P258" s="817"/>
      <c r="Q258" s="817"/>
      <c r="R258" s="817"/>
      <c r="S258" s="817"/>
      <c r="T258" s="817"/>
      <c r="U258" s="817"/>
      <c r="V258" s="817"/>
      <c r="W258" s="817"/>
      <c r="X258" s="817"/>
      <c r="Y258" s="817"/>
      <c r="Z258" s="817"/>
      <c r="AA258" s="817"/>
      <c r="AB258" s="817"/>
      <c r="AC258" s="817"/>
      <c r="AD258" s="817"/>
      <c r="AE258" s="817"/>
      <c r="AF258" s="817"/>
      <c r="AG258" s="817"/>
      <c r="AH258" s="817"/>
      <c r="AI258" s="817"/>
      <c r="AJ258" s="817"/>
      <c r="AK258" s="817"/>
      <c r="AL258" s="817"/>
      <c r="AM258" s="817"/>
      <c r="AN258" s="817"/>
      <c r="AO258" s="817"/>
      <c r="AP258" s="817"/>
      <c r="AQ258" s="158"/>
      <c r="AR258" s="159"/>
      <c r="AS258" s="159"/>
    </row>
    <row r="259" spans="1:45" ht="30" hidden="1" customHeight="1" outlineLevel="1">
      <c r="A259" s="39"/>
      <c r="B259" s="816" t="s">
        <v>223</v>
      </c>
      <c r="C259" s="816"/>
      <c r="D259" s="816"/>
      <c r="E259" s="817" t="s">
        <v>456</v>
      </c>
      <c r="F259" s="817"/>
      <c r="G259" s="817"/>
      <c r="H259" s="817"/>
      <c r="I259" s="817"/>
      <c r="J259" s="817"/>
      <c r="K259" s="817"/>
      <c r="L259" s="817"/>
      <c r="M259" s="817"/>
      <c r="N259" s="817"/>
      <c r="O259" s="817"/>
      <c r="P259" s="817"/>
      <c r="Q259" s="817"/>
      <c r="R259" s="817"/>
      <c r="S259" s="817"/>
      <c r="T259" s="817"/>
      <c r="U259" s="817"/>
      <c r="V259" s="817"/>
      <c r="W259" s="817"/>
      <c r="X259" s="817"/>
      <c r="Y259" s="817"/>
      <c r="Z259" s="817"/>
      <c r="AA259" s="817"/>
      <c r="AB259" s="817"/>
      <c r="AC259" s="817"/>
      <c r="AD259" s="817"/>
      <c r="AE259" s="817"/>
      <c r="AF259" s="817"/>
      <c r="AG259" s="817"/>
      <c r="AH259" s="817"/>
      <c r="AI259" s="817"/>
      <c r="AJ259" s="817"/>
      <c r="AK259" s="817"/>
      <c r="AL259" s="817"/>
      <c r="AM259" s="817"/>
      <c r="AN259" s="817"/>
      <c r="AO259" s="817"/>
      <c r="AP259" s="817"/>
      <c r="AQ259" s="158"/>
      <c r="AR259" s="159"/>
      <c r="AS259" s="159"/>
    </row>
    <row r="260" spans="1:45" ht="30" hidden="1" customHeight="1" outlineLevel="1">
      <c r="A260" s="39"/>
      <c r="B260" s="162"/>
      <c r="C260" s="162"/>
      <c r="D260" s="162"/>
      <c r="E260" s="817"/>
      <c r="F260" s="817"/>
      <c r="G260" s="817"/>
      <c r="H260" s="817"/>
      <c r="I260" s="817"/>
      <c r="J260" s="817"/>
      <c r="K260" s="817"/>
      <c r="L260" s="817"/>
      <c r="M260" s="817"/>
      <c r="N260" s="817"/>
      <c r="O260" s="817"/>
      <c r="P260" s="817"/>
      <c r="Q260" s="817"/>
      <c r="R260" s="817"/>
      <c r="S260" s="817"/>
      <c r="T260" s="817"/>
      <c r="U260" s="817"/>
      <c r="V260" s="817"/>
      <c r="W260" s="817"/>
      <c r="X260" s="817"/>
      <c r="Y260" s="817"/>
      <c r="Z260" s="817"/>
      <c r="AA260" s="817"/>
      <c r="AB260" s="817"/>
      <c r="AC260" s="817"/>
      <c r="AD260" s="817"/>
      <c r="AE260" s="817"/>
      <c r="AF260" s="817"/>
      <c r="AG260" s="817"/>
      <c r="AH260" s="817"/>
      <c r="AI260" s="817"/>
      <c r="AJ260" s="817"/>
      <c r="AK260" s="817"/>
      <c r="AL260" s="817"/>
      <c r="AM260" s="817"/>
      <c r="AN260" s="817"/>
      <c r="AO260" s="817"/>
      <c r="AP260" s="817"/>
      <c r="AQ260" s="158"/>
      <c r="AR260" s="163"/>
      <c r="AS260" s="163"/>
    </row>
    <row r="261" spans="1:45" ht="30" hidden="1" customHeight="1" outlineLevel="1">
      <c r="A261" s="39"/>
      <c r="B261" s="162"/>
      <c r="C261" s="162"/>
      <c r="D261" s="162"/>
      <c r="E261" s="817"/>
      <c r="F261" s="817"/>
      <c r="G261" s="817"/>
      <c r="H261" s="817"/>
      <c r="I261" s="817"/>
      <c r="J261" s="817"/>
      <c r="K261" s="817"/>
      <c r="L261" s="817"/>
      <c r="M261" s="817"/>
      <c r="N261" s="817"/>
      <c r="O261" s="817"/>
      <c r="P261" s="817"/>
      <c r="Q261" s="817"/>
      <c r="R261" s="817"/>
      <c r="S261" s="817"/>
      <c r="T261" s="817"/>
      <c r="U261" s="817"/>
      <c r="V261" s="817"/>
      <c r="W261" s="817"/>
      <c r="X261" s="817"/>
      <c r="Y261" s="817"/>
      <c r="Z261" s="817"/>
      <c r="AA261" s="817"/>
      <c r="AB261" s="817"/>
      <c r="AC261" s="817"/>
      <c r="AD261" s="817"/>
      <c r="AE261" s="817"/>
      <c r="AF261" s="817"/>
      <c r="AG261" s="817"/>
      <c r="AH261" s="817"/>
      <c r="AI261" s="817"/>
      <c r="AJ261" s="817"/>
      <c r="AK261" s="817"/>
      <c r="AL261" s="817"/>
      <c r="AM261" s="817"/>
      <c r="AN261" s="817"/>
      <c r="AO261" s="817"/>
      <c r="AP261" s="817"/>
      <c r="AQ261" s="158"/>
      <c r="AR261" s="163"/>
      <c r="AS261" s="163"/>
    </row>
    <row r="262" spans="1:45" ht="30" hidden="1" customHeight="1" outlineLevel="1">
      <c r="A262" s="39"/>
      <c r="B262" s="162"/>
      <c r="C262" s="162"/>
      <c r="D262" s="162"/>
      <c r="E262" s="381"/>
      <c r="F262" s="381"/>
      <c r="G262" s="381"/>
      <c r="H262" s="381"/>
      <c r="I262" s="381"/>
      <c r="J262" s="381"/>
      <c r="K262" s="381"/>
      <c r="L262" s="381"/>
      <c r="M262" s="381"/>
      <c r="N262" s="381"/>
      <c r="O262" s="381"/>
      <c r="P262" s="381"/>
      <c r="Q262" s="381"/>
      <c r="R262" s="381"/>
      <c r="S262" s="381"/>
      <c r="T262" s="381"/>
      <c r="U262" s="381"/>
      <c r="V262" s="381"/>
      <c r="W262" s="381"/>
      <c r="X262" s="381"/>
      <c r="Y262" s="381"/>
      <c r="Z262" s="381"/>
      <c r="AA262" s="381"/>
      <c r="AB262" s="381"/>
      <c r="AC262" s="381"/>
      <c r="AD262" s="381"/>
      <c r="AE262" s="381"/>
      <c r="AF262" s="381"/>
      <c r="AG262" s="381"/>
      <c r="AH262" s="381"/>
      <c r="AI262" s="381"/>
      <c r="AJ262" s="381"/>
      <c r="AK262" s="381"/>
      <c r="AL262" s="381"/>
      <c r="AM262" s="381"/>
      <c r="AN262" s="381"/>
      <c r="AO262" s="381"/>
      <c r="AP262" s="381"/>
      <c r="AQ262" s="158"/>
      <c r="AR262" s="163"/>
      <c r="AS262" s="163"/>
    </row>
    <row r="263" spans="1:45" ht="30" hidden="1" customHeight="1" outlineLevel="1">
      <c r="A263" s="39"/>
      <c r="B263" s="162"/>
      <c r="C263" s="162"/>
      <c r="D263" s="162"/>
      <c r="E263" s="381"/>
      <c r="F263" s="381"/>
      <c r="G263" s="381"/>
      <c r="H263" s="381"/>
      <c r="I263" s="381"/>
      <c r="J263" s="381"/>
      <c r="K263" s="381"/>
      <c r="L263" s="381"/>
      <c r="M263" s="381"/>
      <c r="N263" s="381"/>
      <c r="O263" s="381"/>
      <c r="P263" s="381"/>
      <c r="Q263" s="381"/>
      <c r="R263" s="381"/>
      <c r="S263" s="381"/>
      <c r="T263" s="381"/>
      <c r="U263" s="381"/>
      <c r="V263" s="381"/>
      <c r="W263" s="381"/>
      <c r="X263" s="381"/>
      <c r="Y263" s="381"/>
      <c r="Z263" s="381"/>
      <c r="AA263" s="381"/>
      <c r="AB263" s="381"/>
      <c r="AC263" s="381"/>
      <c r="AD263" s="381"/>
      <c r="AE263" s="381"/>
      <c r="AF263" s="381"/>
      <c r="AG263" s="381"/>
      <c r="AH263" s="381"/>
      <c r="AI263" s="381"/>
      <c r="AJ263" s="381"/>
      <c r="AK263" s="381"/>
      <c r="AL263" s="381"/>
      <c r="AM263" s="381"/>
      <c r="AN263" s="381"/>
      <c r="AO263" s="381"/>
      <c r="AP263" s="381"/>
      <c r="AQ263" s="158"/>
      <c r="AR263" s="163"/>
      <c r="AS263" s="163"/>
    </row>
    <row r="264" spans="1:45" ht="30" hidden="1" customHeight="1" outlineLevel="1">
      <c r="A264" s="39"/>
      <c r="B264" s="162"/>
      <c r="C264" s="162"/>
      <c r="D264" s="162"/>
      <c r="E264" s="381"/>
      <c r="F264" s="381"/>
      <c r="G264" s="381"/>
      <c r="H264" s="381"/>
      <c r="I264" s="381"/>
      <c r="J264" s="381"/>
      <c r="K264" s="381"/>
      <c r="L264" s="381"/>
      <c r="M264" s="381"/>
      <c r="N264" s="381"/>
      <c r="O264" s="381"/>
      <c r="P264" s="381"/>
      <c r="Q264" s="381"/>
      <c r="R264" s="381"/>
      <c r="S264" s="381"/>
      <c r="T264" s="381"/>
      <c r="U264" s="381"/>
      <c r="V264" s="381"/>
      <c r="W264" s="381"/>
      <c r="X264" s="381"/>
      <c r="Y264" s="381"/>
      <c r="Z264" s="381"/>
      <c r="AA264" s="381"/>
      <c r="AB264" s="381"/>
      <c r="AC264" s="381"/>
      <c r="AD264" s="381"/>
      <c r="AE264" s="381"/>
      <c r="AF264" s="381"/>
      <c r="AG264" s="381"/>
      <c r="AH264" s="381"/>
      <c r="AI264" s="381"/>
      <c r="AJ264" s="381"/>
      <c r="AK264" s="381"/>
      <c r="AL264" s="381"/>
      <c r="AM264" s="381"/>
      <c r="AN264" s="381"/>
      <c r="AO264" s="381"/>
      <c r="AP264" s="381"/>
      <c r="AQ264" s="158"/>
      <c r="AR264" s="163"/>
      <c r="AS264" s="163"/>
    </row>
    <row r="265" spans="1:45" ht="30" hidden="1" customHeight="1" outlineLevel="1">
      <c r="A265" s="39"/>
      <c r="B265" s="162"/>
      <c r="C265" s="162"/>
      <c r="D265" s="162"/>
      <c r="E265" s="381"/>
      <c r="F265" s="381"/>
      <c r="G265" s="381"/>
      <c r="H265" s="381"/>
      <c r="I265" s="381"/>
      <c r="J265" s="381"/>
      <c r="K265" s="381"/>
      <c r="L265" s="381"/>
      <c r="M265" s="381"/>
      <c r="N265" s="381"/>
      <c r="O265" s="381"/>
      <c r="P265" s="381"/>
      <c r="Q265" s="381"/>
      <c r="R265" s="381"/>
      <c r="S265" s="381"/>
      <c r="T265" s="381"/>
      <c r="U265" s="381"/>
      <c r="V265" s="381"/>
      <c r="W265" s="381"/>
      <c r="X265" s="381"/>
      <c r="Y265" s="381"/>
      <c r="Z265" s="381"/>
      <c r="AA265" s="381"/>
      <c r="AB265" s="381"/>
      <c r="AC265" s="381"/>
      <c r="AD265" s="381"/>
      <c r="AE265" s="381"/>
      <c r="AF265" s="381"/>
      <c r="AG265" s="381"/>
      <c r="AH265" s="381"/>
      <c r="AI265" s="381"/>
      <c r="AJ265" s="381"/>
      <c r="AK265" s="381"/>
      <c r="AL265" s="381"/>
      <c r="AM265" s="381"/>
      <c r="AN265" s="381"/>
      <c r="AO265" s="381"/>
      <c r="AP265" s="381"/>
      <c r="AQ265" s="158"/>
      <c r="AR265" s="163"/>
      <c r="AS265" s="163"/>
    </row>
    <row r="266" spans="1:45" ht="30" hidden="1" customHeight="1" outlineLevel="1">
      <c r="A266" s="39"/>
      <c r="B266" s="162"/>
      <c r="C266" s="162"/>
      <c r="D266" s="162"/>
      <c r="E266" s="381"/>
      <c r="F266" s="381"/>
      <c r="G266" s="381"/>
      <c r="H266" s="381"/>
      <c r="I266" s="381"/>
      <c r="J266" s="381"/>
      <c r="K266" s="381"/>
      <c r="L266" s="381"/>
      <c r="M266" s="381"/>
      <c r="N266" s="381"/>
      <c r="O266" s="381"/>
      <c r="P266" s="381"/>
      <c r="Q266" s="381"/>
      <c r="R266" s="381"/>
      <c r="S266" s="381"/>
      <c r="T266" s="381"/>
      <c r="U266" s="381"/>
      <c r="V266" s="381"/>
      <c r="W266" s="381"/>
      <c r="X266" s="381"/>
      <c r="Y266" s="381"/>
      <c r="Z266" s="381"/>
      <c r="AA266" s="381"/>
      <c r="AB266" s="381"/>
      <c r="AC266" s="381"/>
      <c r="AD266" s="381"/>
      <c r="AE266" s="381"/>
      <c r="AF266" s="381"/>
      <c r="AG266" s="381"/>
      <c r="AH266" s="381"/>
      <c r="AI266" s="381"/>
      <c r="AJ266" s="381"/>
      <c r="AK266" s="381"/>
      <c r="AL266" s="381"/>
      <c r="AM266" s="381"/>
      <c r="AN266" s="381"/>
      <c r="AO266" s="381"/>
      <c r="AP266" s="381"/>
      <c r="AQ266" s="158"/>
      <c r="AR266" s="163"/>
      <c r="AS266" s="163"/>
    </row>
    <row r="267" spans="1:45" ht="30" hidden="1" customHeight="1" outlineLevel="1">
      <c r="A267" s="39"/>
      <c r="B267" s="162"/>
      <c r="C267" s="162"/>
      <c r="D267" s="162"/>
      <c r="E267" s="381"/>
      <c r="F267" s="381"/>
      <c r="G267" s="381"/>
      <c r="H267" s="381"/>
      <c r="I267" s="381"/>
      <c r="J267" s="381"/>
      <c r="K267" s="381"/>
      <c r="L267" s="381"/>
      <c r="M267" s="381"/>
      <c r="N267" s="381"/>
      <c r="O267" s="381"/>
      <c r="P267" s="381"/>
      <c r="Q267" s="381"/>
      <c r="R267" s="381"/>
      <c r="S267" s="381"/>
      <c r="T267" s="381"/>
      <c r="U267" s="381"/>
      <c r="V267" s="381"/>
      <c r="W267" s="381"/>
      <c r="X267" s="381"/>
      <c r="Y267" s="381"/>
      <c r="Z267" s="381"/>
      <c r="AA267" s="381"/>
      <c r="AB267" s="381"/>
      <c r="AC267" s="381"/>
      <c r="AD267" s="381"/>
      <c r="AE267" s="381"/>
      <c r="AF267" s="381"/>
      <c r="AG267" s="381"/>
      <c r="AH267" s="381"/>
      <c r="AI267" s="381"/>
      <c r="AJ267" s="381"/>
      <c r="AK267" s="381"/>
      <c r="AL267" s="381"/>
      <c r="AM267" s="381"/>
      <c r="AN267" s="381"/>
      <c r="AO267" s="381"/>
      <c r="AP267" s="381"/>
      <c r="AQ267" s="158"/>
      <c r="AR267" s="163"/>
      <c r="AS267" s="163"/>
    </row>
    <row r="268" spans="1:45" ht="30" hidden="1" customHeight="1" outlineLevel="1">
      <c r="A268" s="45" t="s">
        <v>457</v>
      </c>
      <c r="B268" s="164"/>
      <c r="C268" s="164"/>
      <c r="D268" s="164"/>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c r="AA268" s="165"/>
      <c r="AB268" s="165"/>
      <c r="AC268" s="165"/>
      <c r="AD268" s="165"/>
      <c r="AE268" s="165"/>
      <c r="AF268" s="165"/>
      <c r="AG268" s="165"/>
      <c r="AH268" s="165"/>
      <c r="AI268" s="165"/>
      <c r="AJ268" s="165"/>
      <c r="AK268" s="165"/>
      <c r="AL268" s="165"/>
      <c r="AM268" s="165"/>
      <c r="AN268" s="165"/>
      <c r="AO268" s="165"/>
      <c r="AP268" s="165"/>
      <c r="AQ268" s="164"/>
      <c r="AR268" s="163"/>
      <c r="AS268" s="163"/>
    </row>
    <row r="269" spans="1:45" ht="18" customHeight="1" collapsed="1">
      <c r="A269" s="836"/>
      <c r="B269" s="836"/>
      <c r="C269" s="836"/>
      <c r="D269" s="836"/>
      <c r="E269" s="836"/>
      <c r="F269" s="836"/>
      <c r="G269" s="836"/>
      <c r="H269" s="836"/>
      <c r="I269" s="836"/>
      <c r="J269" s="836"/>
      <c r="K269" s="836"/>
      <c r="L269" s="836"/>
      <c r="M269" s="836"/>
      <c r="N269" s="836"/>
      <c r="O269" s="836"/>
      <c r="P269" s="836"/>
      <c r="Q269" s="836"/>
      <c r="R269" s="836"/>
      <c r="S269" s="836"/>
      <c r="T269" s="836"/>
      <c r="U269" s="836"/>
      <c r="V269" s="836"/>
      <c r="W269" s="836"/>
      <c r="X269" s="836"/>
      <c r="Y269" s="836"/>
      <c r="Z269" s="836"/>
      <c r="AA269" s="836"/>
      <c r="AB269" s="836"/>
      <c r="AC269" s="836"/>
      <c r="AD269" s="836"/>
      <c r="AE269" s="836"/>
      <c r="AF269" s="836"/>
      <c r="AG269" s="836"/>
      <c r="AH269" s="836"/>
      <c r="AI269" s="836"/>
      <c r="AJ269" s="836"/>
      <c r="AK269" s="836"/>
      <c r="AL269" s="836"/>
      <c r="AM269" s="836"/>
      <c r="AN269" s="836"/>
      <c r="AO269" s="836"/>
      <c r="AP269" s="836"/>
      <c r="AQ269" s="836"/>
      <c r="AR269" s="836"/>
      <c r="AS269" s="449"/>
    </row>
  </sheetData>
  <sheetProtection sheet="1" formatRows="0" selectLockedCells="1"/>
  <mergeCells count="642">
    <mergeCell ref="AN167:AO167"/>
    <mergeCell ref="A144:AR147"/>
    <mergeCell ref="A148:AR151"/>
    <mergeCell ref="A124:AR125"/>
    <mergeCell ref="C127:AN132"/>
    <mergeCell ref="A133:AQ134"/>
    <mergeCell ref="C46:P46"/>
    <mergeCell ref="Q46:AJ46"/>
    <mergeCell ref="AK46:AL46"/>
    <mergeCell ref="AK52:AL52"/>
    <mergeCell ref="C51:P51"/>
    <mergeCell ref="R51:T51"/>
    <mergeCell ref="B91:I91"/>
    <mergeCell ref="J91:T91"/>
    <mergeCell ref="U91:AC91"/>
    <mergeCell ref="AJ91:AP91"/>
    <mergeCell ref="AD91:AI92"/>
    <mergeCell ref="A166:AD166"/>
    <mergeCell ref="AE166:AQ166"/>
    <mergeCell ref="A269:AR269"/>
    <mergeCell ref="A165:AR165"/>
    <mergeCell ref="A121:AD121"/>
    <mergeCell ref="AE121:AQ121"/>
    <mergeCell ref="AK122:AL122"/>
    <mergeCell ref="AN122:AO122"/>
    <mergeCell ref="B88:I88"/>
    <mergeCell ref="AD89:AI90"/>
    <mergeCell ref="AJ89:AP89"/>
    <mergeCell ref="AJ90:AP90"/>
    <mergeCell ref="J87:T88"/>
    <mergeCell ref="U87:AC88"/>
    <mergeCell ref="B87:I87"/>
    <mergeCell ref="A120:AR120"/>
    <mergeCell ref="A135:AR138"/>
    <mergeCell ref="A140:AR143"/>
    <mergeCell ref="AF167:AI167"/>
    <mergeCell ref="AK167:AL167"/>
    <mergeCell ref="AD87:AI88"/>
    <mergeCell ref="AJ87:AP88"/>
    <mergeCell ref="B92:I92"/>
    <mergeCell ref="J92:T92"/>
    <mergeCell ref="U92:AC92"/>
    <mergeCell ref="AJ92:AP92"/>
    <mergeCell ref="AF5:AI5"/>
    <mergeCell ref="AK5:AL5"/>
    <mergeCell ref="AN5:AO5"/>
    <mergeCell ref="Z9:AA9"/>
    <mergeCell ref="AC9:AD9"/>
    <mergeCell ref="Y11:AP11"/>
    <mergeCell ref="Y10:AR10"/>
    <mergeCell ref="Y12:AE12"/>
    <mergeCell ref="U20:AM20"/>
    <mergeCell ref="AN20:AO20"/>
    <mergeCell ref="C37:AO37"/>
    <mergeCell ref="C52:P52"/>
    <mergeCell ref="R52:T52"/>
    <mergeCell ref="U52:X52"/>
    <mergeCell ref="Y52:Z52"/>
    <mergeCell ref="AA52:AD52"/>
    <mergeCell ref="AE52:AF52"/>
    <mergeCell ref="AG52:AJ52"/>
    <mergeCell ref="AE32:AQ32"/>
    <mergeCell ref="R33:Z33"/>
    <mergeCell ref="AK33:AL33"/>
    <mergeCell ref="AN33:AO33"/>
    <mergeCell ref="AH174:AP174"/>
    <mergeCell ref="B175:I175"/>
    <mergeCell ref="J175:P175"/>
    <mergeCell ref="Q175:R175"/>
    <mergeCell ref="S175:T175"/>
    <mergeCell ref="U175:V175"/>
    <mergeCell ref="W175:X175"/>
    <mergeCell ref="B174:I174"/>
    <mergeCell ref="J174:P174"/>
    <mergeCell ref="Q174:R174"/>
    <mergeCell ref="S174:T174"/>
    <mergeCell ref="U174:V174"/>
    <mergeCell ref="W174:X174"/>
    <mergeCell ref="AH175:AP175"/>
    <mergeCell ref="Y175:AG175"/>
    <mergeCell ref="Y174:AG174"/>
    <mergeCell ref="B172:I173"/>
    <mergeCell ref="J172:P173"/>
    <mergeCell ref="Q172:X172"/>
    <mergeCell ref="AH172:AP173"/>
    <mergeCell ref="Q173:R173"/>
    <mergeCell ref="S173:T173"/>
    <mergeCell ref="U173:V173"/>
    <mergeCell ref="W173:X173"/>
    <mergeCell ref="B177:I177"/>
    <mergeCell ref="J177:P177"/>
    <mergeCell ref="Q177:R177"/>
    <mergeCell ref="S177:T177"/>
    <mergeCell ref="U177:V177"/>
    <mergeCell ref="W177:X177"/>
    <mergeCell ref="AH177:AP177"/>
    <mergeCell ref="B176:I176"/>
    <mergeCell ref="J176:P176"/>
    <mergeCell ref="Q176:R176"/>
    <mergeCell ref="S176:T176"/>
    <mergeCell ref="U176:V176"/>
    <mergeCell ref="W176:X176"/>
    <mergeCell ref="AH176:AP176"/>
    <mergeCell ref="Y177:AG177"/>
    <mergeCell ref="Y176:AG176"/>
    <mergeCell ref="AH178:AP178"/>
    <mergeCell ref="B179:I179"/>
    <mergeCell ref="J179:P179"/>
    <mergeCell ref="Q179:R179"/>
    <mergeCell ref="S179:T179"/>
    <mergeCell ref="U179:V179"/>
    <mergeCell ref="W179:X179"/>
    <mergeCell ref="B178:I178"/>
    <mergeCell ref="J178:P178"/>
    <mergeCell ref="Q178:R178"/>
    <mergeCell ref="S178:T178"/>
    <mergeCell ref="U178:V178"/>
    <mergeCell ref="W178:X178"/>
    <mergeCell ref="AH179:AP179"/>
    <mergeCell ref="Y179:AG179"/>
    <mergeCell ref="Y178:AG178"/>
    <mergeCell ref="B181:I181"/>
    <mergeCell ref="J181:P181"/>
    <mergeCell ref="Q181:R181"/>
    <mergeCell ref="S181:T181"/>
    <mergeCell ref="U181:V181"/>
    <mergeCell ref="W181:X181"/>
    <mergeCell ref="AH181:AP181"/>
    <mergeCell ref="B180:I180"/>
    <mergeCell ref="J180:P180"/>
    <mergeCell ref="Q180:R180"/>
    <mergeCell ref="S180:T180"/>
    <mergeCell ref="U180:V180"/>
    <mergeCell ref="W180:X180"/>
    <mergeCell ref="AH180:AP180"/>
    <mergeCell ref="Y181:AG181"/>
    <mergeCell ref="Y180:AG180"/>
    <mergeCell ref="AH182:AP182"/>
    <mergeCell ref="B183:I183"/>
    <mergeCell ref="J183:P183"/>
    <mergeCell ref="Q183:R183"/>
    <mergeCell ref="S183:T183"/>
    <mergeCell ref="U183:V183"/>
    <mergeCell ref="W183:X183"/>
    <mergeCell ref="B182:I182"/>
    <mergeCell ref="J182:P182"/>
    <mergeCell ref="Q182:R182"/>
    <mergeCell ref="S182:T182"/>
    <mergeCell ref="U182:V182"/>
    <mergeCell ref="W182:X182"/>
    <mergeCell ref="AH183:AP183"/>
    <mergeCell ref="Y182:AG182"/>
    <mergeCell ref="B185:I185"/>
    <mergeCell ref="J185:P185"/>
    <mergeCell ref="Q185:R185"/>
    <mergeCell ref="S185:T185"/>
    <mergeCell ref="U185:V185"/>
    <mergeCell ref="W185:X185"/>
    <mergeCell ref="AH185:AP185"/>
    <mergeCell ref="B184:I184"/>
    <mergeCell ref="J184:P184"/>
    <mergeCell ref="Q184:R184"/>
    <mergeCell ref="S184:T184"/>
    <mergeCell ref="U184:V184"/>
    <mergeCell ref="W184:X184"/>
    <mergeCell ref="AH184:AP184"/>
    <mergeCell ref="B188:I188"/>
    <mergeCell ref="J188:P188"/>
    <mergeCell ref="Q188:R188"/>
    <mergeCell ref="S188:T188"/>
    <mergeCell ref="U188:V188"/>
    <mergeCell ref="W188:X188"/>
    <mergeCell ref="AH188:AP188"/>
    <mergeCell ref="Y188:AG188"/>
    <mergeCell ref="AH186:AP186"/>
    <mergeCell ref="B187:I187"/>
    <mergeCell ref="J187:P187"/>
    <mergeCell ref="Q187:R187"/>
    <mergeCell ref="S187:T187"/>
    <mergeCell ref="U187:V187"/>
    <mergeCell ref="W187:X187"/>
    <mergeCell ref="B186:I186"/>
    <mergeCell ref="J186:P186"/>
    <mergeCell ref="Q186:R186"/>
    <mergeCell ref="S186:T186"/>
    <mergeCell ref="U186:V186"/>
    <mergeCell ref="W186:X186"/>
    <mergeCell ref="AH187:AP187"/>
    <mergeCell ref="Y187:AG187"/>
    <mergeCell ref="Y186:AG186"/>
    <mergeCell ref="U190:V190"/>
    <mergeCell ref="W190:X190"/>
    <mergeCell ref="AH191:AP191"/>
    <mergeCell ref="Y191:AG191"/>
    <mergeCell ref="Y190:AG190"/>
    <mergeCell ref="B189:I189"/>
    <mergeCell ref="J189:P189"/>
    <mergeCell ref="Q189:R189"/>
    <mergeCell ref="S189:T189"/>
    <mergeCell ref="U189:V189"/>
    <mergeCell ref="W189:X189"/>
    <mergeCell ref="AH189:AP189"/>
    <mergeCell ref="Y189:AG189"/>
    <mergeCell ref="B197:I197"/>
    <mergeCell ref="U194:V194"/>
    <mergeCell ref="W194:X194"/>
    <mergeCell ref="AH195:AP195"/>
    <mergeCell ref="B196:I196"/>
    <mergeCell ref="J196:P196"/>
    <mergeCell ref="Q196:R196"/>
    <mergeCell ref="U193:V193"/>
    <mergeCell ref="J197:P197"/>
    <mergeCell ref="Q197:R197"/>
    <mergeCell ref="S197:T197"/>
    <mergeCell ref="AH194:AP194"/>
    <mergeCell ref="B195:I195"/>
    <mergeCell ref="J195:P195"/>
    <mergeCell ref="Q195:R195"/>
    <mergeCell ref="S195:T195"/>
    <mergeCell ref="U195:V195"/>
    <mergeCell ref="W195:X195"/>
    <mergeCell ref="W196:X196"/>
    <mergeCell ref="B194:I194"/>
    <mergeCell ref="J194:P194"/>
    <mergeCell ref="Q194:R194"/>
    <mergeCell ref="S194:T194"/>
    <mergeCell ref="B203:I203"/>
    <mergeCell ref="J203:P203"/>
    <mergeCell ref="Q203:R203"/>
    <mergeCell ref="S203:T203"/>
    <mergeCell ref="U203:V203"/>
    <mergeCell ref="W203:X203"/>
    <mergeCell ref="B202:I202"/>
    <mergeCell ref="J202:P202"/>
    <mergeCell ref="Q202:R202"/>
    <mergeCell ref="S202:T202"/>
    <mergeCell ref="U202:V202"/>
    <mergeCell ref="W202:X202"/>
    <mergeCell ref="B201:I201"/>
    <mergeCell ref="J201:P201"/>
    <mergeCell ref="Q201:R201"/>
    <mergeCell ref="B200:I200"/>
    <mergeCell ref="AH198:AP198"/>
    <mergeCell ref="U199:V199"/>
    <mergeCell ref="W199:X199"/>
    <mergeCell ref="AH199:AP199"/>
    <mergeCell ref="B198:I198"/>
    <mergeCell ref="J198:P198"/>
    <mergeCell ref="Q198:R198"/>
    <mergeCell ref="S198:T198"/>
    <mergeCell ref="U198:V198"/>
    <mergeCell ref="AH200:AP200"/>
    <mergeCell ref="AH201:AP201"/>
    <mergeCell ref="S201:T201"/>
    <mergeCell ref="U201:V201"/>
    <mergeCell ref="W201:X201"/>
    <mergeCell ref="J200:P200"/>
    <mergeCell ref="Q200:R200"/>
    <mergeCell ref="S200:T200"/>
    <mergeCell ref="W198:X198"/>
    <mergeCell ref="B199:I199"/>
    <mergeCell ref="J199:P199"/>
    <mergeCell ref="AM3:AR4"/>
    <mergeCell ref="B93:I93"/>
    <mergeCell ref="J93:T93"/>
    <mergeCell ref="U93:AC93"/>
    <mergeCell ref="AD93:AI93"/>
    <mergeCell ref="AJ93:AP93"/>
    <mergeCell ref="Y16:AR16"/>
    <mergeCell ref="AA53:AD53"/>
    <mergeCell ref="AE53:AF53"/>
    <mergeCell ref="A80:AD80"/>
    <mergeCell ref="AE80:AQ80"/>
    <mergeCell ref="AK81:AL81"/>
    <mergeCell ref="AN81:AO81"/>
    <mergeCell ref="AI13:AJ13"/>
    <mergeCell ref="AK6:AL6"/>
    <mergeCell ref="AN6:AO6"/>
    <mergeCell ref="R39:Z39"/>
    <mergeCell ref="Z15:AA15"/>
    <mergeCell ref="AC15:AD15"/>
    <mergeCell ref="N16:R16"/>
    <mergeCell ref="T19:W19"/>
    <mergeCell ref="Y19:AA19"/>
    <mergeCell ref="AB19:AD19"/>
    <mergeCell ref="AF19:AG19"/>
    <mergeCell ref="Q199:R199"/>
    <mergeCell ref="T16:X16"/>
    <mergeCell ref="T17:X17"/>
    <mergeCell ref="A22:AR23"/>
    <mergeCell ref="B25:AQ30"/>
    <mergeCell ref="Y172:AG173"/>
    <mergeCell ref="Y185:AG185"/>
    <mergeCell ref="Y184:AG184"/>
    <mergeCell ref="Y183:AG183"/>
    <mergeCell ref="J193:P193"/>
    <mergeCell ref="Q193:R193"/>
    <mergeCell ref="S193:T193"/>
    <mergeCell ref="AG53:AJ53"/>
    <mergeCell ref="AK53:AL53"/>
    <mergeCell ref="B89:I89"/>
    <mergeCell ref="B90:I90"/>
    <mergeCell ref="J89:T89"/>
    <mergeCell ref="J90:T90"/>
    <mergeCell ref="U89:AC89"/>
    <mergeCell ref="U90:AC90"/>
    <mergeCell ref="C53:P53"/>
    <mergeCell ref="Y195:AG195"/>
    <mergeCell ref="A83:AR84"/>
    <mergeCell ref="AH196:AP196"/>
    <mergeCell ref="B168:AP168"/>
    <mergeCell ref="W193:X193"/>
    <mergeCell ref="AH193:AP193"/>
    <mergeCell ref="Y193:AG193"/>
    <mergeCell ref="B192:I192"/>
    <mergeCell ref="J192:P192"/>
    <mergeCell ref="Q192:R192"/>
    <mergeCell ref="S192:T192"/>
    <mergeCell ref="U192:V192"/>
    <mergeCell ref="W192:X192"/>
    <mergeCell ref="AH192:AP192"/>
    <mergeCell ref="Y192:AG192"/>
    <mergeCell ref="B193:I193"/>
    <mergeCell ref="AH190:AP190"/>
    <mergeCell ref="B191:I191"/>
    <mergeCell ref="J191:P191"/>
    <mergeCell ref="Q191:R191"/>
    <mergeCell ref="S191:T191"/>
    <mergeCell ref="U191:V191"/>
    <mergeCell ref="W191:X191"/>
    <mergeCell ref="B190:I190"/>
    <mergeCell ref="J190:P190"/>
    <mergeCell ref="Q190:R190"/>
    <mergeCell ref="S190:T190"/>
    <mergeCell ref="U200:V200"/>
    <mergeCell ref="W200:X200"/>
    <mergeCell ref="AH203:AP203"/>
    <mergeCell ref="Y201:AG201"/>
    <mergeCell ref="Y200:AG200"/>
    <mergeCell ref="Y199:AG199"/>
    <mergeCell ref="Y197:AG197"/>
    <mergeCell ref="Y196:AG196"/>
    <mergeCell ref="Y198:AG198"/>
    <mergeCell ref="W197:X197"/>
    <mergeCell ref="AH197:AP197"/>
    <mergeCell ref="U197:V197"/>
    <mergeCell ref="AH202:AP202"/>
    <mergeCell ref="Y203:AG203"/>
    <mergeCell ref="Y202:AG202"/>
    <mergeCell ref="S199:T199"/>
    <mergeCell ref="S196:T196"/>
    <mergeCell ref="U196:V196"/>
    <mergeCell ref="Y194:AG194"/>
    <mergeCell ref="AF219:AI219"/>
    <mergeCell ref="AK219:AL219"/>
    <mergeCell ref="AN219:AO219"/>
    <mergeCell ref="B220:AP220"/>
    <mergeCell ref="B224:I225"/>
    <mergeCell ref="J224:P225"/>
    <mergeCell ref="Q224:X224"/>
    <mergeCell ref="Y224:AG225"/>
    <mergeCell ref="AH224:AP225"/>
    <mergeCell ref="Q225:R225"/>
    <mergeCell ref="S225:T225"/>
    <mergeCell ref="U225:V225"/>
    <mergeCell ref="W225:X225"/>
    <mergeCell ref="A217:AR217"/>
    <mergeCell ref="A218:AD218"/>
    <mergeCell ref="AE218:AQ218"/>
    <mergeCell ref="B205:D205"/>
    <mergeCell ref="E205:AP206"/>
    <mergeCell ref="B207:D207"/>
    <mergeCell ref="E207:AP209"/>
    <mergeCell ref="B226:I226"/>
    <mergeCell ref="J226:P226"/>
    <mergeCell ref="Q226:R226"/>
    <mergeCell ref="S226:T226"/>
    <mergeCell ref="U226:V226"/>
    <mergeCell ref="W226:X226"/>
    <mergeCell ref="Y226:AG226"/>
    <mergeCell ref="AH226:AP226"/>
    <mergeCell ref="B227:I227"/>
    <mergeCell ref="J227:P227"/>
    <mergeCell ref="Q227:R227"/>
    <mergeCell ref="S227:T227"/>
    <mergeCell ref="U227:V227"/>
    <mergeCell ref="W227:X227"/>
    <mergeCell ref="Y227:AG227"/>
    <mergeCell ref="AH227:AP227"/>
    <mergeCell ref="B228:I228"/>
    <mergeCell ref="J228:P228"/>
    <mergeCell ref="Q228:R228"/>
    <mergeCell ref="S228:T228"/>
    <mergeCell ref="U228:V228"/>
    <mergeCell ref="W228:X228"/>
    <mergeCell ref="Y228:AG228"/>
    <mergeCell ref="AH228:AP228"/>
    <mergeCell ref="B229:I229"/>
    <mergeCell ref="J229:P229"/>
    <mergeCell ref="Q229:R229"/>
    <mergeCell ref="S229:T229"/>
    <mergeCell ref="U229:V229"/>
    <mergeCell ref="W229:X229"/>
    <mergeCell ref="Y229:AG229"/>
    <mergeCell ref="AH229:AP229"/>
    <mergeCell ref="B230:I230"/>
    <mergeCell ref="J230:P230"/>
    <mergeCell ref="Q230:R230"/>
    <mergeCell ref="S230:T230"/>
    <mergeCell ref="U230:V230"/>
    <mergeCell ref="W230:X230"/>
    <mergeCell ref="Y230:AG230"/>
    <mergeCell ref="AH230:AP230"/>
    <mergeCell ref="B231:I231"/>
    <mergeCell ref="J231:P231"/>
    <mergeCell ref="Q231:R231"/>
    <mergeCell ref="S231:T231"/>
    <mergeCell ref="U231:V231"/>
    <mergeCell ref="W231:X231"/>
    <mergeCell ref="Y231:AG231"/>
    <mergeCell ref="AH231:AP231"/>
    <mergeCell ref="B232:I232"/>
    <mergeCell ref="J232:P232"/>
    <mergeCell ref="Q232:R232"/>
    <mergeCell ref="S232:T232"/>
    <mergeCell ref="U232:V232"/>
    <mergeCell ref="W232:X232"/>
    <mergeCell ref="Y232:AG232"/>
    <mergeCell ref="AH232:AP232"/>
    <mergeCell ref="B233:I233"/>
    <mergeCell ref="J233:P233"/>
    <mergeCell ref="Q233:R233"/>
    <mergeCell ref="S233:T233"/>
    <mergeCell ref="U233:V233"/>
    <mergeCell ref="W233:X233"/>
    <mergeCell ref="Y233:AG233"/>
    <mergeCell ref="AH233:AP233"/>
    <mergeCell ref="B234:I234"/>
    <mergeCell ref="J234:P234"/>
    <mergeCell ref="Q234:R234"/>
    <mergeCell ref="S234:T234"/>
    <mergeCell ref="U234:V234"/>
    <mergeCell ref="W234:X234"/>
    <mergeCell ref="Y234:AG234"/>
    <mergeCell ref="AH234:AP234"/>
    <mergeCell ref="B235:I235"/>
    <mergeCell ref="J235:P235"/>
    <mergeCell ref="Q235:R235"/>
    <mergeCell ref="S235:T235"/>
    <mergeCell ref="U235:V235"/>
    <mergeCell ref="W235:X235"/>
    <mergeCell ref="Y235:AG235"/>
    <mergeCell ref="AH235:AP235"/>
    <mergeCell ref="B236:I236"/>
    <mergeCell ref="J236:P236"/>
    <mergeCell ref="Q236:R236"/>
    <mergeCell ref="S236:T236"/>
    <mergeCell ref="U236:V236"/>
    <mergeCell ref="W236:X236"/>
    <mergeCell ref="Y236:AG236"/>
    <mergeCell ref="AH236:AP236"/>
    <mergeCell ref="B237:I237"/>
    <mergeCell ref="J237:P237"/>
    <mergeCell ref="Q237:R237"/>
    <mergeCell ref="S237:T237"/>
    <mergeCell ref="U237:V237"/>
    <mergeCell ref="W237:X237"/>
    <mergeCell ref="Y237:AG237"/>
    <mergeCell ref="AH237:AP237"/>
    <mergeCell ref="B238:I238"/>
    <mergeCell ref="J238:P238"/>
    <mergeCell ref="Q238:R238"/>
    <mergeCell ref="S238:T238"/>
    <mergeCell ref="U238:V238"/>
    <mergeCell ref="W238:X238"/>
    <mergeCell ref="Y238:AG238"/>
    <mergeCell ref="AH238:AP238"/>
    <mergeCell ref="B239:I239"/>
    <mergeCell ref="J239:P239"/>
    <mergeCell ref="Q239:R239"/>
    <mergeCell ref="S239:T239"/>
    <mergeCell ref="U239:V239"/>
    <mergeCell ref="W239:X239"/>
    <mergeCell ref="Y239:AG239"/>
    <mergeCell ref="AH239:AP239"/>
    <mergeCell ref="B240:I240"/>
    <mergeCell ref="J240:P240"/>
    <mergeCell ref="Q240:R240"/>
    <mergeCell ref="S240:T240"/>
    <mergeCell ref="U240:V240"/>
    <mergeCell ref="W240:X240"/>
    <mergeCell ref="Y240:AG240"/>
    <mergeCell ref="AH240:AP240"/>
    <mergeCell ref="B241:I241"/>
    <mergeCell ref="J241:P241"/>
    <mergeCell ref="Q241:R241"/>
    <mergeCell ref="S241:T241"/>
    <mergeCell ref="U241:V241"/>
    <mergeCell ref="W241:X241"/>
    <mergeCell ref="Y241:AG241"/>
    <mergeCell ref="AH241:AP241"/>
    <mergeCell ref="B242:I242"/>
    <mergeCell ref="J242:P242"/>
    <mergeCell ref="Q242:R242"/>
    <mergeCell ref="S242:T242"/>
    <mergeCell ref="U242:V242"/>
    <mergeCell ref="W242:X242"/>
    <mergeCell ref="Y242:AG242"/>
    <mergeCell ref="AH242:AP242"/>
    <mergeCell ref="B243:I243"/>
    <mergeCell ref="J243:P243"/>
    <mergeCell ref="Q243:R243"/>
    <mergeCell ref="S243:T243"/>
    <mergeCell ref="U243:V243"/>
    <mergeCell ref="W243:X243"/>
    <mergeCell ref="Y243:AG243"/>
    <mergeCell ref="AH243:AP243"/>
    <mergeCell ref="B244:I244"/>
    <mergeCell ref="J244:P244"/>
    <mergeCell ref="Q244:R244"/>
    <mergeCell ref="S244:T244"/>
    <mergeCell ref="U244:V244"/>
    <mergeCell ref="W244:X244"/>
    <mergeCell ref="Y244:AG244"/>
    <mergeCell ref="AH244:AP244"/>
    <mergeCell ref="B245:I245"/>
    <mergeCell ref="J245:P245"/>
    <mergeCell ref="Q245:R245"/>
    <mergeCell ref="S245:T245"/>
    <mergeCell ref="U245:V245"/>
    <mergeCell ref="W245:X245"/>
    <mergeCell ref="Y245:AG245"/>
    <mergeCell ref="AH245:AP245"/>
    <mergeCell ref="B246:I246"/>
    <mergeCell ref="J246:P246"/>
    <mergeCell ref="Q246:R246"/>
    <mergeCell ref="S246:T246"/>
    <mergeCell ref="U246:V246"/>
    <mergeCell ref="W246:X246"/>
    <mergeCell ref="Y246:AG246"/>
    <mergeCell ref="AH246:AP246"/>
    <mergeCell ref="B247:I247"/>
    <mergeCell ref="J247:P247"/>
    <mergeCell ref="Q247:R247"/>
    <mergeCell ref="S247:T247"/>
    <mergeCell ref="U247:V247"/>
    <mergeCell ref="W247:X247"/>
    <mergeCell ref="Y247:AG247"/>
    <mergeCell ref="AH247:AP247"/>
    <mergeCell ref="B248:I248"/>
    <mergeCell ref="J248:P248"/>
    <mergeCell ref="Q248:R248"/>
    <mergeCell ref="S248:T248"/>
    <mergeCell ref="U248:V248"/>
    <mergeCell ref="W248:X248"/>
    <mergeCell ref="Y248:AG248"/>
    <mergeCell ref="AH248:AP248"/>
    <mergeCell ref="B249:I249"/>
    <mergeCell ref="J249:P249"/>
    <mergeCell ref="Q249:R249"/>
    <mergeCell ref="S249:T249"/>
    <mergeCell ref="U249:V249"/>
    <mergeCell ref="W249:X249"/>
    <mergeCell ref="Y249:AG249"/>
    <mergeCell ref="AH249:AP249"/>
    <mergeCell ref="B250:I250"/>
    <mergeCell ref="J250:P250"/>
    <mergeCell ref="Q250:R250"/>
    <mergeCell ref="S250:T250"/>
    <mergeCell ref="U250:V250"/>
    <mergeCell ref="W250:X250"/>
    <mergeCell ref="Y250:AG250"/>
    <mergeCell ref="AH250:AP250"/>
    <mergeCell ref="B251:I251"/>
    <mergeCell ref="J251:P251"/>
    <mergeCell ref="Q251:R251"/>
    <mergeCell ref="S251:T251"/>
    <mergeCell ref="U251:V251"/>
    <mergeCell ref="W251:X251"/>
    <mergeCell ref="Y251:AG251"/>
    <mergeCell ref="AH251:AP251"/>
    <mergeCell ref="S252:T252"/>
    <mergeCell ref="U252:V252"/>
    <mergeCell ref="W252:X252"/>
    <mergeCell ref="Y252:AG252"/>
    <mergeCell ref="AH252:AP252"/>
    <mergeCell ref="B253:I253"/>
    <mergeCell ref="J253:P253"/>
    <mergeCell ref="Q253:R253"/>
    <mergeCell ref="S253:T253"/>
    <mergeCell ref="U253:V253"/>
    <mergeCell ref="W253:X253"/>
    <mergeCell ref="Y253:AG253"/>
    <mergeCell ref="AH253:AP253"/>
    <mergeCell ref="A7:O7"/>
    <mergeCell ref="B257:D257"/>
    <mergeCell ref="E257:AP258"/>
    <mergeCell ref="B259:D259"/>
    <mergeCell ref="E259:AP261"/>
    <mergeCell ref="B254:I254"/>
    <mergeCell ref="J254:P254"/>
    <mergeCell ref="Q254:R254"/>
    <mergeCell ref="S254:T254"/>
    <mergeCell ref="U254:V254"/>
    <mergeCell ref="W254:X254"/>
    <mergeCell ref="Y254:AG254"/>
    <mergeCell ref="AH254:AP254"/>
    <mergeCell ref="B255:I255"/>
    <mergeCell ref="J255:P255"/>
    <mergeCell ref="Q255:R255"/>
    <mergeCell ref="S255:T255"/>
    <mergeCell ref="U255:V255"/>
    <mergeCell ref="W255:X255"/>
    <mergeCell ref="Y255:AG255"/>
    <mergeCell ref="AH255:AP255"/>
    <mergeCell ref="B252:I252"/>
    <mergeCell ref="J252:P252"/>
    <mergeCell ref="Q252:R252"/>
    <mergeCell ref="H20:M20"/>
    <mergeCell ref="N20:R20"/>
    <mergeCell ref="R53:T53"/>
    <mergeCell ref="A8:O8"/>
    <mergeCell ref="AI19:AJ19"/>
    <mergeCell ref="T12:X12"/>
    <mergeCell ref="Y17:AP17"/>
    <mergeCell ref="T18:X18"/>
    <mergeCell ref="Y18:AE18"/>
    <mergeCell ref="AF18:AP18"/>
    <mergeCell ref="T10:X10"/>
    <mergeCell ref="N10:R10"/>
    <mergeCell ref="AF12:AP12"/>
    <mergeCell ref="T13:W13"/>
    <mergeCell ref="Y13:AA13"/>
    <mergeCell ref="AB13:AD13"/>
    <mergeCell ref="AF13:AG13"/>
    <mergeCell ref="U53:X53"/>
    <mergeCell ref="Y53:Z53"/>
    <mergeCell ref="T11:X11"/>
    <mergeCell ref="C43:AL43"/>
    <mergeCell ref="A24:AQ24"/>
    <mergeCell ref="U51:AL51"/>
    <mergeCell ref="C40:AO40"/>
  </mergeCells>
  <phoneticPr fontId="3"/>
  <conditionalFormatting sqref="Y53:Z53 AE53:AF53">
    <cfRule type="containsBlanks" dxfId="224" priority="29">
      <formula>LEN(TRIM(Y53))=0</formula>
    </cfRule>
  </conditionalFormatting>
  <conditionalFormatting sqref="B174:Y174 AH174:AP174">
    <cfRule type="containsBlanks" dxfId="223" priority="5">
      <formula>LEN(TRIM(B174))=0</formula>
    </cfRule>
  </conditionalFormatting>
  <conditionalFormatting sqref="B226:Y226 AH226:AP226">
    <cfRule type="containsBlanks" dxfId="222" priority="4">
      <formula>LEN(TRIM(B226))=0</formula>
    </cfRule>
  </conditionalFormatting>
  <dataValidations count="12">
    <dataValidation imeMode="fullKatakana" allowBlank="1" showInputMessage="1" showErrorMessage="1" sqref="B175:B203 B227:B255" xr:uid="{00000000-0002-0000-0200-000000000000}"/>
    <dataValidation type="list" allowBlank="1" showInputMessage="1" showErrorMessage="1" sqref="Q174:R203 Q226:R255" xr:uid="{00000000-0002-0000-0200-000002000000}">
      <formula1>"Ｔ,Ｓ,Ｈ"</formula1>
    </dataValidation>
    <dataValidation type="textLength" imeMode="disabled" allowBlank="1" showInputMessage="1" showErrorMessage="1" sqref="AN5:AO5 AK5:AL5" xr:uid="{00000000-0002-0000-0200-000003000000}">
      <formula1>1</formula1>
      <formula2>2</formula2>
    </dataValidation>
    <dataValidation type="textLength" imeMode="disabled" operator="equal" allowBlank="1" showInputMessage="1" showErrorMessage="1" sqref="AF5:AI5" xr:uid="{00000000-0002-0000-0200-000004000000}">
      <formula1>4</formula1>
    </dataValidation>
    <dataValidation imeMode="hiragana" allowBlank="1" showInputMessage="1" showErrorMessage="1" sqref="U20:AM21" xr:uid="{00000000-0002-0000-0200-000005000000}"/>
    <dataValidation imeMode="disabled" allowBlank="1" showInputMessage="1" showErrorMessage="1" sqref="AG52:AJ53 AK5:AL5 AN5:AO5 AA52:AD53 U51:U53 V52:X53" xr:uid="{00000000-0002-0000-0200-000006000000}"/>
    <dataValidation type="textLength" operator="lessThanOrEqual" allowBlank="1" showInputMessage="1" showErrorMessage="1" sqref="X36 X42 X44" xr:uid="{00000000-0002-0000-0200-000007000000}">
      <formula1>4</formula1>
    </dataValidation>
    <dataValidation imeMode="disabled" allowBlank="1" showInputMessage="1" sqref="S174:X203 S226:X255" xr:uid="{00000000-0002-0000-0200-000008000000}"/>
    <dataValidation imeMode="on" allowBlank="1" showInputMessage="1" showErrorMessage="1" prompt="姓と名の間を全角で１マス空け" sqref="J174:P174 J226:P226" xr:uid="{A11325BB-5F2E-48C0-8B9B-6ADE09B35B54}"/>
    <dataValidation imeMode="fullKatakana" allowBlank="1" showInputMessage="1" showErrorMessage="1" prompt="姓と名の間を全角で１マス空け" sqref="B174:I174 B226:I226" xr:uid="{15FB0628-4661-4BBE-929C-D95DC33DD4CB}"/>
    <dataValidation imeMode="on" allowBlank="1" showInputMessage="1" showErrorMessage="1" sqref="J175:P203 J227:P255" xr:uid="{5827C45E-729A-4D56-BFA8-763CBE90F651}"/>
    <dataValidation allowBlank="1" showInputMessage="1" showErrorMessage="1" prompt="商業登記簿の役職と一致させる_x000a_同一人物で複数の役職についている場合は、上位の役職を入力する" sqref="AH174:AP174 AH226:AP226" xr:uid="{CBC38072-A933-4D50-A125-37C5C4A4C875}"/>
  </dataValidations>
  <pageMargins left="0.9055118110236221" right="0.47244094488188981" top="0.51181102362204722" bottom="0.19685039370078741" header="0.19685039370078741" footer="0.19685039370078741"/>
  <pageSetup paperSize="9" scale="59" fitToHeight="0" orientation="portrait" r:id="rId1"/>
  <headerFooter scaleWithDoc="0">
    <oddFooter>&amp;R&amp;"ＭＳ 明朝,標準"&amp;8&amp;K00-024R4低層ZEH-M_ver.1</oddFooter>
  </headerFooter>
  <rowBreaks count="5" manualBreakCount="5">
    <brk id="31" max="42" man="1"/>
    <brk id="79" max="42" man="1"/>
    <brk id="119" max="42" man="1"/>
    <brk id="164" max="42" man="1"/>
    <brk id="216" max="42" man="1"/>
  </rowBreaks>
  <ignoredErrors>
    <ignoredError sqref="AF5 U52:AJ52 AE53:AF53 Y53:Z53 U53:X53 AA53:AD53 AG53:AJ53 K89:T89 Y13:AJ1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S71"/>
  <sheetViews>
    <sheetView showGridLines="0" showZeros="0" view="pageBreakPreview" zoomScaleNormal="55" zoomScaleSheetLayoutView="100" workbookViewId="0">
      <selection activeCell="B2" sqref="B2"/>
    </sheetView>
  </sheetViews>
  <sheetFormatPr defaultColWidth="3" defaultRowHeight="18" customHeight="1" outlineLevelRow="1"/>
  <cols>
    <col min="1" max="1" width="5.59765625" style="271" customWidth="1"/>
    <col min="2" max="4" width="3" style="271" customWidth="1"/>
    <col min="5" max="6" width="3" style="280" customWidth="1"/>
    <col min="7" max="8" width="3" style="281" customWidth="1"/>
    <col min="9" max="44" width="3" style="271" customWidth="1"/>
    <col min="45" max="45" width="3" style="462"/>
    <col min="46" max="16384" width="3" style="271"/>
  </cols>
  <sheetData>
    <row r="1" spans="1:45" s="178" customFormat="1" ht="21">
      <c r="A1" s="120"/>
      <c r="B1" s="463" t="s">
        <v>225</v>
      </c>
      <c r="C1" s="177"/>
      <c r="D1" s="177"/>
      <c r="E1" s="177"/>
      <c r="F1" s="177"/>
      <c r="G1" s="177"/>
      <c r="H1" s="177"/>
      <c r="AE1" s="119"/>
      <c r="AS1" s="461"/>
    </row>
    <row r="2" spans="1:45" s="178" customFormat="1" ht="21">
      <c r="A2" s="120"/>
      <c r="B2" s="463" t="s">
        <v>809</v>
      </c>
      <c r="C2" s="177"/>
      <c r="D2" s="177"/>
      <c r="E2" s="177"/>
      <c r="F2" s="177"/>
      <c r="G2" s="177"/>
      <c r="H2" s="177"/>
      <c r="AE2" s="119"/>
      <c r="AS2" s="461"/>
    </row>
    <row r="3" spans="1:45" ht="14.4">
      <c r="B3" s="912"/>
      <c r="C3" s="912"/>
      <c r="D3" s="912"/>
      <c r="E3" s="912"/>
      <c r="F3" s="912"/>
      <c r="G3" s="912"/>
      <c r="H3" s="912"/>
      <c r="I3" s="912"/>
      <c r="J3" s="912"/>
      <c r="K3" s="912"/>
      <c r="L3" s="912"/>
      <c r="M3" s="912"/>
      <c r="N3" s="912"/>
      <c r="O3" s="912"/>
      <c r="P3" s="912"/>
      <c r="Q3" s="912"/>
      <c r="R3" s="912"/>
      <c r="S3" s="912"/>
      <c r="T3" s="912"/>
      <c r="U3" s="912"/>
      <c r="V3" s="912"/>
      <c r="W3" s="912"/>
      <c r="X3" s="912"/>
      <c r="Y3" s="912"/>
      <c r="Z3" s="912"/>
      <c r="AA3" s="912"/>
      <c r="AB3" s="912"/>
      <c r="AC3" s="912"/>
      <c r="AD3" s="912"/>
      <c r="AE3" s="912"/>
      <c r="AF3" s="912"/>
      <c r="AG3" s="912"/>
      <c r="AH3" s="912"/>
      <c r="AI3" s="912"/>
      <c r="AJ3" s="912"/>
      <c r="AK3" s="912"/>
      <c r="AL3" s="912"/>
      <c r="AM3" s="912"/>
      <c r="AN3" s="912"/>
      <c r="AO3" s="912"/>
      <c r="AP3" s="912"/>
      <c r="AQ3" s="912"/>
      <c r="AR3" s="912"/>
    </row>
    <row r="4" spans="1:45" ht="14.4">
      <c r="B4" s="34"/>
      <c r="C4" s="34"/>
      <c r="D4" s="34"/>
      <c r="E4" s="272"/>
      <c r="F4" s="272"/>
      <c r="G4" s="273"/>
      <c r="H4" s="273"/>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865"/>
      <c r="AM4" s="865"/>
      <c r="AN4" s="35"/>
      <c r="AO4" s="865"/>
      <c r="AP4" s="865"/>
      <c r="AQ4" s="34"/>
      <c r="AR4" s="34"/>
    </row>
    <row r="5" spans="1:45" ht="30" customHeight="1">
      <c r="B5" s="922" t="s">
        <v>116</v>
      </c>
      <c r="C5" s="922"/>
      <c r="D5" s="922"/>
      <c r="E5" s="922"/>
      <c r="F5" s="922"/>
      <c r="G5" s="922"/>
      <c r="H5" s="922"/>
      <c r="I5" s="922"/>
      <c r="J5" s="922"/>
      <c r="K5" s="922"/>
      <c r="L5" s="922"/>
      <c r="M5" s="922"/>
      <c r="N5" s="922"/>
      <c r="O5" s="129"/>
      <c r="P5" s="129"/>
      <c r="Q5" s="34"/>
      <c r="R5" s="34"/>
      <c r="S5" s="34"/>
      <c r="T5" s="34"/>
      <c r="U5" s="34"/>
      <c r="V5" s="34"/>
      <c r="W5" s="34"/>
      <c r="X5" s="34"/>
      <c r="Y5" s="34"/>
      <c r="Z5" s="34"/>
      <c r="AA5" s="34"/>
      <c r="AB5" s="34"/>
      <c r="AC5" s="34"/>
      <c r="AD5" s="34"/>
      <c r="AE5" s="34"/>
      <c r="AF5" s="34"/>
      <c r="AG5" s="34"/>
      <c r="AH5" s="34"/>
      <c r="AI5" s="34"/>
      <c r="AJ5" s="34"/>
      <c r="AK5" s="34"/>
      <c r="AL5" s="34"/>
      <c r="AM5" s="36"/>
      <c r="AN5" s="34"/>
      <c r="AO5" s="34"/>
      <c r="AP5" s="36"/>
      <c r="AQ5" s="34"/>
      <c r="AR5" s="34"/>
    </row>
    <row r="6" spans="1:45" ht="30" customHeight="1">
      <c r="B6" s="922" t="s">
        <v>565</v>
      </c>
      <c r="C6" s="922"/>
      <c r="D6" s="922"/>
      <c r="E6" s="922"/>
      <c r="F6" s="922"/>
      <c r="G6" s="922"/>
      <c r="H6" s="922"/>
      <c r="I6" s="922"/>
      <c r="J6" s="922"/>
      <c r="K6" s="922"/>
      <c r="L6" s="922"/>
      <c r="M6" s="922"/>
      <c r="N6" s="922"/>
      <c r="O6" s="129"/>
      <c r="P6" s="129"/>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row>
    <row r="7" spans="1:45" ht="39" customHeight="1">
      <c r="B7" s="913" t="s">
        <v>564</v>
      </c>
      <c r="C7" s="913"/>
      <c r="D7" s="913"/>
      <c r="E7" s="913"/>
      <c r="F7" s="913"/>
      <c r="G7" s="913"/>
      <c r="H7" s="913"/>
      <c r="I7" s="913"/>
      <c r="J7" s="913"/>
      <c r="K7" s="913"/>
      <c r="L7" s="913"/>
      <c r="M7" s="913"/>
      <c r="N7" s="913"/>
      <c r="O7" s="913"/>
      <c r="P7" s="913"/>
      <c r="Q7" s="913"/>
      <c r="R7" s="913"/>
      <c r="S7" s="913"/>
      <c r="T7" s="913"/>
      <c r="U7" s="913"/>
      <c r="V7" s="913"/>
      <c r="W7" s="913"/>
      <c r="X7" s="913"/>
      <c r="Y7" s="913"/>
      <c r="Z7" s="913"/>
      <c r="AA7" s="913"/>
      <c r="AB7" s="913"/>
      <c r="AC7" s="913"/>
      <c r="AD7" s="913"/>
      <c r="AE7" s="913"/>
      <c r="AF7" s="913"/>
      <c r="AG7" s="913"/>
      <c r="AH7" s="913"/>
      <c r="AI7" s="913"/>
      <c r="AJ7" s="913"/>
      <c r="AK7" s="913"/>
      <c r="AL7" s="913"/>
      <c r="AM7" s="913"/>
      <c r="AN7" s="913"/>
      <c r="AO7" s="913"/>
      <c r="AP7" s="913"/>
      <c r="AQ7" s="913"/>
      <c r="AR7" s="913"/>
    </row>
    <row r="8" spans="1:45" ht="39" customHeight="1">
      <c r="B8" s="913"/>
      <c r="C8" s="913"/>
      <c r="D8" s="913"/>
      <c r="E8" s="913"/>
      <c r="F8" s="913"/>
      <c r="G8" s="913"/>
      <c r="H8" s="913"/>
      <c r="I8" s="913"/>
      <c r="J8" s="913"/>
      <c r="K8" s="913"/>
      <c r="L8" s="913"/>
      <c r="M8" s="913"/>
      <c r="N8" s="913"/>
      <c r="O8" s="913"/>
      <c r="P8" s="913"/>
      <c r="Q8" s="913"/>
      <c r="R8" s="913"/>
      <c r="S8" s="913"/>
      <c r="T8" s="913"/>
      <c r="U8" s="913"/>
      <c r="V8" s="913"/>
      <c r="W8" s="913"/>
      <c r="X8" s="913"/>
      <c r="Y8" s="913"/>
      <c r="Z8" s="913"/>
      <c r="AA8" s="913"/>
      <c r="AB8" s="913"/>
      <c r="AC8" s="913"/>
      <c r="AD8" s="913"/>
      <c r="AE8" s="913"/>
      <c r="AF8" s="913"/>
      <c r="AG8" s="913"/>
      <c r="AH8" s="913"/>
      <c r="AI8" s="913"/>
      <c r="AJ8" s="913"/>
      <c r="AK8" s="913"/>
      <c r="AL8" s="913"/>
      <c r="AM8" s="913"/>
      <c r="AN8" s="913"/>
      <c r="AO8" s="913"/>
      <c r="AP8" s="913"/>
      <c r="AQ8" s="913"/>
      <c r="AR8" s="913"/>
    </row>
    <row r="9" spans="1:45" ht="39" customHeight="1">
      <c r="B9" s="913"/>
      <c r="C9" s="913"/>
      <c r="D9" s="913"/>
      <c r="E9" s="913"/>
      <c r="F9" s="913"/>
      <c r="G9" s="913"/>
      <c r="H9" s="913"/>
      <c r="I9" s="913"/>
      <c r="J9" s="913"/>
      <c r="K9" s="913"/>
      <c r="L9" s="913"/>
      <c r="M9" s="913"/>
      <c r="N9" s="913"/>
      <c r="O9" s="913"/>
      <c r="P9" s="913"/>
      <c r="Q9" s="913"/>
      <c r="R9" s="913"/>
      <c r="S9" s="913"/>
      <c r="T9" s="913"/>
      <c r="U9" s="913"/>
      <c r="V9" s="913"/>
      <c r="W9" s="913"/>
      <c r="X9" s="913"/>
      <c r="Y9" s="913"/>
      <c r="Z9" s="913"/>
      <c r="AA9" s="913"/>
      <c r="AB9" s="913"/>
      <c r="AC9" s="913"/>
      <c r="AD9" s="913"/>
      <c r="AE9" s="913"/>
      <c r="AF9" s="913"/>
      <c r="AG9" s="913"/>
      <c r="AH9" s="913"/>
      <c r="AI9" s="913"/>
      <c r="AJ9" s="913"/>
      <c r="AK9" s="913"/>
      <c r="AL9" s="913"/>
      <c r="AM9" s="913"/>
      <c r="AN9" s="913"/>
      <c r="AO9" s="913"/>
      <c r="AP9" s="913"/>
      <c r="AQ9" s="913"/>
      <c r="AR9" s="913"/>
    </row>
    <row r="10" spans="1:45" ht="60" customHeight="1">
      <c r="B10" s="914" t="s">
        <v>575</v>
      </c>
      <c r="C10" s="914"/>
      <c r="D10" s="914"/>
      <c r="E10" s="914"/>
      <c r="F10" s="914"/>
      <c r="G10" s="914"/>
      <c r="H10" s="914"/>
      <c r="I10" s="914"/>
      <c r="J10" s="914"/>
      <c r="K10" s="914"/>
      <c r="L10" s="914"/>
      <c r="M10" s="914"/>
      <c r="N10" s="914"/>
      <c r="O10" s="914"/>
      <c r="P10" s="914"/>
      <c r="Q10" s="914"/>
      <c r="R10" s="914"/>
      <c r="S10" s="914"/>
      <c r="T10" s="914"/>
      <c r="U10" s="914"/>
      <c r="V10" s="914"/>
      <c r="W10" s="914"/>
      <c r="X10" s="914"/>
      <c r="Y10" s="914"/>
      <c r="Z10" s="914"/>
      <c r="AA10" s="914"/>
      <c r="AB10" s="914"/>
      <c r="AC10" s="914"/>
      <c r="AD10" s="914"/>
      <c r="AE10" s="914"/>
      <c r="AF10" s="914"/>
      <c r="AG10" s="914"/>
      <c r="AH10" s="914"/>
      <c r="AI10" s="914"/>
      <c r="AJ10" s="914"/>
      <c r="AK10" s="914"/>
      <c r="AL10" s="914"/>
      <c r="AM10" s="914"/>
      <c r="AN10" s="914"/>
      <c r="AO10" s="914"/>
      <c r="AP10" s="914"/>
      <c r="AQ10" s="914"/>
      <c r="AR10" s="914"/>
    </row>
    <row r="11" spans="1:45" ht="13.5" customHeight="1">
      <c r="B11" s="338"/>
      <c r="C11" s="338"/>
      <c r="D11" s="338"/>
      <c r="E11" s="338"/>
      <c r="F11" s="338"/>
      <c r="G11" s="338"/>
      <c r="H11" s="338"/>
      <c r="I11" s="338"/>
      <c r="J11" s="338"/>
      <c r="K11" s="338"/>
      <c r="L11" s="338"/>
      <c r="M11" s="338"/>
      <c r="N11" s="338"/>
      <c r="O11" s="338"/>
      <c r="P11" s="338"/>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row>
    <row r="12" spans="1:45" ht="17.25" customHeight="1">
      <c r="B12" s="52" t="s">
        <v>141</v>
      </c>
      <c r="C12" s="52"/>
      <c r="D12" s="53" t="s">
        <v>142</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row>
    <row r="13" spans="1:45" ht="17.25" customHeight="1">
      <c r="B13" s="34"/>
      <c r="C13" s="52"/>
      <c r="D13" s="919" t="s">
        <v>185</v>
      </c>
      <c r="E13" s="919"/>
      <c r="F13" s="919"/>
      <c r="G13" s="919"/>
      <c r="H13" s="919"/>
      <c r="I13" s="919"/>
      <c r="J13" s="919"/>
      <c r="K13" s="919"/>
      <c r="L13" s="919"/>
      <c r="M13" s="919"/>
      <c r="N13" s="919"/>
      <c r="O13" s="919"/>
      <c r="P13" s="919"/>
      <c r="Q13" s="919"/>
      <c r="R13" s="919"/>
      <c r="S13" s="919"/>
      <c r="T13" s="919"/>
      <c r="U13" s="919"/>
      <c r="V13" s="919"/>
      <c r="W13" s="919"/>
      <c r="X13" s="919"/>
      <c r="Y13" s="919"/>
      <c r="Z13" s="919"/>
      <c r="AA13" s="919"/>
      <c r="AB13" s="919"/>
      <c r="AC13" s="919"/>
      <c r="AD13" s="919"/>
      <c r="AE13" s="919"/>
      <c r="AF13" s="919"/>
      <c r="AG13" s="919"/>
      <c r="AH13" s="919"/>
      <c r="AI13" s="919"/>
      <c r="AJ13" s="919"/>
      <c r="AK13" s="919"/>
      <c r="AL13" s="919"/>
      <c r="AM13" s="919"/>
      <c r="AN13" s="919"/>
      <c r="AO13" s="919"/>
      <c r="AP13" s="919"/>
      <c r="AQ13" s="919"/>
      <c r="AR13" s="919"/>
    </row>
    <row r="14" spans="1:45" ht="7.5" customHeight="1">
      <c r="B14" s="34"/>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row>
    <row r="15" spans="1:45" ht="17.25" customHeight="1">
      <c r="B15" s="52" t="s">
        <v>143</v>
      </c>
      <c r="C15" s="52"/>
      <c r="D15" s="53" t="s">
        <v>144</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row>
    <row r="16" spans="1:45" ht="17.25" customHeight="1">
      <c r="B16" s="34"/>
      <c r="C16" s="52"/>
      <c r="D16" s="52" t="s">
        <v>145</v>
      </c>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row>
    <row r="17" spans="2:44" ht="7.5" customHeight="1">
      <c r="B17" s="34"/>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row>
    <row r="18" spans="2:44" ht="17.25" customHeight="1">
      <c r="B18" s="52" t="s">
        <v>146</v>
      </c>
      <c r="C18" s="52"/>
      <c r="D18" s="53" t="s">
        <v>147</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row>
    <row r="19" spans="2:44" ht="17.25" customHeight="1">
      <c r="B19" s="34"/>
      <c r="C19" s="52"/>
      <c r="D19" s="52" t="s">
        <v>148</v>
      </c>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row>
    <row r="20" spans="2:44" ht="7.5" customHeight="1">
      <c r="B20" s="3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row>
    <row r="21" spans="2:44" ht="17.25" customHeight="1">
      <c r="B21" s="52" t="s">
        <v>149</v>
      </c>
      <c r="C21" s="52"/>
      <c r="D21" s="53" t="s">
        <v>150</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row>
    <row r="22" spans="2:44" ht="17.25" customHeight="1">
      <c r="B22" s="34"/>
      <c r="C22" s="52"/>
      <c r="D22" s="52" t="s">
        <v>151</v>
      </c>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row>
    <row r="23" spans="2:44" ht="7.5" customHeight="1">
      <c r="B23" s="34"/>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row>
    <row r="24" spans="2:44" ht="17.25" customHeight="1">
      <c r="B24" s="52" t="s">
        <v>152</v>
      </c>
      <c r="C24" s="52"/>
      <c r="D24" s="53" t="s">
        <v>153</v>
      </c>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row>
    <row r="25" spans="2:44" ht="17.25" customHeight="1">
      <c r="B25" s="34"/>
      <c r="C25" s="52"/>
      <c r="D25" s="52" t="s">
        <v>154</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row>
    <row r="26" spans="2:44" ht="17.25" customHeight="1">
      <c r="B26" s="34"/>
      <c r="C26" s="52"/>
      <c r="D26" s="52" t="s">
        <v>155</v>
      </c>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row>
    <row r="27" spans="2:44" ht="7.5" customHeight="1">
      <c r="B27" s="34"/>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row>
    <row r="28" spans="2:44" ht="17.25" customHeight="1">
      <c r="B28" s="52" t="s">
        <v>156</v>
      </c>
      <c r="C28" s="52"/>
      <c r="D28" s="53" t="s">
        <v>157</v>
      </c>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row>
    <row r="29" spans="2:44" ht="17.25" customHeight="1">
      <c r="B29" s="34"/>
      <c r="C29" s="52"/>
      <c r="D29" s="52" t="s">
        <v>158</v>
      </c>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row>
    <row r="30" spans="2:44" ht="17.25" customHeight="1">
      <c r="B30" s="34"/>
      <c r="C30" s="52"/>
      <c r="D30" s="34" t="s">
        <v>159</v>
      </c>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row>
    <row r="31" spans="2:44" ht="17.25" customHeight="1">
      <c r="B31" s="34"/>
      <c r="C31" s="52"/>
      <c r="D31" s="52" t="s">
        <v>160</v>
      </c>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row>
    <row r="32" spans="2:44" ht="17.25" customHeight="1">
      <c r="B32" s="34"/>
      <c r="C32" s="52"/>
      <c r="D32" s="52" t="s">
        <v>161</v>
      </c>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row>
    <row r="33" spans="2:44" ht="17.25" customHeight="1">
      <c r="B33" s="34"/>
      <c r="C33" s="52"/>
      <c r="D33" s="52" t="s">
        <v>162</v>
      </c>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row>
    <row r="34" spans="2:44" ht="7.5" customHeight="1">
      <c r="B34" s="34"/>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row>
    <row r="35" spans="2:44" ht="17.25" customHeight="1">
      <c r="B35" s="52" t="s">
        <v>163</v>
      </c>
      <c r="C35" s="52"/>
      <c r="D35" s="53" t="s">
        <v>164</v>
      </c>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row>
    <row r="36" spans="2:44" ht="17.25" customHeight="1">
      <c r="B36" s="34"/>
      <c r="C36" s="52"/>
      <c r="D36" s="52" t="s">
        <v>165</v>
      </c>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row>
    <row r="37" spans="2:44" ht="17.25" customHeight="1">
      <c r="B37" s="34"/>
      <c r="C37" s="52"/>
      <c r="D37" s="52" t="s">
        <v>166</v>
      </c>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row>
    <row r="38" spans="2:44" ht="7.5" customHeight="1">
      <c r="B38" s="34"/>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row>
    <row r="39" spans="2:44" ht="17.25" customHeight="1">
      <c r="B39" s="52" t="s">
        <v>167</v>
      </c>
      <c r="C39" s="52"/>
      <c r="D39" s="53" t="s">
        <v>168</v>
      </c>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row>
    <row r="40" spans="2:44" ht="17.25" customHeight="1">
      <c r="B40" s="34"/>
      <c r="C40" s="52"/>
      <c r="D40" s="52" t="s">
        <v>169</v>
      </c>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row>
    <row r="41" spans="2:44" ht="7.5" customHeight="1">
      <c r="B41" s="34"/>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row>
    <row r="42" spans="2:44" ht="17.25" customHeight="1">
      <c r="B42" s="52" t="s">
        <v>170</v>
      </c>
      <c r="C42" s="52"/>
      <c r="D42" s="53" t="s">
        <v>171</v>
      </c>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row>
    <row r="43" spans="2:44" ht="17.25" customHeight="1">
      <c r="B43" s="34"/>
      <c r="C43" s="52"/>
      <c r="D43" s="52" t="s">
        <v>186</v>
      </c>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row>
    <row r="44" spans="2:44" ht="17.25" customHeight="1">
      <c r="B44" s="34"/>
      <c r="C44" s="52"/>
      <c r="D44" s="52" t="s">
        <v>172</v>
      </c>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row>
    <row r="45" spans="2:44" ht="7.5" customHeight="1">
      <c r="B45" s="34"/>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row>
    <row r="46" spans="2:44" ht="17.25" customHeight="1">
      <c r="B46" s="52" t="s">
        <v>173</v>
      </c>
      <c r="C46" s="52"/>
      <c r="D46" s="53" t="s">
        <v>174</v>
      </c>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row>
    <row r="47" spans="2:44" ht="17.25" customHeight="1">
      <c r="B47" s="34"/>
      <c r="C47" s="52"/>
      <c r="D47" s="52" t="s">
        <v>711</v>
      </c>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row>
    <row r="48" spans="2:44" ht="17.25" customHeight="1">
      <c r="B48" s="34"/>
      <c r="C48" s="52"/>
      <c r="D48" s="34" t="s">
        <v>283</v>
      </c>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row>
    <row r="49" spans="2:44" ht="7.5" customHeight="1">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row>
    <row r="50" spans="2:44" ht="17.25" customHeight="1">
      <c r="B50" s="52" t="s">
        <v>175</v>
      </c>
      <c r="C50" s="52"/>
      <c r="D50" s="53" t="s">
        <v>176</v>
      </c>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row>
    <row r="51" spans="2:44" ht="17.25" customHeight="1">
      <c r="B51" s="52"/>
      <c r="C51" s="52"/>
      <c r="D51" s="52" t="s">
        <v>177</v>
      </c>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row>
    <row r="52" spans="2:44" ht="7.5" customHeight="1">
      <c r="B52" s="34"/>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row>
    <row r="53" spans="2:44" ht="17.25" customHeight="1">
      <c r="B53" s="52"/>
      <c r="C53" s="52"/>
      <c r="D53" s="69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row>
    <row r="54" spans="2:44" ht="17.25" customHeight="1">
      <c r="B54" s="34"/>
      <c r="C54" s="52"/>
      <c r="D54" s="693"/>
      <c r="E54" s="693"/>
      <c r="F54" s="693"/>
      <c r="G54" s="693"/>
      <c r="H54" s="693"/>
      <c r="I54" s="693"/>
      <c r="J54" s="693"/>
      <c r="K54" s="693"/>
      <c r="L54" s="693"/>
      <c r="M54" s="693"/>
      <c r="N54" s="693"/>
      <c r="O54" s="693"/>
      <c r="P54" s="693"/>
      <c r="Q54" s="693"/>
      <c r="R54" s="693"/>
      <c r="S54" s="693"/>
      <c r="T54" s="693"/>
      <c r="U54" s="693"/>
      <c r="V54" s="693"/>
      <c r="W54" s="693"/>
      <c r="X54" s="693"/>
      <c r="Y54" s="693"/>
      <c r="Z54" s="693"/>
      <c r="AA54" s="693"/>
      <c r="AB54" s="693"/>
      <c r="AC54" s="693"/>
      <c r="AD54" s="693"/>
      <c r="AE54" s="693"/>
      <c r="AF54" s="693"/>
      <c r="AG54" s="693"/>
      <c r="AH54" s="693"/>
      <c r="AI54" s="693"/>
      <c r="AJ54" s="693"/>
      <c r="AK54" s="693"/>
      <c r="AL54" s="693"/>
      <c r="AM54" s="693"/>
      <c r="AN54" s="693"/>
      <c r="AO54" s="693"/>
      <c r="AP54" s="52"/>
      <c r="AQ54" s="52"/>
      <c r="AR54" s="52"/>
    </row>
    <row r="55" spans="2:44" ht="17.25" customHeight="1">
      <c r="B55" s="34"/>
      <c r="C55" s="52"/>
      <c r="D55" s="693"/>
      <c r="E55" s="693"/>
      <c r="F55" s="693"/>
      <c r="G55" s="693"/>
      <c r="H55" s="693"/>
      <c r="I55" s="693"/>
      <c r="J55" s="693"/>
      <c r="K55" s="693"/>
      <c r="L55" s="693"/>
      <c r="M55" s="693"/>
      <c r="N55" s="693"/>
      <c r="O55" s="693"/>
      <c r="P55" s="693"/>
      <c r="Q55" s="693"/>
      <c r="R55" s="693"/>
      <c r="S55" s="693"/>
      <c r="T55" s="693"/>
      <c r="U55" s="693"/>
      <c r="V55" s="693"/>
      <c r="W55" s="693"/>
      <c r="X55" s="693"/>
      <c r="Y55" s="693"/>
      <c r="Z55" s="693"/>
      <c r="AA55" s="693"/>
      <c r="AB55" s="693"/>
      <c r="AC55" s="693"/>
      <c r="AD55" s="693"/>
      <c r="AE55" s="693"/>
      <c r="AF55" s="693"/>
      <c r="AG55" s="693"/>
      <c r="AH55" s="693"/>
      <c r="AI55" s="693"/>
      <c r="AJ55" s="693"/>
      <c r="AK55" s="693"/>
      <c r="AL55" s="693"/>
      <c r="AM55" s="693"/>
      <c r="AN55" s="693"/>
      <c r="AO55" s="693"/>
      <c r="AP55" s="52"/>
      <c r="AQ55" s="52"/>
      <c r="AR55" s="52"/>
    </row>
    <row r="56" spans="2:44" ht="17.25" customHeight="1">
      <c r="B56" s="34"/>
      <c r="C56" s="52"/>
      <c r="D56" s="693"/>
      <c r="E56" s="693"/>
      <c r="F56" s="693"/>
      <c r="G56" s="693"/>
      <c r="H56" s="693"/>
      <c r="I56" s="693"/>
      <c r="J56" s="693"/>
      <c r="K56" s="693"/>
      <c r="L56" s="693"/>
      <c r="M56" s="693"/>
      <c r="N56" s="693"/>
      <c r="O56" s="693"/>
      <c r="P56" s="693"/>
      <c r="Q56" s="693"/>
      <c r="R56" s="693"/>
      <c r="S56" s="693"/>
      <c r="T56" s="693"/>
      <c r="U56" s="693"/>
      <c r="V56" s="693"/>
      <c r="W56" s="693"/>
      <c r="X56" s="693"/>
      <c r="Y56" s="693"/>
      <c r="Z56" s="693"/>
      <c r="AA56" s="693"/>
      <c r="AB56" s="693"/>
      <c r="AC56" s="693"/>
      <c r="AD56" s="693"/>
      <c r="AE56" s="693"/>
      <c r="AF56" s="693"/>
      <c r="AG56" s="693"/>
      <c r="AH56" s="693"/>
      <c r="AI56" s="693"/>
      <c r="AJ56" s="693"/>
      <c r="AK56" s="693"/>
      <c r="AL56" s="693"/>
      <c r="AM56" s="693"/>
      <c r="AN56" s="693"/>
      <c r="AO56" s="693"/>
      <c r="AP56" s="52"/>
      <c r="AQ56" s="52"/>
      <c r="AR56" s="52"/>
    </row>
    <row r="57" spans="2:44" ht="17.25" customHeight="1">
      <c r="B57" s="34"/>
      <c r="C57" s="52"/>
      <c r="D57" s="693"/>
      <c r="E57" s="693"/>
      <c r="F57" s="693"/>
      <c r="G57" s="693"/>
      <c r="H57" s="693"/>
      <c r="I57" s="693"/>
      <c r="J57" s="693"/>
      <c r="K57" s="693"/>
      <c r="L57" s="693"/>
      <c r="M57" s="693"/>
      <c r="N57" s="693"/>
      <c r="O57" s="693"/>
      <c r="P57" s="693"/>
      <c r="Q57" s="693"/>
      <c r="R57" s="693"/>
      <c r="S57" s="693"/>
      <c r="T57" s="693"/>
      <c r="U57" s="693"/>
      <c r="V57" s="693"/>
      <c r="W57" s="693"/>
      <c r="X57" s="693"/>
      <c r="Y57" s="693"/>
      <c r="Z57" s="693"/>
      <c r="AA57" s="693"/>
      <c r="AB57" s="693"/>
      <c r="AC57" s="693"/>
      <c r="AD57" s="693"/>
      <c r="AE57" s="693"/>
      <c r="AF57" s="693"/>
      <c r="AG57" s="693"/>
      <c r="AH57" s="693"/>
      <c r="AI57" s="693"/>
      <c r="AJ57" s="693"/>
      <c r="AK57" s="693"/>
      <c r="AL57" s="693"/>
      <c r="AM57" s="693"/>
      <c r="AN57" s="693"/>
      <c r="AO57" s="693"/>
      <c r="AP57" s="52"/>
      <c r="AQ57" s="52"/>
      <c r="AR57" s="52"/>
    </row>
    <row r="58" spans="2:44" ht="7.5" customHeight="1">
      <c r="B58" s="34"/>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row>
    <row r="59" spans="2:44" ht="17.25" customHeight="1">
      <c r="B59" s="52"/>
      <c r="C59" s="52"/>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2"/>
      <c r="AQ59" s="52"/>
      <c r="AR59" s="52"/>
    </row>
    <row r="60" spans="2:44" ht="16.5" customHeight="1">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row>
    <row r="61" spans="2:44" ht="14.4">
      <c r="B61" s="920" t="s">
        <v>442</v>
      </c>
      <c r="C61" s="920"/>
      <c r="D61" s="920"/>
      <c r="E61" s="920"/>
      <c r="F61" s="920"/>
      <c r="G61" s="920"/>
      <c r="H61" s="920"/>
      <c r="I61" s="920"/>
      <c r="J61" s="920"/>
      <c r="K61" s="920"/>
      <c r="L61" s="920"/>
      <c r="M61" s="920"/>
      <c r="N61" s="920"/>
      <c r="O61" s="920"/>
      <c r="P61" s="920"/>
      <c r="Q61" s="920"/>
      <c r="R61" s="920"/>
      <c r="S61" s="920"/>
      <c r="T61" s="920"/>
      <c r="U61" s="920"/>
      <c r="V61" s="920"/>
      <c r="W61" s="920"/>
      <c r="X61" s="920"/>
      <c r="Y61" s="920"/>
      <c r="Z61" s="920"/>
      <c r="AA61" s="920"/>
      <c r="AB61" s="920"/>
      <c r="AC61" s="920"/>
      <c r="AD61" s="920"/>
      <c r="AE61" s="920"/>
      <c r="AF61" s="920"/>
      <c r="AG61" s="920"/>
      <c r="AH61" s="920"/>
      <c r="AI61" s="920"/>
      <c r="AJ61" s="920"/>
      <c r="AK61" s="920"/>
      <c r="AL61" s="920"/>
      <c r="AM61" s="920"/>
      <c r="AN61" s="920"/>
      <c r="AO61" s="920"/>
      <c r="AP61" s="920"/>
      <c r="AQ61" s="920"/>
      <c r="AR61" s="920"/>
    </row>
    <row r="62" spans="2:44" ht="9" customHeight="1">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row>
    <row r="63" spans="2:44" ht="30" customHeight="1">
      <c r="B63" s="274"/>
      <c r="C63" s="338"/>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34"/>
      <c r="AD63" s="275"/>
      <c r="AE63" s="34"/>
      <c r="AF63" s="918" t="str">
        <f>様式第1_交付申請書!$AF$5</f>
        <v/>
      </c>
      <c r="AG63" s="918"/>
      <c r="AH63" s="918"/>
      <c r="AI63" s="918"/>
      <c r="AJ63" s="34" t="s">
        <v>84</v>
      </c>
      <c r="AK63" s="918" t="str">
        <f>様式第1_交付申請書!$AK$5</f>
        <v/>
      </c>
      <c r="AL63" s="918"/>
      <c r="AM63" s="34" t="s">
        <v>115</v>
      </c>
      <c r="AN63" s="918" t="str">
        <f>様式第1_交付申請書!$AN$5</f>
        <v/>
      </c>
      <c r="AO63" s="918"/>
      <c r="AP63" s="34" t="s">
        <v>86</v>
      </c>
      <c r="AQ63" s="34"/>
      <c r="AR63" s="34"/>
    </row>
    <row r="64" spans="2:44" ht="15" customHeight="1">
      <c r="B64" s="274"/>
      <c r="C64" s="338"/>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5"/>
      <c r="AD64" s="275"/>
      <c r="AE64" s="272"/>
      <c r="AF64" s="272"/>
      <c r="AG64" s="272"/>
      <c r="AH64" s="275"/>
      <c r="AI64" s="272"/>
      <c r="AJ64" s="272"/>
      <c r="AK64" s="272"/>
      <c r="AL64" s="275"/>
      <c r="AM64" s="272"/>
      <c r="AN64" s="272"/>
      <c r="AO64" s="272"/>
      <c r="AP64" s="275"/>
      <c r="AQ64" s="34"/>
      <c r="AR64" s="34"/>
    </row>
    <row r="65" spans="2:45" ht="30" customHeight="1">
      <c r="B65" s="276"/>
      <c r="C65" s="277"/>
      <c r="D65" s="277"/>
      <c r="E65" s="277"/>
      <c r="F65" s="56" t="s">
        <v>493</v>
      </c>
      <c r="G65" s="56"/>
      <c r="H65" s="56"/>
      <c r="I65" s="56"/>
      <c r="J65" s="56"/>
      <c r="K65" s="915" t="s">
        <v>178</v>
      </c>
      <c r="L65" s="915"/>
      <c r="M65" s="915"/>
      <c r="N65" s="915"/>
      <c r="O65" s="915"/>
      <c r="P65" s="915"/>
      <c r="Q65" s="917" t="str">
        <f>IF(入力シート!$M$24="","",入力シート!$M$24)</f>
        <v/>
      </c>
      <c r="R65" s="917"/>
      <c r="S65" s="917"/>
      <c r="T65" s="917"/>
      <c r="U65" s="917"/>
      <c r="V65" s="917"/>
      <c r="W65" s="917"/>
      <c r="X65" s="917"/>
      <c r="Y65" s="917"/>
      <c r="Z65" s="917"/>
      <c r="AA65" s="917"/>
      <c r="AB65" s="917"/>
      <c r="AC65" s="917"/>
      <c r="AD65" s="917"/>
      <c r="AE65" s="917"/>
      <c r="AF65" s="917"/>
      <c r="AG65" s="917"/>
      <c r="AH65" s="917"/>
      <c r="AI65" s="917"/>
      <c r="AJ65" s="917"/>
      <c r="AK65" s="917"/>
      <c r="AL65" s="917"/>
      <c r="AM65" s="917"/>
      <c r="AN65" s="917"/>
      <c r="AO65" s="917"/>
      <c r="AP65" s="34"/>
      <c r="AQ65" s="34"/>
      <c r="AR65" s="34"/>
    </row>
    <row r="66" spans="2:45" ht="30" customHeight="1">
      <c r="B66" s="276"/>
      <c r="C66" s="277"/>
      <c r="D66" s="277"/>
      <c r="E66" s="277"/>
      <c r="F66" s="56"/>
      <c r="G66" s="56"/>
      <c r="H66" s="56"/>
      <c r="I66" s="56"/>
      <c r="J66" s="56"/>
      <c r="K66" s="915" t="s">
        <v>119</v>
      </c>
      <c r="L66" s="915"/>
      <c r="M66" s="915"/>
      <c r="N66" s="915"/>
      <c r="O66" s="915"/>
      <c r="P66" s="278"/>
      <c r="Q66" s="911" t="str">
        <f>IF(入力シート!$M$26="","",入力シート!$M$26)</f>
        <v/>
      </c>
      <c r="R66" s="911"/>
      <c r="S66" s="911"/>
      <c r="T66" s="911"/>
      <c r="U66" s="911"/>
      <c r="V66" s="911"/>
      <c r="W66" s="911"/>
      <c r="X66" s="911"/>
      <c r="Y66" s="279"/>
      <c r="Z66" s="921" t="str">
        <f>IF(入力シート!$M$27="","",入力シート!$M$27)</f>
        <v/>
      </c>
      <c r="AA66" s="921"/>
      <c r="AB66" s="921"/>
      <c r="AC66" s="921"/>
      <c r="AD66" s="921"/>
      <c r="AE66" s="921"/>
      <c r="AF66" s="921"/>
      <c r="AG66" s="921"/>
      <c r="AH66" s="921"/>
      <c r="AI66" s="921"/>
      <c r="AJ66" s="921"/>
      <c r="AK66" s="921"/>
      <c r="AL66" s="916"/>
      <c r="AM66" s="916"/>
      <c r="AN66" s="916"/>
      <c r="AO66" s="916"/>
      <c r="AP66" s="34"/>
      <c r="AQ66" s="34"/>
      <c r="AR66" s="34"/>
      <c r="AS66" s="490" t="s">
        <v>441</v>
      </c>
    </row>
    <row r="67" spans="2:45" ht="30" hidden="1" customHeight="1" outlineLevel="1">
      <c r="B67" s="274"/>
      <c r="C67" s="338"/>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5"/>
      <c r="AD67" s="275"/>
      <c r="AE67" s="272"/>
      <c r="AF67" s="272"/>
      <c r="AG67" s="272"/>
      <c r="AH67" s="275"/>
      <c r="AI67" s="272"/>
      <c r="AJ67" s="272"/>
      <c r="AK67" s="272"/>
      <c r="AL67" s="275"/>
      <c r="AM67" s="272"/>
      <c r="AN67" s="272"/>
      <c r="AO67" s="272"/>
      <c r="AP67" s="275"/>
      <c r="AQ67" s="34"/>
      <c r="AR67" s="34"/>
    </row>
    <row r="68" spans="2:45" ht="30" hidden="1" customHeight="1" outlineLevel="1">
      <c r="B68" s="276"/>
      <c r="C68" s="277"/>
      <c r="D68" s="277"/>
      <c r="E68" s="277"/>
      <c r="F68" s="56" t="s">
        <v>494</v>
      </c>
      <c r="G68" s="56"/>
      <c r="H68" s="56"/>
      <c r="I68" s="56"/>
      <c r="J68" s="56"/>
      <c r="K68" s="915" t="s">
        <v>178</v>
      </c>
      <c r="L68" s="915"/>
      <c r="M68" s="915"/>
      <c r="N68" s="915"/>
      <c r="O68" s="915"/>
      <c r="P68" s="915"/>
      <c r="Q68" s="917" t="str">
        <f>IF(入力シート!M36="","",入力シート!M36)</f>
        <v/>
      </c>
      <c r="R68" s="917"/>
      <c r="S68" s="917"/>
      <c r="T68" s="917"/>
      <c r="U68" s="917"/>
      <c r="V68" s="917"/>
      <c r="W68" s="917"/>
      <c r="X68" s="917"/>
      <c r="Y68" s="917"/>
      <c r="Z68" s="917"/>
      <c r="AA68" s="917"/>
      <c r="AB68" s="917"/>
      <c r="AC68" s="917"/>
      <c r="AD68" s="917"/>
      <c r="AE68" s="917"/>
      <c r="AF68" s="917"/>
      <c r="AG68" s="917"/>
      <c r="AH68" s="917"/>
      <c r="AI68" s="917"/>
      <c r="AJ68" s="917"/>
      <c r="AK68" s="917"/>
      <c r="AL68" s="917"/>
      <c r="AM68" s="917"/>
      <c r="AN68" s="917"/>
      <c r="AO68" s="917"/>
      <c r="AP68" s="34"/>
      <c r="AQ68" s="34"/>
      <c r="AR68" s="34"/>
    </row>
    <row r="69" spans="2:45" ht="30" hidden="1" customHeight="1" outlineLevel="1">
      <c r="B69" s="276"/>
      <c r="C69" s="277"/>
      <c r="D69" s="277"/>
      <c r="E69" s="277"/>
      <c r="F69" s="56"/>
      <c r="G69" s="56"/>
      <c r="H69" s="56"/>
      <c r="I69" s="56"/>
      <c r="J69" s="56"/>
      <c r="K69" s="915" t="s">
        <v>119</v>
      </c>
      <c r="L69" s="915"/>
      <c r="M69" s="915"/>
      <c r="N69" s="915"/>
      <c r="O69" s="915"/>
      <c r="P69" s="278"/>
      <c r="Q69" s="911" t="str">
        <f>IF(入力シート!M38="","",入力シート!M38)</f>
        <v/>
      </c>
      <c r="R69" s="911"/>
      <c r="S69" s="911"/>
      <c r="T69" s="911"/>
      <c r="U69" s="911"/>
      <c r="V69" s="911"/>
      <c r="W69" s="911"/>
      <c r="X69" s="911"/>
      <c r="Y69" s="279"/>
      <c r="Z69" s="921" t="str">
        <f>IF(入力シート!M39="","",入力シート!M39)</f>
        <v/>
      </c>
      <c r="AA69" s="921"/>
      <c r="AB69" s="921"/>
      <c r="AC69" s="921"/>
      <c r="AD69" s="921"/>
      <c r="AE69" s="921"/>
      <c r="AF69" s="921"/>
      <c r="AG69" s="921"/>
      <c r="AH69" s="921"/>
      <c r="AI69" s="921"/>
      <c r="AJ69" s="921"/>
      <c r="AK69" s="921"/>
      <c r="AL69" s="916"/>
      <c r="AM69" s="916"/>
      <c r="AN69" s="916"/>
      <c r="AO69" s="916"/>
      <c r="AP69" s="34"/>
      <c r="AQ69" s="34"/>
      <c r="AR69" s="34"/>
      <c r="AS69" s="457" t="s">
        <v>441</v>
      </c>
    </row>
    <row r="70" spans="2:45" ht="18" customHeight="1" collapsed="1">
      <c r="AS70" s="490" t="s">
        <v>487</v>
      </c>
    </row>
    <row r="71" spans="2:45" ht="18" customHeight="1">
      <c r="B71" s="910"/>
      <c r="C71" s="910"/>
      <c r="D71" s="910"/>
      <c r="E71" s="910"/>
      <c r="F71" s="910"/>
      <c r="G71" s="910"/>
      <c r="H71" s="910"/>
      <c r="I71" s="910"/>
      <c r="J71" s="910"/>
      <c r="K71" s="910"/>
      <c r="L71" s="910"/>
      <c r="M71" s="910"/>
      <c r="N71" s="910"/>
      <c r="O71" s="910"/>
      <c r="P71" s="910"/>
      <c r="Q71" s="910"/>
      <c r="R71" s="910"/>
      <c r="S71" s="910"/>
      <c r="T71" s="910"/>
      <c r="U71" s="910"/>
      <c r="V71" s="910"/>
      <c r="W71" s="910"/>
      <c r="X71" s="910"/>
      <c r="Y71" s="910"/>
      <c r="Z71" s="910"/>
      <c r="AA71" s="910"/>
      <c r="AB71" s="910"/>
      <c r="AC71" s="910"/>
      <c r="AD71" s="910"/>
      <c r="AE71" s="910"/>
      <c r="AF71" s="910"/>
      <c r="AG71" s="910"/>
      <c r="AH71" s="910"/>
      <c r="AI71" s="910"/>
      <c r="AJ71" s="910"/>
      <c r="AK71" s="910"/>
      <c r="AL71" s="910"/>
      <c r="AM71" s="910"/>
      <c r="AN71" s="910"/>
      <c r="AO71" s="910"/>
      <c r="AP71" s="910"/>
      <c r="AQ71" s="910"/>
      <c r="AR71" s="910"/>
    </row>
  </sheetData>
  <sheetProtection sheet="1" formatRows="0" selectLockedCells="1"/>
  <mergeCells count="25">
    <mergeCell ref="AO4:AP4"/>
    <mergeCell ref="Z66:AK66"/>
    <mergeCell ref="Q68:AO68"/>
    <mergeCell ref="K69:O69"/>
    <mergeCell ref="Q69:X69"/>
    <mergeCell ref="Z69:AK69"/>
    <mergeCell ref="AL69:AO69"/>
    <mergeCell ref="B6:N6"/>
    <mergeCell ref="B5:N5"/>
    <mergeCell ref="B71:AR71"/>
    <mergeCell ref="Q66:X66"/>
    <mergeCell ref="B3:AR3"/>
    <mergeCell ref="B7:AR9"/>
    <mergeCell ref="B10:AR10"/>
    <mergeCell ref="K65:P65"/>
    <mergeCell ref="K66:O66"/>
    <mergeCell ref="AL66:AO66"/>
    <mergeCell ref="Q65:AO65"/>
    <mergeCell ref="AK63:AL63"/>
    <mergeCell ref="AN63:AO63"/>
    <mergeCell ref="D13:AR13"/>
    <mergeCell ref="B61:AR61"/>
    <mergeCell ref="AF63:AI63"/>
    <mergeCell ref="AL4:AM4"/>
    <mergeCell ref="K68:P68"/>
  </mergeCells>
  <phoneticPr fontId="3"/>
  <conditionalFormatting sqref="B4:AK4 AQ4:AS4 AN4 B62:AC64 AS3 B75:AS1048576 B72:AR74 B70:AR70 AR62:AS62 AR63:AR64 B7:AS51 B59:AS61 Q5:AS6">
    <cfRule type="expression" priority="22">
      <formula>CELL("protect",B3)=0</formula>
    </cfRule>
  </conditionalFormatting>
  <conditionalFormatting sqref="B65:P66 AL66:AR66 AP65:AR65">
    <cfRule type="expression" priority="20">
      <formula>CELL("protect",B65)=0</formula>
    </cfRule>
  </conditionalFormatting>
  <conditionalFormatting sqref="B3">
    <cfRule type="expression" priority="21">
      <formula>CELL("protect",B3)=0</formula>
    </cfRule>
  </conditionalFormatting>
  <conditionalFormatting sqref="B67:AC67 AR67">
    <cfRule type="expression" priority="5">
      <formula>CELL("protect",B67)=0</formula>
    </cfRule>
  </conditionalFormatting>
  <conditionalFormatting sqref="B68:P69 AL69:AR69 AP68:AR68">
    <cfRule type="expression" priority="4">
      <formula>CELL("protect",B68)=0</formula>
    </cfRule>
  </conditionalFormatting>
  <conditionalFormatting sqref="B52:AS54 B58:AS58">
    <cfRule type="expression" priority="3">
      <formula>CELL("protect",B52)=0</formula>
    </cfRule>
  </conditionalFormatting>
  <conditionalFormatting sqref="B55:AS56">
    <cfRule type="expression" priority="2">
      <formula>CELL("protect",B55)=0</formula>
    </cfRule>
  </conditionalFormatting>
  <conditionalFormatting sqref="B57:AS57">
    <cfRule type="expression" priority="1">
      <formula>CELL("protect",B57)=0</formula>
    </cfRule>
  </conditionalFormatting>
  <dataValidations count="2">
    <dataValidation imeMode="disabled" allowBlank="1" showInputMessage="1" showErrorMessage="1" sqref="AK63:AL63 AF63:AI63 AN63:AO63" xr:uid="{00000000-0002-0000-0300-000000000000}"/>
    <dataValidation imeMode="hiragana" allowBlank="1" showInputMessage="1" showErrorMessage="1" sqref="Q65 Q68" xr:uid="{00000000-0002-0000-0300-000001000000}"/>
  </dataValidations>
  <pageMargins left="0.9055118110236221" right="0.47244094488188981" top="0.51181102362204722" bottom="0.19685039370078741" header="0.19685039370078741" footer="0.19685039370078741"/>
  <pageSetup paperSize="9" scale="63" orientation="portrait" r:id="rId1"/>
  <headerFooter scaleWithDoc="0">
    <oddFooter>&amp;R&amp;"ＭＳ 明朝,標準"&amp;8&amp;K00-024R4低層ZEH-M_ver.1</oddFooter>
  </headerFooter>
  <ignoredErrors>
    <ignoredError sqref="B12:B51" numberStoredAsText="1"/>
    <ignoredError sqref="AF63:AO63"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326C3-FFB5-4EF0-A07F-4CB50E6E1D5E}">
  <sheetPr codeName="Sheet7">
    <pageSetUpPr fitToPage="1"/>
  </sheetPr>
  <dimension ref="A1:AK101"/>
  <sheetViews>
    <sheetView showGridLines="0" view="pageBreakPreview" zoomScale="115" zoomScaleNormal="90" zoomScaleSheetLayoutView="115" workbookViewId="0">
      <selection activeCell="B98" sqref="B98:C98"/>
    </sheetView>
  </sheetViews>
  <sheetFormatPr defaultColWidth="2.8984375" defaultRowHeight="16.5" customHeight="1"/>
  <cols>
    <col min="1" max="1" width="1.59765625" style="1" customWidth="1"/>
    <col min="2" max="5" width="2.8984375" style="1"/>
    <col min="6" max="6" width="17.19921875" style="1" customWidth="1"/>
    <col min="7" max="10" width="2.8984375" style="1"/>
    <col min="11" max="11" width="2.8984375" style="1" customWidth="1"/>
    <col min="12" max="25" width="2.8984375" style="1"/>
    <col min="26" max="26" width="2.8984375" style="197"/>
    <col min="27" max="33" width="2.8984375" style="1"/>
    <col min="34" max="34" width="1.09765625" style="1" customWidth="1"/>
    <col min="35" max="35" width="2.8984375" style="466"/>
    <col min="36" max="36" width="2.8984375" style="1"/>
    <col min="37" max="37" width="2.8984375" style="337"/>
    <col min="38" max="16384" width="2.8984375" style="1"/>
  </cols>
  <sheetData>
    <row r="1" spans="1:36" s="22" customFormat="1" ht="15.75" customHeight="1">
      <c r="B1" s="463" t="s">
        <v>225</v>
      </c>
      <c r="C1" s="166"/>
      <c r="D1" s="166"/>
      <c r="E1" s="166"/>
      <c r="AB1" s="167"/>
      <c r="AI1" s="464"/>
    </row>
    <row r="2" spans="1:36" s="122" customFormat="1" ht="27.75" customHeight="1">
      <c r="B2" s="463" t="s">
        <v>810</v>
      </c>
      <c r="C2" s="121"/>
      <c r="D2" s="121"/>
      <c r="E2" s="121"/>
      <c r="AB2" s="119"/>
      <c r="AI2" s="464"/>
    </row>
    <row r="3" spans="1:36" s="122" customFormat="1" ht="27.75" customHeight="1">
      <c r="B3" s="463" t="s">
        <v>528</v>
      </c>
      <c r="C3" s="121"/>
      <c r="D3" s="121"/>
      <c r="E3" s="121"/>
      <c r="AB3" s="119"/>
      <c r="AI3" s="464"/>
    </row>
    <row r="4" spans="1:36" ht="21" customHeight="1">
      <c r="A4" s="972" t="s">
        <v>489</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465"/>
      <c r="AJ4" s="347"/>
    </row>
    <row r="5" spans="1:36" ht="16.5" customHeight="1">
      <c r="B5" s="219" t="s">
        <v>0</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J5" s="219"/>
    </row>
    <row r="6" spans="1:36" ht="6.75" customHeight="1">
      <c r="B6" s="199"/>
      <c r="C6" s="199"/>
      <c r="D6" s="199"/>
      <c r="E6" s="199"/>
      <c r="F6" s="199"/>
      <c r="G6" s="199"/>
      <c r="H6" s="220"/>
      <c r="I6" s="220"/>
      <c r="J6" s="199"/>
      <c r="K6" s="199"/>
      <c r="Z6" s="1"/>
    </row>
    <row r="7" spans="1:36" ht="16.5" customHeight="1">
      <c r="B7" s="221" t="s">
        <v>233</v>
      </c>
      <c r="C7" s="221"/>
      <c r="D7" s="199"/>
      <c r="E7" s="199"/>
      <c r="F7" s="199"/>
      <c r="G7" s="199"/>
      <c r="H7" s="220"/>
      <c r="I7" s="220"/>
      <c r="J7" s="199"/>
      <c r="K7" s="199"/>
      <c r="Z7" s="1"/>
    </row>
    <row r="8" spans="1:36" ht="16.5" customHeight="1">
      <c r="B8" s="221" t="s">
        <v>328</v>
      </c>
      <c r="C8" s="221"/>
      <c r="D8" s="199"/>
      <c r="E8" s="199"/>
      <c r="F8" s="199"/>
      <c r="G8" s="199"/>
      <c r="H8" s="220"/>
      <c r="I8" s="220"/>
      <c r="J8" s="199"/>
      <c r="K8" s="199"/>
      <c r="Z8" s="1"/>
    </row>
    <row r="9" spans="1:36" ht="19.5" customHeight="1">
      <c r="B9" s="948" t="s">
        <v>1</v>
      </c>
      <c r="C9" s="949"/>
      <c r="D9" s="949"/>
      <c r="E9" s="949"/>
      <c r="F9" s="950"/>
      <c r="G9" s="973" t="str">
        <f>IF(入力シート!$M$25="","",入力シート!$M$25)</f>
        <v/>
      </c>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5"/>
      <c r="AH9" s="222"/>
    </row>
    <row r="10" spans="1:36" ht="19.5" customHeight="1">
      <c r="B10" s="976" t="s">
        <v>2</v>
      </c>
      <c r="C10" s="977"/>
      <c r="D10" s="977"/>
      <c r="E10" s="977"/>
      <c r="F10" s="978"/>
      <c r="G10" s="979" t="str">
        <f>IF(入力シート!M24="","",入力シート!M24)</f>
        <v/>
      </c>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1"/>
      <c r="AH10" s="222"/>
    </row>
    <row r="11" spans="1:36" ht="19.5" customHeight="1">
      <c r="B11" s="982" t="s">
        <v>3</v>
      </c>
      <c r="C11" s="983"/>
      <c r="D11" s="983"/>
      <c r="E11" s="983"/>
      <c r="F11" s="984"/>
      <c r="G11" s="938" t="str">
        <f>IF(入力シート!M33="","",入力シート!M33)</f>
        <v/>
      </c>
      <c r="H11" s="939"/>
      <c r="I11" s="939"/>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85"/>
      <c r="AH11" s="223"/>
    </row>
    <row r="12" spans="1:36" ht="19.5" customHeight="1">
      <c r="B12" s="982" t="s">
        <v>4</v>
      </c>
      <c r="C12" s="983"/>
      <c r="D12" s="983"/>
      <c r="E12" s="983"/>
      <c r="F12" s="984"/>
      <c r="G12" s="938" t="str">
        <f>IF(入力シート!M26="","",入力シート!M26)</f>
        <v/>
      </c>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85"/>
      <c r="AH12" s="223"/>
    </row>
    <row r="13" spans="1:36" ht="19.5" customHeight="1">
      <c r="B13" s="948" t="s">
        <v>1</v>
      </c>
      <c r="C13" s="949"/>
      <c r="D13" s="949"/>
      <c r="E13" s="949"/>
      <c r="F13" s="950"/>
      <c r="G13" s="952" t="str">
        <f>IF(入力シート!M28="","",入力シート!M28)</f>
        <v/>
      </c>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c r="AG13" s="954"/>
      <c r="AH13" s="224"/>
    </row>
    <row r="14" spans="1:36" ht="20.100000000000001" customHeight="1">
      <c r="B14" s="923" t="s">
        <v>187</v>
      </c>
      <c r="C14" s="924"/>
      <c r="D14" s="924"/>
      <c r="E14" s="924"/>
      <c r="F14" s="986"/>
      <c r="G14" s="955" t="str">
        <f>IF(入力シート!M27="","",入力シート!M27)</f>
        <v/>
      </c>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7"/>
      <c r="AH14" s="224"/>
    </row>
    <row r="15" spans="1:36" ht="19.5" customHeight="1">
      <c r="B15" s="958" t="s">
        <v>5</v>
      </c>
      <c r="C15" s="959"/>
      <c r="D15" s="959"/>
      <c r="E15" s="959"/>
      <c r="F15" s="960"/>
      <c r="G15" s="304" t="s">
        <v>6</v>
      </c>
      <c r="H15" s="940" t="str">
        <f>IF(入力シート!M30="","",入力シート!M30)</f>
        <v/>
      </c>
      <c r="I15" s="940"/>
      <c r="J15" s="305" t="s">
        <v>7</v>
      </c>
      <c r="K15" s="940" t="str">
        <f>IF(入力シート!O30="","",入力シート!O30)</f>
        <v/>
      </c>
      <c r="L15" s="987"/>
      <c r="M15" s="306"/>
      <c r="N15" s="307"/>
      <c r="O15" s="307"/>
      <c r="P15" s="307"/>
      <c r="Q15" s="307"/>
      <c r="R15" s="307"/>
      <c r="S15" s="307"/>
      <c r="T15" s="307"/>
      <c r="U15" s="307"/>
      <c r="V15" s="307"/>
      <c r="W15" s="307"/>
      <c r="X15" s="307"/>
      <c r="Y15" s="307"/>
      <c r="Z15" s="307"/>
      <c r="AA15" s="307"/>
      <c r="AB15" s="307"/>
      <c r="AC15" s="307"/>
      <c r="AD15" s="307"/>
      <c r="AE15" s="307"/>
      <c r="AF15" s="307"/>
      <c r="AG15" s="308"/>
      <c r="AH15" s="225"/>
    </row>
    <row r="16" spans="1:36" ht="33.9" customHeight="1">
      <c r="B16" s="935"/>
      <c r="C16" s="936"/>
      <c r="D16" s="936"/>
      <c r="E16" s="936"/>
      <c r="F16" s="961"/>
      <c r="G16" s="962" t="str">
        <f>IF(入力シート!M31="","",入力シート!M31)</f>
        <v/>
      </c>
      <c r="H16" s="963"/>
      <c r="I16" s="963"/>
      <c r="J16" s="963"/>
      <c r="K16" s="963"/>
      <c r="L16" s="963"/>
      <c r="M16" s="963"/>
      <c r="N16" s="963"/>
      <c r="O16" s="963"/>
      <c r="P16" s="963"/>
      <c r="Q16" s="963"/>
      <c r="R16" s="963"/>
      <c r="S16" s="963"/>
      <c r="T16" s="963"/>
      <c r="U16" s="963"/>
      <c r="V16" s="963"/>
      <c r="W16" s="963"/>
      <c r="X16" s="963"/>
      <c r="Y16" s="963"/>
      <c r="Z16" s="963"/>
      <c r="AA16" s="963"/>
      <c r="AB16" s="963"/>
      <c r="AC16" s="963"/>
      <c r="AD16" s="963"/>
      <c r="AE16" s="963"/>
      <c r="AF16" s="963"/>
      <c r="AG16" s="964"/>
      <c r="AH16" s="223"/>
    </row>
    <row r="17" spans="2:35" ht="20.100000000000001" customHeight="1">
      <c r="B17" s="935" t="s">
        <v>11</v>
      </c>
      <c r="C17" s="936"/>
      <c r="D17" s="936"/>
      <c r="E17" s="936"/>
      <c r="F17" s="937"/>
      <c r="G17" s="965" t="str">
        <f>IF(入力シート!M32="","",入力シート!M32)</f>
        <v/>
      </c>
      <c r="H17" s="966"/>
      <c r="I17" s="309" t="s">
        <v>7</v>
      </c>
      <c r="J17" s="967" t="str">
        <f>IF(入力シート!O32="","",入力シート!O32)</f>
        <v/>
      </c>
      <c r="K17" s="967"/>
      <c r="L17" s="309" t="s">
        <v>7</v>
      </c>
      <c r="M17" s="940" t="str">
        <f>IF(入力シート!R32="","",入力シート!R32)</f>
        <v/>
      </c>
      <c r="N17" s="940"/>
      <c r="O17" s="940"/>
      <c r="P17" s="310"/>
      <c r="Q17" s="330"/>
      <c r="R17" s="330"/>
      <c r="S17" s="330"/>
      <c r="T17" s="330"/>
      <c r="U17" s="330"/>
      <c r="V17" s="330"/>
      <c r="W17" s="330"/>
      <c r="X17" s="330"/>
      <c r="Y17" s="330"/>
      <c r="Z17" s="330"/>
      <c r="AA17" s="330"/>
      <c r="AB17" s="330"/>
      <c r="AC17" s="330"/>
      <c r="AD17" s="330"/>
      <c r="AE17" s="330"/>
      <c r="AF17" s="330"/>
      <c r="AG17" s="331"/>
      <c r="AH17" s="223"/>
    </row>
    <row r="18" spans="2:35" ht="20.100000000000001" customHeight="1">
      <c r="B18" s="935" t="s">
        <v>411</v>
      </c>
      <c r="C18" s="936"/>
      <c r="D18" s="936"/>
      <c r="E18" s="936"/>
      <c r="F18" s="937"/>
      <c r="G18" s="941" t="str">
        <f>IF(入力シート!M34="","",入力シート!M34)</f>
        <v/>
      </c>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226"/>
    </row>
    <row r="19" spans="2:35" ht="16.5" customHeight="1">
      <c r="B19" s="221" t="s">
        <v>329</v>
      </c>
      <c r="C19" s="221"/>
      <c r="D19" s="199"/>
      <c r="E19" s="199"/>
      <c r="F19" s="199"/>
      <c r="G19" s="199"/>
      <c r="H19" s="220"/>
      <c r="I19" s="220"/>
      <c r="J19" s="199"/>
      <c r="K19" s="199"/>
      <c r="Z19" s="1"/>
    </row>
    <row r="20" spans="2:35" ht="19.5" customHeight="1">
      <c r="B20" s="948" t="s">
        <v>1</v>
      </c>
      <c r="C20" s="949"/>
      <c r="D20" s="949"/>
      <c r="E20" s="949"/>
      <c r="F20" s="950"/>
      <c r="G20" s="973" t="str">
        <f>IF(入力シート!M37="","",入力シート!M37)</f>
        <v/>
      </c>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5"/>
      <c r="AH20" s="222"/>
      <c r="AI20" s="466" t="s">
        <v>354</v>
      </c>
    </row>
    <row r="21" spans="2:35" ht="19.5" customHeight="1">
      <c r="B21" s="976" t="s">
        <v>2</v>
      </c>
      <c r="C21" s="977"/>
      <c r="D21" s="977"/>
      <c r="E21" s="977"/>
      <c r="F21" s="978"/>
      <c r="G21" s="979" t="str">
        <f>IF(入力シート!M36="","",入力シート!M36)</f>
        <v/>
      </c>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1"/>
      <c r="AH21" s="222"/>
    </row>
    <row r="22" spans="2:35" ht="19.5" customHeight="1">
      <c r="B22" s="982" t="s">
        <v>3</v>
      </c>
      <c r="C22" s="983"/>
      <c r="D22" s="983"/>
      <c r="E22" s="983"/>
      <c r="F22" s="984"/>
      <c r="G22" s="938" t="str">
        <f>IF(入力シート!M45="","",入力シート!M45)</f>
        <v/>
      </c>
      <c r="H22" s="939"/>
      <c r="I22" s="939"/>
      <c r="J22" s="939"/>
      <c r="K22" s="939"/>
      <c r="L22" s="939"/>
      <c r="M22" s="939"/>
      <c r="N22" s="939"/>
      <c r="O22" s="939"/>
      <c r="P22" s="939"/>
      <c r="Q22" s="939"/>
      <c r="R22" s="939"/>
      <c r="S22" s="939"/>
      <c r="T22" s="939"/>
      <c r="U22" s="939"/>
      <c r="V22" s="939"/>
      <c r="W22" s="939"/>
      <c r="X22" s="939"/>
      <c r="Y22" s="939"/>
      <c r="Z22" s="939"/>
      <c r="AA22" s="939"/>
      <c r="AB22" s="939"/>
      <c r="AC22" s="939"/>
      <c r="AD22" s="939"/>
      <c r="AE22" s="939"/>
      <c r="AF22" s="939"/>
      <c r="AG22" s="985"/>
      <c r="AH22" s="223"/>
    </row>
    <row r="23" spans="2:35" ht="19.5" customHeight="1">
      <c r="B23" s="982" t="s">
        <v>4</v>
      </c>
      <c r="C23" s="983"/>
      <c r="D23" s="983"/>
      <c r="E23" s="983"/>
      <c r="F23" s="984"/>
      <c r="G23" s="938" t="str">
        <f>IF(入力シート!M38="","",入力シート!M38)</f>
        <v/>
      </c>
      <c r="H23" s="939"/>
      <c r="I23" s="939"/>
      <c r="J23" s="939"/>
      <c r="K23" s="939"/>
      <c r="L23" s="939"/>
      <c r="M23" s="939"/>
      <c r="N23" s="939"/>
      <c r="O23" s="939"/>
      <c r="P23" s="939"/>
      <c r="Q23" s="939"/>
      <c r="R23" s="939"/>
      <c r="S23" s="939"/>
      <c r="T23" s="939"/>
      <c r="U23" s="939"/>
      <c r="V23" s="939"/>
      <c r="W23" s="939"/>
      <c r="X23" s="939"/>
      <c r="Y23" s="939"/>
      <c r="Z23" s="939"/>
      <c r="AA23" s="939"/>
      <c r="AB23" s="939"/>
      <c r="AC23" s="939"/>
      <c r="AD23" s="939"/>
      <c r="AE23" s="939"/>
      <c r="AF23" s="939"/>
      <c r="AG23" s="985"/>
      <c r="AH23" s="223"/>
    </row>
    <row r="24" spans="2:35" ht="19.5" customHeight="1">
      <c r="B24" s="948" t="s">
        <v>1</v>
      </c>
      <c r="C24" s="949"/>
      <c r="D24" s="949"/>
      <c r="E24" s="949"/>
      <c r="F24" s="950"/>
      <c r="G24" s="952" t="str">
        <f>IF(入力シート!M40="","",入力シート!M40)</f>
        <v/>
      </c>
      <c r="H24" s="953"/>
      <c r="I24" s="953"/>
      <c r="J24" s="953"/>
      <c r="K24" s="953"/>
      <c r="L24" s="953"/>
      <c r="M24" s="953"/>
      <c r="N24" s="953"/>
      <c r="O24" s="953"/>
      <c r="P24" s="953"/>
      <c r="Q24" s="953"/>
      <c r="R24" s="953"/>
      <c r="S24" s="953"/>
      <c r="T24" s="953"/>
      <c r="U24" s="953"/>
      <c r="V24" s="953"/>
      <c r="W24" s="953"/>
      <c r="X24" s="953"/>
      <c r="Y24" s="953"/>
      <c r="Z24" s="953"/>
      <c r="AA24" s="953"/>
      <c r="AB24" s="953"/>
      <c r="AC24" s="953"/>
      <c r="AD24" s="953"/>
      <c r="AE24" s="953"/>
      <c r="AF24" s="953"/>
      <c r="AG24" s="954"/>
      <c r="AH24" s="224"/>
    </row>
    <row r="25" spans="2:35" ht="20.100000000000001" customHeight="1">
      <c r="B25" s="923" t="s">
        <v>187</v>
      </c>
      <c r="C25" s="924"/>
      <c r="D25" s="924"/>
      <c r="E25" s="924"/>
      <c r="F25" s="986"/>
      <c r="G25" s="955" t="str">
        <f>IF(入力シート!M39="","",入力シート!M39)</f>
        <v/>
      </c>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7"/>
      <c r="AH25" s="224"/>
    </row>
    <row r="26" spans="2:35" ht="19.5" customHeight="1">
      <c r="B26" s="958" t="s">
        <v>5</v>
      </c>
      <c r="C26" s="959"/>
      <c r="D26" s="959"/>
      <c r="E26" s="959"/>
      <c r="F26" s="960"/>
      <c r="G26" s="304" t="s">
        <v>6</v>
      </c>
      <c r="H26" s="940" t="str">
        <f>IF(入力シート!M42="","",入力シート!M42)</f>
        <v/>
      </c>
      <c r="I26" s="940"/>
      <c r="J26" s="305" t="s">
        <v>7</v>
      </c>
      <c r="K26" s="940" t="str">
        <f>IF(入力シート!O42="","",入力シート!O42)</f>
        <v/>
      </c>
      <c r="L26" s="987"/>
      <c r="M26" s="306"/>
      <c r="N26" s="307"/>
      <c r="O26" s="307"/>
      <c r="P26" s="307"/>
      <c r="Q26" s="307"/>
      <c r="R26" s="307"/>
      <c r="S26" s="307"/>
      <c r="T26" s="307"/>
      <c r="U26" s="307"/>
      <c r="V26" s="307"/>
      <c r="W26" s="307"/>
      <c r="X26" s="307"/>
      <c r="Y26" s="307"/>
      <c r="Z26" s="307"/>
      <c r="AA26" s="307"/>
      <c r="AB26" s="307"/>
      <c r="AC26" s="307"/>
      <c r="AD26" s="307"/>
      <c r="AE26" s="307"/>
      <c r="AF26" s="307"/>
      <c r="AG26" s="308"/>
      <c r="AH26" s="225"/>
    </row>
    <row r="27" spans="2:35" ht="33.9" customHeight="1">
      <c r="B27" s="935"/>
      <c r="C27" s="936"/>
      <c r="D27" s="936"/>
      <c r="E27" s="936"/>
      <c r="F27" s="961"/>
      <c r="G27" s="962" t="str">
        <f>IF(入力シート!M43="","",入力シート!M43)</f>
        <v/>
      </c>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4"/>
      <c r="AH27" s="223"/>
    </row>
    <row r="28" spans="2:35" ht="20.100000000000001" customHeight="1">
      <c r="B28" s="935" t="s">
        <v>11</v>
      </c>
      <c r="C28" s="936"/>
      <c r="D28" s="936"/>
      <c r="E28" s="936"/>
      <c r="F28" s="937"/>
      <c r="G28" s="965" t="str">
        <f>IF(入力シート!M44="","",入力シート!M44)</f>
        <v/>
      </c>
      <c r="H28" s="966"/>
      <c r="I28" s="309" t="s">
        <v>7</v>
      </c>
      <c r="J28" s="967" t="str">
        <f>IF(入力シート!O44="","",入力シート!O44)</f>
        <v/>
      </c>
      <c r="K28" s="967"/>
      <c r="L28" s="309" t="s">
        <v>7</v>
      </c>
      <c r="M28" s="940" t="str">
        <f>IF(入力シート!R44="","",入力シート!R44)</f>
        <v/>
      </c>
      <c r="N28" s="940"/>
      <c r="O28" s="940"/>
      <c r="P28" s="310"/>
      <c r="Q28" s="330"/>
      <c r="R28" s="330"/>
      <c r="S28" s="330"/>
      <c r="T28" s="330"/>
      <c r="U28" s="330"/>
      <c r="V28" s="330"/>
      <c r="W28" s="330"/>
      <c r="X28" s="330"/>
      <c r="Y28" s="330"/>
      <c r="Z28" s="330"/>
      <c r="AA28" s="330"/>
      <c r="AB28" s="330"/>
      <c r="AC28" s="330"/>
      <c r="AD28" s="330"/>
      <c r="AE28" s="330"/>
      <c r="AF28" s="330"/>
      <c r="AG28" s="331"/>
      <c r="AH28" s="223"/>
    </row>
    <row r="29" spans="2:35" ht="20.100000000000001" customHeight="1">
      <c r="B29" s="935" t="s">
        <v>412</v>
      </c>
      <c r="C29" s="936"/>
      <c r="D29" s="936"/>
      <c r="E29" s="936"/>
      <c r="F29" s="937"/>
      <c r="G29" s="941" t="str">
        <f>IF(入力シート!M46="","",入力シート!M46)</f>
        <v/>
      </c>
      <c r="H29" s="941"/>
      <c r="I29" s="941"/>
      <c r="J29" s="941"/>
      <c r="K29" s="941"/>
      <c r="L29" s="941"/>
      <c r="M29" s="941"/>
      <c r="N29" s="941"/>
      <c r="O29" s="941"/>
      <c r="P29" s="941"/>
      <c r="Q29" s="941"/>
      <c r="R29" s="941"/>
      <c r="S29" s="941"/>
      <c r="T29" s="941"/>
      <c r="U29" s="941"/>
      <c r="V29" s="941"/>
      <c r="W29" s="941"/>
      <c r="X29" s="941"/>
      <c r="Y29" s="941"/>
      <c r="Z29" s="941"/>
      <c r="AA29" s="941"/>
      <c r="AB29" s="941"/>
      <c r="AC29" s="941"/>
      <c r="AD29" s="941"/>
      <c r="AE29" s="941"/>
      <c r="AF29" s="941"/>
      <c r="AG29" s="941"/>
      <c r="AH29" s="226"/>
    </row>
    <row r="30" spans="2:35" ht="6.75" customHeight="1">
      <c r="B30" s="199"/>
      <c r="C30" s="199"/>
      <c r="D30" s="199"/>
      <c r="E30" s="199"/>
      <c r="F30" s="199"/>
      <c r="G30" s="199"/>
      <c r="H30" s="220"/>
      <c r="I30" s="220"/>
      <c r="J30" s="199"/>
      <c r="K30" s="199"/>
      <c r="Z30" s="1"/>
    </row>
    <row r="31" spans="2:35" ht="16.5" customHeight="1">
      <c r="B31" s="363" t="s">
        <v>404</v>
      </c>
      <c r="C31" s="363"/>
      <c r="D31" s="364"/>
      <c r="E31" s="364"/>
      <c r="F31" s="364"/>
      <c r="G31" s="364"/>
      <c r="H31" s="365"/>
      <c r="I31" s="220"/>
      <c r="J31" s="199"/>
      <c r="K31" s="199"/>
      <c r="Z31" s="1"/>
    </row>
    <row r="32" spans="2:35" ht="20.100000000000001" customHeight="1">
      <c r="B32" s="988" t="s">
        <v>289</v>
      </c>
      <c r="C32" s="989"/>
      <c r="D32" s="989"/>
      <c r="E32" s="989"/>
      <c r="F32" s="990"/>
      <c r="G32" s="938" t="str">
        <f>IF(入力シート!M50="","",入力シート!M50)</f>
        <v/>
      </c>
      <c r="H32" s="939"/>
      <c r="I32" s="939"/>
      <c r="J32" s="939"/>
      <c r="K32" s="939"/>
      <c r="L32" s="939"/>
      <c r="M32" s="939"/>
      <c r="N32" s="939"/>
      <c r="O32" s="939"/>
      <c r="P32" s="939"/>
      <c r="Q32" s="939"/>
      <c r="R32" s="939"/>
      <c r="S32" s="939"/>
      <c r="T32" s="939"/>
      <c r="U32" s="939"/>
      <c r="V32" s="939"/>
      <c r="W32" s="939"/>
      <c r="X32" s="939"/>
      <c r="Y32" s="939"/>
      <c r="Z32" s="939"/>
      <c r="AA32" s="939"/>
      <c r="AB32" s="939"/>
      <c r="AC32" s="939"/>
      <c r="AD32" s="939"/>
      <c r="AE32" s="939"/>
      <c r="AF32" s="939"/>
      <c r="AG32" s="985"/>
      <c r="AH32" s="223"/>
    </row>
    <row r="33" spans="2:34" ht="20.100000000000001" customHeight="1">
      <c r="B33" s="988" t="s">
        <v>290</v>
      </c>
      <c r="C33" s="989"/>
      <c r="D33" s="989"/>
      <c r="E33" s="989"/>
      <c r="F33" s="990"/>
      <c r="G33" s="938" t="str">
        <f>IF(入力シート!M51="","",入力シート!M51)</f>
        <v/>
      </c>
      <c r="H33" s="939"/>
      <c r="I33" s="939"/>
      <c r="J33" s="939"/>
      <c r="K33" s="939"/>
      <c r="L33" s="939"/>
      <c r="M33" s="939"/>
      <c r="N33" s="939"/>
      <c r="O33" s="939"/>
      <c r="P33" s="939"/>
      <c r="Q33" s="939"/>
      <c r="R33" s="939"/>
      <c r="S33" s="939"/>
      <c r="T33" s="939"/>
      <c r="U33" s="939"/>
      <c r="V33" s="939"/>
      <c r="W33" s="939"/>
      <c r="X33" s="939"/>
      <c r="Y33" s="939"/>
      <c r="Z33" s="939"/>
      <c r="AA33" s="939"/>
      <c r="AB33" s="939"/>
      <c r="AC33" s="939"/>
      <c r="AD33" s="939"/>
      <c r="AE33" s="939"/>
      <c r="AF33" s="939"/>
      <c r="AG33" s="985"/>
      <c r="AH33" s="223"/>
    </row>
    <row r="34" spans="2:34" ht="6.75" customHeight="1">
      <c r="B34" s="199"/>
      <c r="C34" s="199"/>
      <c r="D34" s="199"/>
      <c r="E34" s="199"/>
      <c r="F34" s="199"/>
      <c r="G34" s="199"/>
      <c r="H34" s="220"/>
      <c r="I34" s="220"/>
      <c r="J34" s="199"/>
      <c r="K34" s="199"/>
      <c r="Z34" s="1"/>
    </row>
    <row r="35" spans="2:34" ht="16.5" customHeight="1">
      <c r="B35" s="363" t="s">
        <v>405</v>
      </c>
      <c r="C35" s="363"/>
      <c r="D35" s="364"/>
      <c r="E35" s="364"/>
      <c r="F35" s="364"/>
      <c r="G35" s="199"/>
      <c r="H35" s="220"/>
      <c r="I35" s="220"/>
      <c r="J35" s="199"/>
      <c r="K35" s="199"/>
      <c r="Z35" s="1"/>
    </row>
    <row r="36" spans="2:34" ht="26.25" customHeight="1">
      <c r="B36" s="363" t="s">
        <v>445</v>
      </c>
      <c r="C36" s="363"/>
      <c r="D36" s="364"/>
      <c r="E36" s="364"/>
      <c r="F36" s="364"/>
      <c r="G36" s="970" t="s">
        <v>511</v>
      </c>
      <c r="H36" s="970"/>
      <c r="I36" s="970"/>
      <c r="J36" s="970"/>
      <c r="K36" s="970"/>
      <c r="L36" s="970"/>
      <c r="M36" s="970"/>
      <c r="N36" s="970"/>
      <c r="O36" s="971" t="str">
        <f>IF(入力シート!M55="","",入力シート!M55)</f>
        <v/>
      </c>
      <c r="P36" s="971"/>
      <c r="Q36" s="971"/>
      <c r="Z36" s="1"/>
    </row>
    <row r="37" spans="2:34" ht="20.100000000000001" customHeight="1">
      <c r="B37" s="942" t="s">
        <v>275</v>
      </c>
      <c r="C37" s="943"/>
      <c r="D37" s="943"/>
      <c r="E37" s="943"/>
      <c r="F37" s="943"/>
      <c r="G37" s="944" t="str">
        <f>IF(入力シート!M56="","",入力シート!M56)</f>
        <v/>
      </c>
      <c r="H37" s="944"/>
      <c r="I37" s="944"/>
      <c r="J37" s="944"/>
      <c r="K37" s="944"/>
      <c r="L37" s="944"/>
      <c r="M37" s="944"/>
      <c r="N37" s="944"/>
      <c r="O37" s="944"/>
      <c r="P37" s="944"/>
      <c r="Q37" s="944"/>
      <c r="R37" s="944"/>
      <c r="S37" s="944"/>
      <c r="T37" s="944"/>
      <c r="U37" s="944"/>
      <c r="V37" s="944"/>
      <c r="W37" s="944"/>
      <c r="X37" s="944"/>
      <c r="Y37" s="944"/>
      <c r="Z37" s="944"/>
      <c r="AA37" s="944"/>
      <c r="AB37" s="944"/>
      <c r="AC37" s="944"/>
      <c r="AD37" s="944"/>
      <c r="AE37" s="944"/>
      <c r="AF37" s="944"/>
      <c r="AG37" s="944"/>
    </row>
    <row r="38" spans="2:34" ht="20.100000000000001" customHeight="1">
      <c r="B38" s="942" t="s">
        <v>8</v>
      </c>
      <c r="C38" s="943"/>
      <c r="D38" s="943"/>
      <c r="E38" s="943"/>
      <c r="F38" s="943"/>
      <c r="G38" s="944" t="str">
        <f>IF(入力シート!M57="","",入力シート!M57)</f>
        <v/>
      </c>
      <c r="H38" s="944"/>
      <c r="I38" s="944"/>
      <c r="J38" s="944"/>
      <c r="K38" s="944"/>
      <c r="L38" s="944"/>
      <c r="M38" s="944"/>
      <c r="N38" s="944"/>
      <c r="O38" s="944"/>
      <c r="P38" s="944"/>
      <c r="Q38" s="944"/>
      <c r="R38" s="944"/>
      <c r="S38" s="944"/>
      <c r="T38" s="944"/>
      <c r="U38" s="944"/>
      <c r="V38" s="944"/>
      <c r="W38" s="944"/>
      <c r="X38" s="944"/>
      <c r="Y38" s="944"/>
      <c r="Z38" s="944"/>
      <c r="AA38" s="944"/>
      <c r="AB38" s="944"/>
      <c r="AC38" s="944"/>
      <c r="AD38" s="944"/>
      <c r="AE38" s="944"/>
      <c r="AF38" s="944"/>
      <c r="AG38" s="944"/>
      <c r="AH38" s="222"/>
    </row>
    <row r="39" spans="2:34" ht="20.100000000000001" customHeight="1">
      <c r="B39" s="945" t="s">
        <v>9</v>
      </c>
      <c r="C39" s="946"/>
      <c r="D39" s="946"/>
      <c r="E39" s="946"/>
      <c r="F39" s="947"/>
      <c r="G39" s="944" t="str">
        <f>IF(入力シート!M58="","",入力シート!M58)</f>
        <v/>
      </c>
      <c r="H39" s="944"/>
      <c r="I39" s="944"/>
      <c r="J39" s="944"/>
      <c r="K39" s="944"/>
      <c r="L39" s="944"/>
      <c r="M39" s="944"/>
      <c r="N39" s="944"/>
      <c r="O39" s="944"/>
      <c r="P39" s="944"/>
      <c r="Q39" s="944"/>
      <c r="R39" s="944"/>
      <c r="S39" s="944"/>
      <c r="T39" s="944"/>
      <c r="U39" s="944"/>
      <c r="V39" s="944"/>
      <c r="W39" s="944"/>
      <c r="X39" s="944"/>
      <c r="Y39" s="944"/>
      <c r="Z39" s="944"/>
      <c r="AA39" s="944"/>
      <c r="AB39" s="944"/>
      <c r="AC39" s="944"/>
      <c r="AD39" s="944"/>
      <c r="AE39" s="944"/>
      <c r="AF39" s="944"/>
      <c r="AG39" s="944"/>
      <c r="AH39" s="222"/>
    </row>
    <row r="40" spans="2:34" ht="20.100000000000001" customHeight="1">
      <c r="B40" s="948" t="s">
        <v>1</v>
      </c>
      <c r="C40" s="949"/>
      <c r="D40" s="949"/>
      <c r="E40" s="949"/>
      <c r="F40" s="950"/>
      <c r="G40" s="952" t="str">
        <f>IF(入力シート!M60="","",入力シート!M60)</f>
        <v/>
      </c>
      <c r="H40" s="953"/>
      <c r="I40" s="953"/>
      <c r="J40" s="953"/>
      <c r="K40" s="953"/>
      <c r="L40" s="953"/>
      <c r="M40" s="953"/>
      <c r="N40" s="953"/>
      <c r="O40" s="953"/>
      <c r="P40" s="953"/>
      <c r="Q40" s="953"/>
      <c r="R40" s="953"/>
      <c r="S40" s="953"/>
      <c r="T40" s="953"/>
      <c r="U40" s="953"/>
      <c r="V40" s="953"/>
      <c r="W40" s="953"/>
      <c r="X40" s="953"/>
      <c r="Y40" s="953"/>
      <c r="Z40" s="953"/>
      <c r="AA40" s="953"/>
      <c r="AB40" s="953"/>
      <c r="AC40" s="953"/>
      <c r="AD40" s="953"/>
      <c r="AE40" s="953"/>
      <c r="AF40" s="953"/>
      <c r="AG40" s="954"/>
      <c r="AH40" s="224"/>
    </row>
    <row r="41" spans="2:34" ht="20.100000000000001" customHeight="1">
      <c r="B41" s="923" t="s">
        <v>410</v>
      </c>
      <c r="C41" s="924"/>
      <c r="D41" s="924"/>
      <c r="E41" s="924"/>
      <c r="F41" s="924"/>
      <c r="G41" s="955" t="str">
        <f>IF(入力シート!M59="","",入力シート!M59)</f>
        <v/>
      </c>
      <c r="H41" s="956"/>
      <c r="I41" s="956"/>
      <c r="J41" s="956"/>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7"/>
      <c r="AH41" s="224"/>
    </row>
    <row r="42" spans="2:34" ht="20.100000000000001" customHeight="1">
      <c r="B42" s="958" t="s">
        <v>5</v>
      </c>
      <c r="C42" s="959"/>
      <c r="D42" s="959"/>
      <c r="E42" s="959"/>
      <c r="F42" s="960"/>
      <c r="G42" s="304" t="s">
        <v>6</v>
      </c>
      <c r="H42" s="940" t="str">
        <f>IF(入力シート!M61="","",入力シート!M61)</f>
        <v/>
      </c>
      <c r="I42" s="940"/>
      <c r="J42" s="305" t="s">
        <v>7</v>
      </c>
      <c r="K42" s="940" t="str">
        <f>IF(入力シート!O61="","",入力シート!O61)</f>
        <v/>
      </c>
      <c r="L42" s="940"/>
      <c r="M42" s="306"/>
      <c r="N42" s="307"/>
      <c r="O42" s="307"/>
      <c r="P42" s="307"/>
      <c r="Q42" s="307"/>
      <c r="R42" s="307"/>
      <c r="S42" s="307"/>
      <c r="T42" s="307"/>
      <c r="U42" s="307"/>
      <c r="V42" s="307"/>
      <c r="W42" s="307"/>
      <c r="X42" s="307"/>
      <c r="Y42" s="307"/>
      <c r="Z42" s="307"/>
      <c r="AA42" s="307"/>
      <c r="AB42" s="307"/>
      <c r="AC42" s="307"/>
      <c r="AD42" s="307"/>
      <c r="AE42" s="307"/>
      <c r="AF42" s="307"/>
      <c r="AG42" s="308"/>
      <c r="AH42" s="225"/>
    </row>
    <row r="43" spans="2:34" ht="33.9" customHeight="1">
      <c r="B43" s="935"/>
      <c r="C43" s="936"/>
      <c r="D43" s="936"/>
      <c r="E43" s="936"/>
      <c r="F43" s="961"/>
      <c r="G43" s="962" t="str">
        <f>IF(入力シート!M62="","",入力シート!M62)</f>
        <v/>
      </c>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4"/>
      <c r="AH43" s="223"/>
    </row>
    <row r="44" spans="2:34" ht="20.100000000000001" customHeight="1">
      <c r="B44" s="935" t="s">
        <v>11</v>
      </c>
      <c r="C44" s="936"/>
      <c r="D44" s="936"/>
      <c r="E44" s="936"/>
      <c r="F44" s="937"/>
      <c r="G44" s="965" t="str">
        <f>IF(入力シート!M63="","",入力シート!M63)</f>
        <v/>
      </c>
      <c r="H44" s="966"/>
      <c r="I44" s="309" t="s">
        <v>7</v>
      </c>
      <c r="J44" s="967" t="str">
        <f>IF(入力シート!O63="","",入力シート!O63)</f>
        <v/>
      </c>
      <c r="K44" s="967"/>
      <c r="L44" s="309" t="s">
        <v>7</v>
      </c>
      <c r="M44" s="967" t="str">
        <f>IF(入力シート!R63="","",入力シート!R63)</f>
        <v/>
      </c>
      <c r="N44" s="967"/>
      <c r="O44" s="311"/>
      <c r="P44" s="968"/>
      <c r="Q44" s="968"/>
      <c r="R44" s="968"/>
      <c r="S44" s="968"/>
      <c r="T44" s="968"/>
      <c r="U44" s="968"/>
      <c r="V44" s="968"/>
      <c r="W44" s="968"/>
      <c r="X44" s="968"/>
      <c r="Y44" s="968"/>
      <c r="Z44" s="968"/>
      <c r="AA44" s="968"/>
      <c r="AB44" s="968"/>
      <c r="AC44" s="968"/>
      <c r="AD44" s="968"/>
      <c r="AE44" s="968"/>
      <c r="AF44" s="968"/>
      <c r="AG44" s="969"/>
      <c r="AH44" s="225"/>
    </row>
    <row r="45" spans="2:34" ht="20.100000000000001" customHeight="1">
      <c r="B45" s="935" t="s">
        <v>12</v>
      </c>
      <c r="C45" s="936"/>
      <c r="D45" s="936"/>
      <c r="E45" s="936"/>
      <c r="F45" s="937"/>
      <c r="G45" s="938" t="str">
        <f>IF(入力シート!M64="","",入力シート!M64)</f>
        <v/>
      </c>
      <c r="H45" s="939"/>
      <c r="I45" s="309" t="s">
        <v>25</v>
      </c>
      <c r="J45" s="940" t="str">
        <f>IF(入力シート!O64="","",入力シート!O64)</f>
        <v/>
      </c>
      <c r="K45" s="940"/>
      <c r="L45" s="309" t="s">
        <v>25</v>
      </c>
      <c r="M45" s="940" t="str">
        <f>IF(入力シート!R64="","",入力シート!R64)</f>
        <v/>
      </c>
      <c r="N45" s="940"/>
      <c r="O45" s="313"/>
      <c r="P45" s="313"/>
      <c r="Q45" s="313"/>
      <c r="R45" s="313"/>
      <c r="S45" s="313"/>
      <c r="T45" s="313"/>
      <c r="U45" s="313"/>
      <c r="V45" s="313"/>
      <c r="W45" s="312"/>
      <c r="X45" s="313"/>
      <c r="Y45" s="313"/>
      <c r="Z45" s="313"/>
      <c r="AA45" s="313"/>
      <c r="AB45" s="313"/>
      <c r="AC45" s="313"/>
      <c r="AD45" s="313"/>
      <c r="AE45" s="313"/>
      <c r="AF45" s="313"/>
      <c r="AG45" s="314"/>
      <c r="AH45" s="225"/>
    </row>
    <row r="46" spans="2:34" ht="20.100000000000001" customHeight="1">
      <c r="B46" s="935" t="s">
        <v>13</v>
      </c>
      <c r="C46" s="936"/>
      <c r="D46" s="936"/>
      <c r="E46" s="936"/>
      <c r="F46" s="937"/>
      <c r="G46" s="941" t="str">
        <f>IF(入力シート!M66="","",入力シート!M66)</f>
        <v/>
      </c>
      <c r="H46" s="941"/>
      <c r="I46" s="941"/>
      <c r="J46" s="941"/>
      <c r="K46" s="941"/>
      <c r="L46" s="941"/>
      <c r="M46" s="941"/>
      <c r="N46" s="941"/>
      <c r="O46" s="941"/>
      <c r="P46" s="941"/>
      <c r="Q46" s="941"/>
      <c r="R46" s="941"/>
      <c r="S46" s="941"/>
      <c r="T46" s="941"/>
      <c r="U46" s="941"/>
      <c r="V46" s="941"/>
      <c r="W46" s="941"/>
      <c r="X46" s="941"/>
      <c r="Y46" s="941"/>
      <c r="Z46" s="941"/>
      <c r="AA46" s="941"/>
      <c r="AB46" s="941"/>
      <c r="AC46" s="941"/>
      <c r="AD46" s="941"/>
      <c r="AE46" s="941"/>
      <c r="AF46" s="941"/>
      <c r="AG46" s="941"/>
      <c r="AH46" s="226"/>
    </row>
    <row r="47" spans="2:34" ht="14.25" customHeight="1">
      <c r="B47" s="199"/>
      <c r="C47" s="199"/>
      <c r="D47" s="199"/>
      <c r="E47" s="199"/>
      <c r="F47" s="199"/>
      <c r="G47" s="199"/>
      <c r="H47" s="220"/>
      <c r="I47" s="220"/>
      <c r="J47" s="199"/>
      <c r="K47" s="199"/>
      <c r="Z47" s="1"/>
    </row>
    <row r="48" spans="2:34" ht="27" customHeight="1">
      <c r="B48" s="363" t="s">
        <v>444</v>
      </c>
      <c r="C48" s="363"/>
      <c r="D48" s="364"/>
      <c r="E48" s="364"/>
      <c r="F48" s="364"/>
      <c r="G48" s="970" t="s">
        <v>511</v>
      </c>
      <c r="H48" s="970"/>
      <c r="I48" s="970"/>
      <c r="J48" s="970"/>
      <c r="K48" s="970"/>
      <c r="L48" s="970"/>
      <c r="M48" s="970"/>
      <c r="N48" s="970"/>
      <c r="O48" s="971" t="str">
        <f>IF(入力シート!M68="","",入力シート!M68)</f>
        <v/>
      </c>
      <c r="P48" s="971"/>
      <c r="Q48" s="971"/>
      <c r="Z48" s="1"/>
    </row>
    <row r="49" spans="2:34" ht="20.100000000000001" customHeight="1">
      <c r="B49" s="942" t="s">
        <v>275</v>
      </c>
      <c r="C49" s="943"/>
      <c r="D49" s="943"/>
      <c r="E49" s="943"/>
      <c r="F49" s="943"/>
      <c r="G49" s="944" t="str">
        <f>IF(入力シート!M69="","",入力シート!M69)</f>
        <v/>
      </c>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row>
    <row r="50" spans="2:34" ht="20.100000000000001" customHeight="1">
      <c r="B50" s="942" t="s">
        <v>8</v>
      </c>
      <c r="C50" s="943"/>
      <c r="D50" s="943"/>
      <c r="E50" s="943"/>
      <c r="F50" s="943"/>
      <c r="G50" s="944" t="str">
        <f>IF(入力シート!M70="","",入力シート!M70)</f>
        <v/>
      </c>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222"/>
    </row>
    <row r="51" spans="2:34" ht="20.100000000000001" customHeight="1">
      <c r="B51" s="945" t="s">
        <v>9</v>
      </c>
      <c r="C51" s="946"/>
      <c r="D51" s="946"/>
      <c r="E51" s="946"/>
      <c r="F51" s="947"/>
      <c r="G51" s="944" t="str">
        <f>IF(入力シート!M71="","",入力シート!M71)</f>
        <v/>
      </c>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222"/>
    </row>
    <row r="52" spans="2:34" ht="20.100000000000001" customHeight="1">
      <c r="B52" s="948" t="s">
        <v>1</v>
      </c>
      <c r="C52" s="949"/>
      <c r="D52" s="949"/>
      <c r="E52" s="949"/>
      <c r="F52" s="950"/>
      <c r="G52" s="952" t="str">
        <f>IF(入力シート!M73="","",入力シート!M73)</f>
        <v/>
      </c>
      <c r="H52" s="953"/>
      <c r="I52" s="953"/>
      <c r="J52" s="953"/>
      <c r="K52" s="953"/>
      <c r="L52" s="953"/>
      <c r="M52" s="953"/>
      <c r="N52" s="953"/>
      <c r="O52" s="953"/>
      <c r="P52" s="953"/>
      <c r="Q52" s="953"/>
      <c r="R52" s="953"/>
      <c r="S52" s="953"/>
      <c r="T52" s="953"/>
      <c r="U52" s="953"/>
      <c r="V52" s="953"/>
      <c r="W52" s="953"/>
      <c r="X52" s="953"/>
      <c r="Y52" s="953"/>
      <c r="Z52" s="953"/>
      <c r="AA52" s="953"/>
      <c r="AB52" s="953"/>
      <c r="AC52" s="953"/>
      <c r="AD52" s="953"/>
      <c r="AE52" s="953"/>
      <c r="AF52" s="953"/>
      <c r="AG52" s="954"/>
      <c r="AH52" s="224"/>
    </row>
    <row r="53" spans="2:34" ht="20.100000000000001" customHeight="1">
      <c r="B53" s="923" t="s">
        <v>410</v>
      </c>
      <c r="C53" s="924"/>
      <c r="D53" s="924"/>
      <c r="E53" s="924"/>
      <c r="F53" s="924"/>
      <c r="G53" s="955" t="str">
        <f>IF(入力シート!M72="","",入力シート!M72)</f>
        <v/>
      </c>
      <c r="H53" s="956"/>
      <c r="I53" s="956"/>
      <c r="J53" s="956"/>
      <c r="K53" s="956"/>
      <c r="L53" s="956"/>
      <c r="M53" s="956"/>
      <c r="N53" s="956"/>
      <c r="O53" s="956"/>
      <c r="P53" s="956"/>
      <c r="Q53" s="956"/>
      <c r="R53" s="956"/>
      <c r="S53" s="956"/>
      <c r="T53" s="956"/>
      <c r="U53" s="956"/>
      <c r="V53" s="956"/>
      <c r="W53" s="956"/>
      <c r="X53" s="956"/>
      <c r="Y53" s="956"/>
      <c r="Z53" s="956"/>
      <c r="AA53" s="956"/>
      <c r="AB53" s="956"/>
      <c r="AC53" s="956"/>
      <c r="AD53" s="956"/>
      <c r="AE53" s="956"/>
      <c r="AF53" s="956"/>
      <c r="AG53" s="957"/>
      <c r="AH53" s="224"/>
    </row>
    <row r="54" spans="2:34" ht="20.100000000000001" customHeight="1">
      <c r="B54" s="958" t="s">
        <v>5</v>
      </c>
      <c r="C54" s="959"/>
      <c r="D54" s="959"/>
      <c r="E54" s="959"/>
      <c r="F54" s="960"/>
      <c r="G54" s="304" t="s">
        <v>6</v>
      </c>
      <c r="H54" s="940" t="str">
        <f>IF(入力シート!M74="","",入力シート!M74)</f>
        <v/>
      </c>
      <c r="I54" s="940"/>
      <c r="J54" s="305" t="s">
        <v>7</v>
      </c>
      <c r="K54" s="940" t="str">
        <f>IF(入力シート!O74="","",入力シート!O74)</f>
        <v/>
      </c>
      <c r="L54" s="940"/>
      <c r="M54" s="306"/>
      <c r="N54" s="307"/>
      <c r="O54" s="307"/>
      <c r="P54" s="307"/>
      <c r="Q54" s="307"/>
      <c r="R54" s="307"/>
      <c r="S54" s="307"/>
      <c r="T54" s="307"/>
      <c r="U54" s="307"/>
      <c r="V54" s="307"/>
      <c r="W54" s="307"/>
      <c r="X54" s="307"/>
      <c r="Y54" s="307"/>
      <c r="Z54" s="307"/>
      <c r="AA54" s="307"/>
      <c r="AB54" s="307"/>
      <c r="AC54" s="307"/>
      <c r="AD54" s="307"/>
      <c r="AE54" s="307"/>
      <c r="AF54" s="307"/>
      <c r="AG54" s="308"/>
      <c r="AH54" s="225"/>
    </row>
    <row r="55" spans="2:34" ht="33.9" customHeight="1">
      <c r="B55" s="935"/>
      <c r="C55" s="936"/>
      <c r="D55" s="936"/>
      <c r="E55" s="936"/>
      <c r="F55" s="961"/>
      <c r="G55" s="962" t="str">
        <f>IF(入力シート!M75="","",入力シート!M75)</f>
        <v/>
      </c>
      <c r="H55" s="963"/>
      <c r="I55" s="963"/>
      <c r="J55" s="963"/>
      <c r="K55" s="963"/>
      <c r="L55" s="963"/>
      <c r="M55" s="963"/>
      <c r="N55" s="963"/>
      <c r="O55" s="963"/>
      <c r="P55" s="963"/>
      <c r="Q55" s="963"/>
      <c r="R55" s="963"/>
      <c r="S55" s="963"/>
      <c r="T55" s="963"/>
      <c r="U55" s="963"/>
      <c r="V55" s="963"/>
      <c r="W55" s="963"/>
      <c r="X55" s="963"/>
      <c r="Y55" s="963"/>
      <c r="Z55" s="963"/>
      <c r="AA55" s="963"/>
      <c r="AB55" s="963"/>
      <c r="AC55" s="963"/>
      <c r="AD55" s="963"/>
      <c r="AE55" s="963"/>
      <c r="AF55" s="963"/>
      <c r="AG55" s="964"/>
      <c r="AH55" s="223"/>
    </row>
    <row r="56" spans="2:34" ht="20.100000000000001" customHeight="1">
      <c r="B56" s="935" t="s">
        <v>11</v>
      </c>
      <c r="C56" s="936"/>
      <c r="D56" s="936"/>
      <c r="E56" s="936"/>
      <c r="F56" s="937"/>
      <c r="G56" s="965" t="str">
        <f>IF(入力シート!M76="","",入力シート!M76)</f>
        <v/>
      </c>
      <c r="H56" s="966"/>
      <c r="I56" s="309" t="s">
        <v>7</v>
      </c>
      <c r="J56" s="967" t="str">
        <f>IF(入力シート!O76="","",入力シート!O76)</f>
        <v/>
      </c>
      <c r="K56" s="967"/>
      <c r="L56" s="309" t="s">
        <v>7</v>
      </c>
      <c r="M56" s="967" t="str">
        <f>IF(入力シート!R76="","",入力シート!R76)</f>
        <v/>
      </c>
      <c r="N56" s="967"/>
      <c r="O56" s="311"/>
      <c r="P56" s="968"/>
      <c r="Q56" s="968"/>
      <c r="R56" s="968"/>
      <c r="S56" s="968"/>
      <c r="T56" s="968"/>
      <c r="U56" s="968"/>
      <c r="V56" s="968"/>
      <c r="W56" s="968"/>
      <c r="X56" s="968"/>
      <c r="Y56" s="968"/>
      <c r="Z56" s="968"/>
      <c r="AA56" s="968"/>
      <c r="AB56" s="968"/>
      <c r="AC56" s="968"/>
      <c r="AD56" s="968"/>
      <c r="AE56" s="968"/>
      <c r="AF56" s="968"/>
      <c r="AG56" s="969"/>
      <c r="AH56" s="225"/>
    </row>
    <row r="57" spans="2:34" ht="20.100000000000001" customHeight="1">
      <c r="B57" s="935" t="s">
        <v>12</v>
      </c>
      <c r="C57" s="936"/>
      <c r="D57" s="936"/>
      <c r="E57" s="936"/>
      <c r="F57" s="937"/>
      <c r="G57" s="938" t="str">
        <f>IF(入力シート!M77="","",入力シート!M77)</f>
        <v/>
      </c>
      <c r="H57" s="939"/>
      <c r="I57" s="309" t="s">
        <v>25</v>
      </c>
      <c r="J57" s="940" t="str">
        <f>IF(入力シート!O77="","",入力シート!O77)</f>
        <v/>
      </c>
      <c r="K57" s="940"/>
      <c r="L57" s="309" t="s">
        <v>25</v>
      </c>
      <c r="M57" s="940" t="str">
        <f>IF(入力シート!R77="","",入力シート!R77)</f>
        <v/>
      </c>
      <c r="N57" s="940"/>
      <c r="O57" s="313"/>
      <c r="P57" s="313"/>
      <c r="Q57" s="313"/>
      <c r="R57" s="313"/>
      <c r="S57" s="313"/>
      <c r="T57" s="313"/>
      <c r="U57" s="313"/>
      <c r="V57" s="313"/>
      <c r="W57" s="312"/>
      <c r="X57" s="313"/>
      <c r="Y57" s="313"/>
      <c r="Z57" s="313"/>
      <c r="AA57" s="313"/>
      <c r="AB57" s="313"/>
      <c r="AC57" s="313"/>
      <c r="AD57" s="313"/>
      <c r="AE57" s="313"/>
      <c r="AF57" s="313"/>
      <c r="AG57" s="314"/>
      <c r="AH57" s="225"/>
    </row>
    <row r="58" spans="2:34" ht="19.5" customHeight="1">
      <c r="B58" s="935" t="s">
        <v>13</v>
      </c>
      <c r="C58" s="936"/>
      <c r="D58" s="936"/>
      <c r="E58" s="936"/>
      <c r="F58" s="937"/>
      <c r="G58" s="941" t="str">
        <f>IF(入力シート!M78="","",入力シート!M78)</f>
        <v/>
      </c>
      <c r="H58" s="941"/>
      <c r="I58" s="941"/>
      <c r="J58" s="941"/>
      <c r="K58" s="941"/>
      <c r="L58" s="941"/>
      <c r="M58" s="941"/>
      <c r="N58" s="941"/>
      <c r="O58" s="941"/>
      <c r="P58" s="941"/>
      <c r="Q58" s="941"/>
      <c r="R58" s="941"/>
      <c r="S58" s="941"/>
      <c r="T58" s="941"/>
      <c r="U58" s="941"/>
      <c r="V58" s="941"/>
      <c r="W58" s="941"/>
      <c r="X58" s="941"/>
      <c r="Y58" s="941"/>
      <c r="Z58" s="941"/>
      <c r="AA58" s="941"/>
      <c r="AB58" s="941"/>
      <c r="AC58" s="941"/>
      <c r="AD58" s="941"/>
      <c r="AE58" s="941"/>
      <c r="AF58" s="941"/>
      <c r="AG58" s="941"/>
      <c r="AH58" s="226"/>
    </row>
    <row r="59" spans="2:34" ht="5.4" customHeight="1">
      <c r="B59" s="199"/>
      <c r="C59" s="199"/>
      <c r="D59" s="199"/>
      <c r="E59" s="199"/>
      <c r="F59" s="199"/>
      <c r="G59" s="199"/>
      <c r="H59" s="220"/>
      <c r="I59" s="220"/>
      <c r="J59" s="199"/>
      <c r="K59" s="199"/>
      <c r="Z59" s="1"/>
    </row>
    <row r="60" spans="2:34" ht="16.5" customHeight="1">
      <c r="B60" s="649" t="s">
        <v>736</v>
      </c>
      <c r="C60" s="363"/>
      <c r="D60" s="364"/>
      <c r="E60" s="364"/>
      <c r="F60" s="364"/>
      <c r="G60" s="366"/>
      <c r="H60" s="367"/>
      <c r="I60" s="367"/>
      <c r="J60" s="198"/>
      <c r="K60" s="198"/>
      <c r="Z60" s="1"/>
    </row>
    <row r="61" spans="2:34" ht="20.100000000000001" customHeight="1">
      <c r="B61" s="942" t="s">
        <v>275</v>
      </c>
      <c r="C61" s="943"/>
      <c r="D61" s="943"/>
      <c r="E61" s="943"/>
      <c r="F61" s="943"/>
      <c r="G61" s="944" t="str">
        <f>IF(入力シート!M82="","",入力シート!M82)</f>
        <v/>
      </c>
      <c r="H61" s="944"/>
      <c r="I61" s="944"/>
      <c r="J61" s="944"/>
      <c r="K61" s="944"/>
      <c r="L61" s="944"/>
      <c r="M61" s="944"/>
      <c r="N61" s="944"/>
      <c r="O61" s="944"/>
      <c r="P61" s="944"/>
      <c r="Q61" s="944"/>
      <c r="R61" s="944"/>
      <c r="S61" s="944"/>
      <c r="T61" s="944"/>
      <c r="U61" s="944"/>
      <c r="V61" s="944"/>
      <c r="W61" s="944"/>
      <c r="X61" s="944"/>
      <c r="Y61" s="944"/>
      <c r="Z61" s="944"/>
      <c r="AA61" s="944"/>
      <c r="AB61" s="944"/>
      <c r="AC61" s="944"/>
      <c r="AD61" s="944"/>
      <c r="AE61" s="944"/>
      <c r="AF61" s="944"/>
      <c r="AG61" s="944"/>
      <c r="AH61" s="222"/>
    </row>
    <row r="62" spans="2:34" ht="20.100000000000001" customHeight="1">
      <c r="B62" s="942" t="s">
        <v>8</v>
      </c>
      <c r="C62" s="943"/>
      <c r="D62" s="943"/>
      <c r="E62" s="943"/>
      <c r="F62" s="943"/>
      <c r="G62" s="944" t="str">
        <f>IF(入力シート!M83="","",入力シート!M83)</f>
        <v/>
      </c>
      <c r="H62" s="944"/>
      <c r="I62" s="944"/>
      <c r="J62" s="944"/>
      <c r="K62" s="944"/>
      <c r="L62" s="944"/>
      <c r="M62" s="944"/>
      <c r="N62" s="944"/>
      <c r="O62" s="944"/>
      <c r="P62" s="944"/>
      <c r="Q62" s="944"/>
      <c r="R62" s="944"/>
      <c r="S62" s="944"/>
      <c r="T62" s="944"/>
      <c r="U62" s="944"/>
      <c r="V62" s="944"/>
      <c r="W62" s="944"/>
      <c r="X62" s="944"/>
      <c r="Y62" s="944"/>
      <c r="Z62" s="944"/>
      <c r="AA62" s="944"/>
      <c r="AB62" s="944"/>
      <c r="AC62" s="944"/>
      <c r="AD62" s="944"/>
      <c r="AE62" s="944"/>
      <c r="AF62" s="944"/>
      <c r="AG62" s="944"/>
      <c r="AH62" s="222"/>
    </row>
    <row r="63" spans="2:34" ht="20.100000000000001" customHeight="1">
      <c r="B63" s="945" t="s">
        <v>9</v>
      </c>
      <c r="C63" s="946"/>
      <c r="D63" s="946"/>
      <c r="E63" s="946"/>
      <c r="F63" s="947"/>
      <c r="G63" s="944" t="str">
        <f>IF(入力シート!M84="","",入力シート!M84)</f>
        <v/>
      </c>
      <c r="H63" s="944"/>
      <c r="I63" s="944"/>
      <c r="J63" s="944"/>
      <c r="K63" s="944"/>
      <c r="L63" s="944"/>
      <c r="M63" s="944"/>
      <c r="N63" s="944"/>
      <c r="O63" s="944"/>
      <c r="P63" s="944"/>
      <c r="Q63" s="944"/>
      <c r="R63" s="944"/>
      <c r="S63" s="944"/>
      <c r="T63" s="944"/>
      <c r="U63" s="944"/>
      <c r="V63" s="944"/>
      <c r="W63" s="944"/>
      <c r="X63" s="944"/>
      <c r="Y63" s="944"/>
      <c r="Z63" s="944"/>
      <c r="AA63" s="944"/>
      <c r="AB63" s="944"/>
      <c r="AC63" s="944"/>
      <c r="AD63" s="944"/>
      <c r="AE63" s="944"/>
      <c r="AF63" s="944"/>
      <c r="AG63" s="944"/>
      <c r="AH63" s="222"/>
    </row>
    <row r="64" spans="2:34" ht="20.100000000000001" customHeight="1">
      <c r="B64" s="948" t="s">
        <v>1</v>
      </c>
      <c r="C64" s="949"/>
      <c r="D64" s="949"/>
      <c r="E64" s="949"/>
      <c r="F64" s="950"/>
      <c r="G64" s="951" t="str">
        <f>IF(入力シート!M86="","",入力シート!M86)</f>
        <v/>
      </c>
      <c r="H64" s="951"/>
      <c r="I64" s="951"/>
      <c r="J64" s="951"/>
      <c r="K64" s="951"/>
      <c r="L64" s="951"/>
      <c r="M64" s="951"/>
      <c r="N64" s="951"/>
      <c r="O64" s="951"/>
      <c r="P64" s="951"/>
      <c r="Q64" s="951"/>
      <c r="R64" s="951"/>
      <c r="S64" s="951"/>
      <c r="T64" s="951"/>
      <c r="U64" s="951"/>
      <c r="V64" s="951"/>
      <c r="W64" s="951"/>
      <c r="X64" s="951"/>
      <c r="Y64" s="951"/>
      <c r="Z64" s="951"/>
      <c r="AA64" s="951"/>
      <c r="AB64" s="951"/>
      <c r="AC64" s="951"/>
      <c r="AD64" s="951"/>
      <c r="AE64" s="951"/>
      <c r="AF64" s="951"/>
      <c r="AG64" s="951"/>
      <c r="AH64" s="224"/>
    </row>
    <row r="65" spans="2:34" ht="20.100000000000001" customHeight="1">
      <c r="B65" s="923" t="s">
        <v>410</v>
      </c>
      <c r="C65" s="924"/>
      <c r="D65" s="924"/>
      <c r="E65" s="924"/>
      <c r="F65" s="924"/>
      <c r="G65" s="925" t="str">
        <f>IF(入力シート!M85="","",入力シート!M85)</f>
        <v/>
      </c>
      <c r="H65" s="925"/>
      <c r="I65" s="925"/>
      <c r="J65" s="925"/>
      <c r="K65" s="925"/>
      <c r="L65" s="925"/>
      <c r="M65" s="925"/>
      <c r="N65" s="925"/>
      <c r="O65" s="925"/>
      <c r="P65" s="925"/>
      <c r="Q65" s="925"/>
      <c r="R65" s="925"/>
      <c r="S65" s="925"/>
      <c r="T65" s="925"/>
      <c r="U65" s="925"/>
      <c r="V65" s="925"/>
      <c r="W65" s="925"/>
      <c r="X65" s="925"/>
      <c r="Y65" s="925"/>
      <c r="Z65" s="925"/>
      <c r="AA65" s="925"/>
      <c r="AB65" s="925"/>
      <c r="AC65" s="925"/>
      <c r="AD65" s="925"/>
      <c r="AE65" s="925"/>
      <c r="AF65" s="925"/>
      <c r="AG65" s="925"/>
      <c r="AH65" s="224"/>
    </row>
    <row r="66" spans="2:34" ht="20.100000000000001" customHeight="1">
      <c r="B66" s="958" t="s">
        <v>5</v>
      </c>
      <c r="C66" s="959"/>
      <c r="D66" s="959"/>
      <c r="E66" s="959"/>
      <c r="F66" s="960"/>
      <c r="G66" s="304" t="s">
        <v>6</v>
      </c>
      <c r="H66" s="940" t="str">
        <f>IF(入力シート!M87="","",入力シート!M87)</f>
        <v/>
      </c>
      <c r="I66" s="940"/>
      <c r="J66" s="305" t="s">
        <v>7</v>
      </c>
      <c r="K66" s="940" t="str">
        <f>IF(入力シート!O87="","",入力シート!O87)</f>
        <v/>
      </c>
      <c r="L66" s="940"/>
      <c r="M66" s="306"/>
      <c r="N66" s="307"/>
      <c r="O66" s="307"/>
      <c r="P66" s="307"/>
      <c r="Q66" s="307"/>
      <c r="R66" s="307"/>
      <c r="S66" s="307"/>
      <c r="T66" s="307"/>
      <c r="U66" s="307"/>
      <c r="V66" s="307"/>
      <c r="W66" s="307"/>
      <c r="X66" s="307"/>
      <c r="Y66" s="307"/>
      <c r="Z66" s="307"/>
      <c r="AA66" s="307"/>
      <c r="AB66" s="307"/>
      <c r="AC66" s="307"/>
      <c r="AD66" s="307"/>
      <c r="AE66" s="307"/>
      <c r="AF66" s="307"/>
      <c r="AG66" s="308"/>
      <c r="AH66" s="225"/>
    </row>
    <row r="67" spans="2:34" ht="33.9" customHeight="1">
      <c r="B67" s="935"/>
      <c r="C67" s="936"/>
      <c r="D67" s="936"/>
      <c r="E67" s="936"/>
      <c r="F67" s="961"/>
      <c r="G67" s="962" t="str">
        <f>IF(入力シート!M88="","",入力シート!M88)</f>
        <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4"/>
      <c r="AH67" s="223"/>
    </row>
    <row r="68" spans="2:34" ht="20.100000000000001" customHeight="1">
      <c r="B68" s="935" t="s">
        <v>11</v>
      </c>
      <c r="C68" s="936"/>
      <c r="D68" s="936"/>
      <c r="E68" s="936"/>
      <c r="F68" s="937"/>
      <c r="G68" s="965" t="str">
        <f>IF(入力シート!M89="","",入力シート!M89)</f>
        <v/>
      </c>
      <c r="H68" s="966"/>
      <c r="I68" s="309" t="s">
        <v>7</v>
      </c>
      <c r="J68" s="967" t="str">
        <f>IF(入力シート!O89="","",入力シート!O89)</f>
        <v/>
      </c>
      <c r="K68" s="967"/>
      <c r="L68" s="309" t="s">
        <v>7</v>
      </c>
      <c r="M68" s="967" t="str">
        <f>IF(入力シート!R89="","",入力シート!R89)</f>
        <v/>
      </c>
      <c r="N68" s="967"/>
      <c r="O68" s="311"/>
      <c r="P68" s="968"/>
      <c r="Q68" s="968"/>
      <c r="R68" s="968"/>
      <c r="S68" s="968"/>
      <c r="T68" s="968"/>
      <c r="U68" s="968"/>
      <c r="V68" s="968"/>
      <c r="W68" s="968"/>
      <c r="X68" s="968"/>
      <c r="Y68" s="968"/>
      <c r="Z68" s="968"/>
      <c r="AA68" s="968"/>
      <c r="AB68" s="968"/>
      <c r="AC68" s="968"/>
      <c r="AD68" s="968"/>
      <c r="AE68" s="968"/>
      <c r="AF68" s="968"/>
      <c r="AG68" s="969"/>
      <c r="AH68" s="225"/>
    </row>
    <row r="69" spans="2:34" ht="20.100000000000001" customHeight="1">
      <c r="B69" s="935" t="s">
        <v>12</v>
      </c>
      <c r="C69" s="936"/>
      <c r="D69" s="936"/>
      <c r="E69" s="936"/>
      <c r="F69" s="937"/>
      <c r="G69" s="938" t="str">
        <f>IF(入力シート!M90="","",入力シート!M90)</f>
        <v/>
      </c>
      <c r="H69" s="939"/>
      <c r="I69" s="309" t="s">
        <v>25</v>
      </c>
      <c r="J69" s="940" t="str">
        <f>IF(入力シート!O90="","",入力シート!O90)</f>
        <v/>
      </c>
      <c r="K69" s="940"/>
      <c r="L69" s="309" t="s">
        <v>25</v>
      </c>
      <c r="M69" s="940" t="str">
        <f>IF(入力シート!R90="","",入力シート!R90)</f>
        <v/>
      </c>
      <c r="N69" s="940"/>
      <c r="O69" s="313"/>
      <c r="P69" s="313"/>
      <c r="Q69" s="313"/>
      <c r="R69" s="313"/>
      <c r="S69" s="313"/>
      <c r="T69" s="313"/>
      <c r="U69" s="313"/>
      <c r="V69" s="313"/>
      <c r="W69" s="312"/>
      <c r="X69" s="313"/>
      <c r="Y69" s="313"/>
      <c r="Z69" s="313"/>
      <c r="AA69" s="313"/>
      <c r="AB69" s="313"/>
      <c r="AC69" s="313"/>
      <c r="AD69" s="313"/>
      <c r="AE69" s="313"/>
      <c r="AF69" s="313"/>
      <c r="AG69" s="314"/>
      <c r="AH69" s="225"/>
    </row>
    <row r="70" spans="2:34" ht="20.100000000000001" customHeight="1">
      <c r="B70" s="935" t="s">
        <v>13</v>
      </c>
      <c r="C70" s="936"/>
      <c r="D70" s="936"/>
      <c r="E70" s="936"/>
      <c r="F70" s="937"/>
      <c r="G70" s="941" t="str">
        <f>IF(入力シート!M92="","",入力シート!M92)</f>
        <v/>
      </c>
      <c r="H70" s="941"/>
      <c r="I70" s="941"/>
      <c r="J70" s="941"/>
      <c r="K70" s="941"/>
      <c r="L70" s="941"/>
      <c r="M70" s="941"/>
      <c r="N70" s="941"/>
      <c r="O70" s="941"/>
      <c r="P70" s="941"/>
      <c r="Q70" s="941"/>
      <c r="R70" s="941"/>
      <c r="S70" s="941"/>
      <c r="T70" s="941"/>
      <c r="U70" s="941"/>
      <c r="V70" s="941"/>
      <c r="W70" s="941"/>
      <c r="X70" s="941"/>
      <c r="Y70" s="941"/>
      <c r="Z70" s="941"/>
      <c r="AA70" s="941"/>
      <c r="AB70" s="941"/>
      <c r="AC70" s="941"/>
      <c r="AD70" s="941"/>
      <c r="AE70" s="941"/>
      <c r="AF70" s="941"/>
      <c r="AG70" s="941"/>
      <c r="AH70" s="226"/>
    </row>
    <row r="71" spans="2:34" ht="6.6" customHeight="1">
      <c r="B71" s="199"/>
      <c r="C71" s="199"/>
      <c r="D71" s="199"/>
      <c r="E71" s="199"/>
      <c r="F71" s="199"/>
      <c r="G71" s="199"/>
      <c r="H71" s="220"/>
      <c r="I71" s="220"/>
      <c r="J71" s="199"/>
      <c r="K71" s="199"/>
      <c r="Z71" s="1"/>
    </row>
    <row r="72" spans="2:34" ht="16.5" customHeight="1">
      <c r="B72" s="221" t="s">
        <v>339</v>
      </c>
      <c r="C72" s="199"/>
      <c r="D72" s="227"/>
      <c r="E72" s="227"/>
      <c r="F72" s="227"/>
      <c r="G72" s="227"/>
      <c r="H72" s="227"/>
      <c r="I72" s="227"/>
      <c r="J72" s="227"/>
      <c r="K72" s="227"/>
      <c r="L72" s="227"/>
      <c r="M72" s="227"/>
      <c r="N72" s="227"/>
      <c r="O72" s="227"/>
      <c r="P72" s="227"/>
      <c r="Q72" s="227"/>
      <c r="R72" s="227"/>
      <c r="S72" s="227"/>
      <c r="T72" s="227"/>
      <c r="U72" s="227"/>
      <c r="V72" s="227"/>
      <c r="W72" s="227"/>
      <c r="X72" s="227"/>
      <c r="Y72" s="227"/>
      <c r="Z72" s="1"/>
    </row>
    <row r="73" spans="2:34" ht="16.5" customHeight="1">
      <c r="B73" s="221" t="s">
        <v>436</v>
      </c>
      <c r="C73" s="199"/>
      <c r="D73" s="227"/>
      <c r="E73" s="227"/>
      <c r="F73" s="227"/>
      <c r="G73" s="227"/>
      <c r="H73" s="227"/>
      <c r="I73" s="227"/>
      <c r="J73" s="227"/>
      <c r="K73" s="227"/>
      <c r="L73" s="227"/>
      <c r="M73" s="227"/>
      <c r="N73" s="227"/>
      <c r="O73" s="227"/>
      <c r="P73" s="227"/>
      <c r="Q73" s="227"/>
      <c r="R73" s="227"/>
      <c r="S73" s="227"/>
      <c r="T73" s="227"/>
      <c r="U73" s="227"/>
      <c r="V73" s="227"/>
      <c r="W73" s="227"/>
      <c r="X73" s="227"/>
      <c r="Y73" s="227"/>
      <c r="Z73" s="1"/>
    </row>
    <row r="74" spans="2:34" ht="20.100000000000001" customHeight="1">
      <c r="B74" s="926" t="s">
        <v>330</v>
      </c>
      <c r="C74" s="927"/>
      <c r="D74" s="927"/>
      <c r="E74" s="927"/>
      <c r="F74" s="928"/>
      <c r="G74" s="931" t="str">
        <f>IF(入力シート!M97="","",入力シート!M97)</f>
        <v/>
      </c>
      <c r="H74" s="930"/>
      <c r="I74" s="930"/>
      <c r="J74" s="930"/>
      <c r="K74" s="315" t="s">
        <v>342</v>
      </c>
      <c r="L74" s="930" t="str">
        <f>IF(入力シート!P97="","",入力シート!P97)</f>
        <v/>
      </c>
      <c r="M74" s="930"/>
      <c r="N74" s="315" t="s">
        <v>343</v>
      </c>
      <c r="O74" s="930" t="str">
        <f>IF(入力シート!R97="","",入力シート!R97)</f>
        <v/>
      </c>
      <c r="P74" s="930"/>
      <c r="Q74" s="315" t="s">
        <v>344</v>
      </c>
      <c r="R74" s="315"/>
      <c r="S74" s="315" t="s">
        <v>341</v>
      </c>
      <c r="T74" s="930" t="str">
        <f>IF(入力シート!M98="","",入力シート!M98)</f>
        <v/>
      </c>
      <c r="U74" s="930"/>
      <c r="V74" s="930"/>
      <c r="W74" s="930"/>
      <c r="X74" s="315" t="s">
        <v>342</v>
      </c>
      <c r="Y74" s="930" t="str">
        <f>IF(入力シート!P98="","",入力シート!P98)</f>
        <v/>
      </c>
      <c r="Z74" s="930"/>
      <c r="AA74" s="315" t="s">
        <v>343</v>
      </c>
      <c r="AB74" s="930" t="str">
        <f>IF(入力シート!R98="","",入力シート!R98)</f>
        <v/>
      </c>
      <c r="AC74" s="930"/>
      <c r="AD74" s="315" t="s">
        <v>344</v>
      </c>
      <c r="AE74" s="315"/>
      <c r="AF74" s="315"/>
      <c r="AG74" s="332"/>
      <c r="AH74" s="228"/>
    </row>
    <row r="75" spans="2:34" ht="20.100000000000001" customHeight="1">
      <c r="B75" s="926" t="s">
        <v>340</v>
      </c>
      <c r="C75" s="927"/>
      <c r="D75" s="927"/>
      <c r="E75" s="927"/>
      <c r="F75" s="928"/>
      <c r="G75" s="929" t="str">
        <f>IF(入力シート!M99="","",入力シート!M99)</f>
        <v/>
      </c>
      <c r="H75" s="929"/>
      <c r="I75" s="929"/>
      <c r="J75" s="929"/>
      <c r="K75" s="929"/>
      <c r="L75" s="929"/>
      <c r="M75" s="929"/>
      <c r="N75" s="929"/>
      <c r="O75" s="929"/>
      <c r="P75" s="929"/>
      <c r="Q75" s="333"/>
      <c r="R75" s="334"/>
      <c r="S75" s="334"/>
      <c r="T75" s="334"/>
      <c r="U75" s="334"/>
      <c r="V75" s="334"/>
      <c r="W75" s="334"/>
      <c r="X75" s="334"/>
      <c r="Y75" s="334"/>
      <c r="Z75" s="334"/>
      <c r="AA75" s="334"/>
      <c r="AB75" s="334"/>
      <c r="AC75" s="334"/>
      <c r="AD75" s="334"/>
      <c r="AE75" s="334"/>
      <c r="AF75" s="334"/>
      <c r="AG75" s="334"/>
      <c r="AH75" s="228"/>
    </row>
    <row r="76" spans="2:34" ht="20.100000000000001" customHeight="1">
      <c r="B76" s="926" t="s">
        <v>334</v>
      </c>
      <c r="C76" s="927"/>
      <c r="D76" s="927"/>
      <c r="E76" s="927"/>
      <c r="F76" s="928"/>
      <c r="G76" s="929" t="str">
        <f>IF(入力シート!M101="","",入力シート!M101)</f>
        <v/>
      </c>
      <c r="H76" s="929"/>
      <c r="I76" s="929"/>
      <c r="J76" s="929"/>
      <c r="K76" s="929"/>
      <c r="L76" s="929"/>
      <c r="M76" s="929"/>
      <c r="N76" s="929"/>
      <c r="O76" s="929"/>
      <c r="P76" s="929"/>
      <c r="Q76" s="335"/>
      <c r="R76" s="336"/>
      <c r="S76" s="336"/>
      <c r="T76" s="336"/>
      <c r="U76" s="336"/>
      <c r="V76" s="336"/>
      <c r="W76" s="336"/>
      <c r="X76" s="336"/>
      <c r="Y76" s="336"/>
      <c r="Z76" s="336"/>
      <c r="AA76" s="336"/>
      <c r="AB76" s="336"/>
      <c r="AC76" s="336"/>
      <c r="AD76" s="336"/>
      <c r="AE76" s="336"/>
      <c r="AF76" s="336"/>
      <c r="AG76" s="336"/>
      <c r="AH76" s="228"/>
    </row>
    <row r="77" spans="2:34" ht="20.100000000000001" customHeight="1">
      <c r="B77" s="926" t="s">
        <v>335</v>
      </c>
      <c r="C77" s="927"/>
      <c r="D77" s="927"/>
      <c r="E77" s="927"/>
      <c r="F77" s="928"/>
      <c r="G77" s="929" t="str">
        <f>IF(入力シート!M103="","",入力シート!M103)</f>
        <v/>
      </c>
      <c r="H77" s="929"/>
      <c r="I77" s="929"/>
      <c r="J77" s="929"/>
      <c r="K77" s="929"/>
      <c r="L77" s="929"/>
      <c r="M77" s="929"/>
      <c r="N77" s="929"/>
      <c r="O77" s="929"/>
      <c r="P77" s="929"/>
      <c r="Q77" s="335"/>
      <c r="R77" s="336"/>
      <c r="S77" s="336"/>
      <c r="T77" s="336"/>
      <c r="U77" s="336"/>
      <c r="V77" s="336"/>
      <c r="W77" s="336"/>
      <c r="X77" s="336"/>
      <c r="Y77" s="336"/>
      <c r="Z77" s="336"/>
      <c r="AA77" s="336"/>
      <c r="AB77" s="336"/>
      <c r="AC77" s="336"/>
      <c r="AD77" s="336"/>
      <c r="AE77" s="336"/>
      <c r="AF77" s="336"/>
      <c r="AG77" s="336"/>
      <c r="AH77" s="228"/>
    </row>
    <row r="78" spans="2:34" ht="20.100000000000001" customHeight="1">
      <c r="B78" s="926" t="s">
        <v>336</v>
      </c>
      <c r="C78" s="927"/>
      <c r="D78" s="927"/>
      <c r="E78" s="927"/>
      <c r="F78" s="928"/>
      <c r="G78" s="929" t="str">
        <f>IF(入力シート!M104="","",入力シート!M104)</f>
        <v/>
      </c>
      <c r="H78" s="929"/>
      <c r="I78" s="929"/>
      <c r="J78" s="929"/>
      <c r="K78" s="929"/>
      <c r="L78" s="929"/>
      <c r="M78" s="929"/>
      <c r="N78" s="929"/>
      <c r="O78" s="929"/>
      <c r="P78" s="929"/>
      <c r="Q78" s="335"/>
      <c r="R78" s="336"/>
      <c r="S78" s="336"/>
      <c r="T78" s="336"/>
      <c r="U78" s="336"/>
      <c r="V78" s="336"/>
      <c r="W78" s="336"/>
      <c r="X78" s="336"/>
      <c r="Y78" s="336"/>
      <c r="Z78" s="336"/>
      <c r="AA78" s="336"/>
      <c r="AB78" s="336"/>
      <c r="AC78" s="336"/>
      <c r="AD78" s="336"/>
      <c r="AE78" s="336"/>
      <c r="AF78" s="336"/>
      <c r="AG78" s="336"/>
      <c r="AH78" s="228"/>
    </row>
    <row r="79" spans="2:34" ht="20.100000000000001" customHeight="1">
      <c r="B79" s="926" t="s">
        <v>337</v>
      </c>
      <c r="C79" s="927"/>
      <c r="D79" s="927"/>
      <c r="E79" s="927"/>
      <c r="F79" s="928"/>
      <c r="G79" s="929" t="str">
        <f>IF(入力シート!M105="","",入力シート!M105)</f>
        <v/>
      </c>
      <c r="H79" s="929"/>
      <c r="I79" s="929"/>
      <c r="J79" s="929"/>
      <c r="K79" s="929"/>
      <c r="L79" s="929"/>
      <c r="M79" s="929"/>
      <c r="N79" s="929"/>
      <c r="O79" s="929"/>
      <c r="P79" s="929"/>
      <c r="Q79" s="335"/>
      <c r="R79" s="336"/>
      <c r="S79" s="336"/>
      <c r="T79" s="336"/>
      <c r="U79" s="336"/>
      <c r="V79" s="336"/>
      <c r="W79" s="336"/>
      <c r="X79" s="336"/>
      <c r="Y79" s="336"/>
      <c r="Z79" s="336"/>
      <c r="AA79" s="336"/>
      <c r="AB79" s="336"/>
      <c r="AC79" s="336"/>
      <c r="AD79" s="336"/>
      <c r="AE79" s="336"/>
      <c r="AF79" s="336"/>
      <c r="AG79" s="336"/>
      <c r="AH79" s="228"/>
    </row>
    <row r="80" spans="2:34" ht="20.100000000000001" customHeight="1">
      <c r="B80" s="926" t="s">
        <v>338</v>
      </c>
      <c r="C80" s="927"/>
      <c r="D80" s="927"/>
      <c r="E80" s="927"/>
      <c r="F80" s="928"/>
      <c r="G80" s="929" t="str">
        <f>IF(入力シート!M106="","",入力シート!M106)</f>
        <v/>
      </c>
      <c r="H80" s="929"/>
      <c r="I80" s="929"/>
      <c r="J80" s="929"/>
      <c r="K80" s="929"/>
      <c r="L80" s="929"/>
      <c r="M80" s="929"/>
      <c r="N80" s="929"/>
      <c r="O80" s="929"/>
      <c r="P80" s="929"/>
      <c r="Q80" s="335"/>
      <c r="R80" s="336"/>
      <c r="S80" s="336"/>
      <c r="T80" s="336"/>
      <c r="U80" s="336"/>
      <c r="V80" s="336"/>
      <c r="W80" s="336"/>
      <c r="X80" s="336"/>
      <c r="Y80" s="336"/>
      <c r="Z80" s="336"/>
      <c r="AA80" s="336"/>
      <c r="AB80" s="336"/>
      <c r="AC80" s="336"/>
      <c r="AD80" s="336"/>
      <c r="AE80" s="336"/>
      <c r="AF80" s="336"/>
      <c r="AG80" s="336"/>
      <c r="AH80" s="228"/>
    </row>
    <row r="81" spans="2:34" ht="16.5" customHeight="1">
      <c r="B81" s="221" t="s">
        <v>437</v>
      </c>
      <c r="C81" s="199"/>
      <c r="D81" s="227"/>
      <c r="E81" s="227"/>
      <c r="F81" s="227"/>
      <c r="G81" s="227"/>
      <c r="H81" s="227"/>
      <c r="I81" s="227"/>
      <c r="J81" s="227"/>
      <c r="K81" s="227"/>
      <c r="L81" s="227"/>
      <c r="M81" s="227"/>
      <c r="N81" s="227"/>
      <c r="O81" s="227"/>
      <c r="P81" s="227"/>
      <c r="Q81" s="227"/>
      <c r="R81" s="227"/>
      <c r="S81" s="227"/>
      <c r="T81" s="227"/>
      <c r="U81" s="227"/>
      <c r="V81" s="227"/>
      <c r="W81" s="227"/>
      <c r="X81" s="227"/>
      <c r="Y81" s="227"/>
      <c r="Z81" s="1"/>
    </row>
    <row r="82" spans="2:34" ht="20.100000000000001" customHeight="1">
      <c r="B82" s="926" t="s">
        <v>330</v>
      </c>
      <c r="C82" s="927"/>
      <c r="D82" s="927"/>
      <c r="E82" s="927"/>
      <c r="F82" s="928"/>
      <c r="G82" s="931" t="str">
        <f>IF(入力シート!M108="","",入力シート!M108)</f>
        <v/>
      </c>
      <c r="H82" s="930"/>
      <c r="I82" s="930"/>
      <c r="J82" s="930"/>
      <c r="K82" s="315" t="s">
        <v>19</v>
      </c>
      <c r="L82" s="930" t="str">
        <f>IF(入力シート!P108="","",入力シート!P108)</f>
        <v/>
      </c>
      <c r="M82" s="930"/>
      <c r="N82" s="315" t="s">
        <v>343</v>
      </c>
      <c r="O82" s="930" t="str">
        <f>IF(入力シート!R108="","",入力シート!R108)</f>
        <v/>
      </c>
      <c r="P82" s="930"/>
      <c r="Q82" s="315" t="s">
        <v>344</v>
      </c>
      <c r="R82" s="315"/>
      <c r="S82" s="315" t="s">
        <v>341</v>
      </c>
      <c r="T82" s="930" t="str">
        <f>IF(入力シート!M109="","",入力シート!M109)</f>
        <v/>
      </c>
      <c r="U82" s="930"/>
      <c r="V82" s="930"/>
      <c r="W82" s="930"/>
      <c r="X82" s="315" t="s">
        <v>19</v>
      </c>
      <c r="Y82" s="930" t="str">
        <f>IF(入力シート!P109="","",入力シート!P109)</f>
        <v/>
      </c>
      <c r="Z82" s="930"/>
      <c r="AA82" s="315" t="s">
        <v>343</v>
      </c>
      <c r="AB82" s="930" t="str">
        <f>IF(入力シート!R109="","",入力シート!R109)</f>
        <v/>
      </c>
      <c r="AC82" s="930"/>
      <c r="AD82" s="315" t="s">
        <v>344</v>
      </c>
      <c r="AE82" s="315"/>
      <c r="AF82" s="315"/>
      <c r="AG82" s="332"/>
      <c r="AH82" s="228"/>
    </row>
    <row r="83" spans="2:34" ht="20.100000000000001" customHeight="1">
      <c r="B83" s="926" t="s">
        <v>340</v>
      </c>
      <c r="C83" s="927"/>
      <c r="D83" s="927"/>
      <c r="E83" s="927"/>
      <c r="F83" s="928"/>
      <c r="G83" s="929" t="str">
        <f>IF(入力シート!M110="","",入力シート!M110)</f>
        <v/>
      </c>
      <c r="H83" s="929"/>
      <c r="I83" s="929"/>
      <c r="J83" s="929"/>
      <c r="K83" s="929"/>
      <c r="L83" s="929"/>
      <c r="M83" s="929"/>
      <c r="N83" s="929"/>
      <c r="O83" s="929"/>
      <c r="P83" s="929"/>
      <c r="Q83" s="333"/>
      <c r="R83" s="334"/>
      <c r="S83" s="334"/>
      <c r="T83" s="334"/>
      <c r="U83" s="334"/>
      <c r="V83" s="334"/>
      <c r="W83" s="334"/>
      <c r="X83" s="334"/>
      <c r="Y83" s="334"/>
      <c r="Z83" s="334"/>
      <c r="AA83" s="334"/>
      <c r="AB83" s="334"/>
      <c r="AC83" s="334"/>
      <c r="AD83" s="334"/>
      <c r="AE83" s="334"/>
      <c r="AF83" s="334"/>
      <c r="AG83" s="334"/>
      <c r="AH83" s="228"/>
    </row>
    <row r="84" spans="2:34" ht="20.100000000000001" customHeight="1">
      <c r="B84" s="926" t="s">
        <v>334</v>
      </c>
      <c r="C84" s="927"/>
      <c r="D84" s="927"/>
      <c r="E84" s="927"/>
      <c r="F84" s="928"/>
      <c r="G84" s="929" t="str">
        <f>IF(入力シート!M112="","",入力シート!M112)</f>
        <v/>
      </c>
      <c r="H84" s="929"/>
      <c r="I84" s="929"/>
      <c r="J84" s="929"/>
      <c r="K84" s="929"/>
      <c r="L84" s="929"/>
      <c r="M84" s="929"/>
      <c r="N84" s="929"/>
      <c r="O84" s="929"/>
      <c r="P84" s="929"/>
      <c r="Q84" s="335"/>
      <c r="R84" s="336"/>
      <c r="S84" s="336"/>
      <c r="T84" s="336"/>
      <c r="U84" s="336"/>
      <c r="V84" s="336"/>
      <c r="W84" s="336"/>
      <c r="X84" s="336"/>
      <c r="Y84" s="336"/>
      <c r="Z84" s="336"/>
      <c r="AA84" s="336"/>
      <c r="AB84" s="336"/>
      <c r="AC84" s="336"/>
      <c r="AD84" s="336"/>
      <c r="AE84" s="336"/>
      <c r="AF84" s="336"/>
      <c r="AG84" s="336"/>
      <c r="AH84" s="228"/>
    </row>
    <row r="85" spans="2:34" ht="20.100000000000001" customHeight="1">
      <c r="B85" s="926" t="s">
        <v>335</v>
      </c>
      <c r="C85" s="927"/>
      <c r="D85" s="927"/>
      <c r="E85" s="927"/>
      <c r="F85" s="928"/>
      <c r="G85" s="929" t="str">
        <f>IF(入力シート!M114="","",入力シート!M114)</f>
        <v/>
      </c>
      <c r="H85" s="929"/>
      <c r="I85" s="929"/>
      <c r="J85" s="929"/>
      <c r="K85" s="929"/>
      <c r="L85" s="929"/>
      <c r="M85" s="929"/>
      <c r="N85" s="929"/>
      <c r="O85" s="929"/>
      <c r="P85" s="929"/>
      <c r="Q85" s="335"/>
      <c r="R85" s="336"/>
      <c r="S85" s="336"/>
      <c r="T85" s="336"/>
      <c r="U85" s="336"/>
      <c r="V85" s="336"/>
      <c r="W85" s="336"/>
      <c r="X85" s="336"/>
      <c r="Y85" s="336"/>
      <c r="Z85" s="336"/>
      <c r="AA85" s="336"/>
      <c r="AB85" s="336"/>
      <c r="AC85" s="336"/>
      <c r="AD85" s="336"/>
      <c r="AE85" s="336"/>
      <c r="AF85" s="336"/>
      <c r="AG85" s="336"/>
      <c r="AH85" s="228"/>
    </row>
    <row r="86" spans="2:34" ht="20.100000000000001" customHeight="1">
      <c r="B86" s="926" t="s">
        <v>336</v>
      </c>
      <c r="C86" s="927"/>
      <c r="D86" s="927"/>
      <c r="E86" s="927"/>
      <c r="F86" s="928"/>
      <c r="G86" s="929" t="str">
        <f>IF(入力シート!M115="","",入力シート!M115)</f>
        <v/>
      </c>
      <c r="H86" s="929"/>
      <c r="I86" s="929"/>
      <c r="J86" s="929"/>
      <c r="K86" s="929"/>
      <c r="L86" s="929"/>
      <c r="M86" s="929"/>
      <c r="N86" s="929"/>
      <c r="O86" s="929"/>
      <c r="P86" s="929"/>
      <c r="Q86" s="335"/>
      <c r="R86" s="336"/>
      <c r="S86" s="336"/>
      <c r="T86" s="336"/>
      <c r="U86" s="336"/>
      <c r="V86" s="336"/>
      <c r="W86" s="336"/>
      <c r="X86" s="336"/>
      <c r="Y86" s="336"/>
      <c r="Z86" s="336"/>
      <c r="AA86" s="336"/>
      <c r="AB86" s="336"/>
      <c r="AC86" s="336"/>
      <c r="AD86" s="336"/>
      <c r="AE86" s="336"/>
      <c r="AF86" s="336"/>
      <c r="AG86" s="336"/>
      <c r="AH86" s="228"/>
    </row>
    <row r="87" spans="2:34" ht="20.100000000000001" customHeight="1">
      <c r="B87" s="926" t="s">
        <v>337</v>
      </c>
      <c r="C87" s="927"/>
      <c r="D87" s="927"/>
      <c r="E87" s="927"/>
      <c r="F87" s="928"/>
      <c r="G87" s="929" t="str">
        <f>IF(入力シート!M116="","",入力シート!M116)</f>
        <v/>
      </c>
      <c r="H87" s="929"/>
      <c r="I87" s="929"/>
      <c r="J87" s="929"/>
      <c r="K87" s="929"/>
      <c r="L87" s="929"/>
      <c r="M87" s="929"/>
      <c r="N87" s="929"/>
      <c r="O87" s="929"/>
      <c r="P87" s="929"/>
      <c r="Q87" s="335"/>
      <c r="R87" s="336"/>
      <c r="S87" s="336"/>
      <c r="T87" s="336"/>
      <c r="U87" s="336"/>
      <c r="V87" s="336"/>
      <c r="W87" s="336"/>
      <c r="X87" s="336"/>
      <c r="Y87" s="336"/>
      <c r="Z87" s="336"/>
      <c r="AA87" s="336"/>
      <c r="AB87" s="336"/>
      <c r="AC87" s="336"/>
      <c r="AD87" s="336"/>
      <c r="AE87" s="336"/>
      <c r="AF87" s="336"/>
      <c r="AG87" s="336"/>
      <c r="AH87" s="228"/>
    </row>
    <row r="88" spans="2:34" ht="20.100000000000001" customHeight="1">
      <c r="B88" s="926" t="s">
        <v>338</v>
      </c>
      <c r="C88" s="927"/>
      <c r="D88" s="927"/>
      <c r="E88" s="927"/>
      <c r="F88" s="928"/>
      <c r="G88" s="929" t="str">
        <f>IF(入力シート!M117="","",入力シート!M117)</f>
        <v/>
      </c>
      <c r="H88" s="929"/>
      <c r="I88" s="929"/>
      <c r="J88" s="929"/>
      <c r="K88" s="929"/>
      <c r="L88" s="929"/>
      <c r="M88" s="929"/>
      <c r="N88" s="929"/>
      <c r="O88" s="929"/>
      <c r="P88" s="929"/>
      <c r="Q88" s="335"/>
      <c r="R88" s="336"/>
      <c r="S88" s="336"/>
      <c r="T88" s="336"/>
      <c r="U88" s="336"/>
      <c r="V88" s="336"/>
      <c r="W88" s="336"/>
      <c r="X88" s="336"/>
      <c r="Y88" s="336"/>
      <c r="Z88" s="336"/>
      <c r="AA88" s="336"/>
      <c r="AB88" s="336"/>
      <c r="AC88" s="336"/>
      <c r="AD88" s="336"/>
      <c r="AE88" s="336"/>
      <c r="AF88" s="336"/>
      <c r="AG88" s="336"/>
      <c r="AH88" s="228"/>
    </row>
    <row r="89" spans="2:34" ht="6.6" customHeight="1">
      <c r="B89" s="199"/>
      <c r="C89" s="199"/>
      <c r="D89" s="199"/>
      <c r="E89" s="199"/>
      <c r="F89" s="199"/>
      <c r="G89" s="199"/>
      <c r="H89" s="220"/>
      <c r="I89" s="220"/>
      <c r="J89" s="199"/>
      <c r="K89" s="199"/>
      <c r="Z89" s="1"/>
    </row>
    <row r="90" spans="2:34" ht="16.5" customHeight="1">
      <c r="B90" s="221" t="s">
        <v>386</v>
      </c>
      <c r="C90" s="199"/>
      <c r="D90" s="227"/>
      <c r="E90" s="227"/>
      <c r="F90" s="227"/>
      <c r="G90" s="227"/>
      <c r="H90" s="227"/>
      <c r="I90" s="227"/>
      <c r="J90" s="227"/>
      <c r="K90" s="227"/>
      <c r="L90" s="227"/>
      <c r="M90" s="227"/>
      <c r="N90" s="227"/>
      <c r="O90" s="227"/>
      <c r="P90" s="227"/>
      <c r="Q90" s="227"/>
      <c r="R90" s="227"/>
      <c r="S90" s="227"/>
      <c r="T90" s="227"/>
      <c r="U90" s="227"/>
      <c r="V90" s="227"/>
      <c r="W90" s="227"/>
      <c r="X90" s="227"/>
      <c r="Y90" s="227"/>
      <c r="Z90" s="1"/>
    </row>
    <row r="91" spans="2:34" ht="20.100000000000001" customHeight="1">
      <c r="B91" s="926" t="s">
        <v>14</v>
      </c>
      <c r="C91" s="927"/>
      <c r="D91" s="927"/>
      <c r="E91" s="927"/>
      <c r="F91" s="928"/>
      <c r="G91" s="932" t="str">
        <f>IF(入力シート!M122="","",入力シート!M122)</f>
        <v/>
      </c>
      <c r="H91" s="933"/>
      <c r="I91" s="933"/>
      <c r="J91" s="933"/>
      <c r="K91" s="933"/>
      <c r="L91" s="933"/>
      <c r="M91" s="933"/>
      <c r="N91" s="933"/>
      <c r="O91" s="933"/>
      <c r="P91" s="933"/>
      <c r="Q91" s="933"/>
      <c r="R91" s="933"/>
      <c r="S91" s="933"/>
      <c r="T91" s="933"/>
      <c r="U91" s="933"/>
      <c r="V91" s="933"/>
      <c r="W91" s="933"/>
      <c r="X91" s="933"/>
      <c r="Y91" s="933"/>
      <c r="Z91" s="933"/>
      <c r="AA91" s="933"/>
      <c r="AB91" s="933"/>
      <c r="AC91" s="933"/>
      <c r="AD91" s="933"/>
      <c r="AE91" s="933"/>
      <c r="AF91" s="933"/>
      <c r="AG91" s="934"/>
      <c r="AH91" s="228"/>
    </row>
    <row r="92" spans="2:34" ht="20.100000000000001" customHeight="1">
      <c r="B92" s="926" t="s">
        <v>15</v>
      </c>
      <c r="C92" s="927"/>
      <c r="D92" s="927"/>
      <c r="E92" s="927"/>
      <c r="F92" s="928"/>
      <c r="G92" s="932" t="str">
        <f>IF(入力シート!M123="","",入力シート!M123)</f>
        <v/>
      </c>
      <c r="H92" s="933"/>
      <c r="I92" s="933"/>
      <c r="J92" s="933"/>
      <c r="K92" s="933"/>
      <c r="L92" s="933"/>
      <c r="M92" s="933"/>
      <c r="N92" s="933"/>
      <c r="O92" s="933"/>
      <c r="P92" s="933"/>
      <c r="Q92" s="933"/>
      <c r="R92" s="933"/>
      <c r="S92" s="933"/>
      <c r="T92" s="933"/>
      <c r="U92" s="933"/>
      <c r="V92" s="933"/>
      <c r="W92" s="933"/>
      <c r="X92" s="933"/>
      <c r="Y92" s="933"/>
      <c r="Z92" s="933"/>
      <c r="AA92" s="933"/>
      <c r="AB92" s="933"/>
      <c r="AC92" s="933"/>
      <c r="AD92" s="933"/>
      <c r="AE92" s="933"/>
      <c r="AF92" s="933"/>
      <c r="AG92" s="934"/>
      <c r="AH92" s="228"/>
    </row>
    <row r="93" spans="2:34" ht="20.100000000000001" customHeight="1">
      <c r="B93" s="926" t="s">
        <v>15</v>
      </c>
      <c r="C93" s="927"/>
      <c r="D93" s="927"/>
      <c r="E93" s="927"/>
      <c r="F93" s="928"/>
      <c r="G93" s="932" t="str">
        <f>IF(入力シート!M124="","",入力シート!M124)</f>
        <v/>
      </c>
      <c r="H93" s="933"/>
      <c r="I93" s="933"/>
      <c r="J93" s="933"/>
      <c r="K93" s="933"/>
      <c r="L93" s="933"/>
      <c r="M93" s="933"/>
      <c r="N93" s="933"/>
      <c r="O93" s="933"/>
      <c r="P93" s="933"/>
      <c r="Q93" s="933"/>
      <c r="R93" s="933"/>
      <c r="S93" s="933"/>
      <c r="T93" s="933"/>
      <c r="U93" s="933"/>
      <c r="V93" s="933"/>
      <c r="W93" s="933"/>
      <c r="X93" s="933"/>
      <c r="Y93" s="933"/>
      <c r="Z93" s="933"/>
      <c r="AA93" s="933"/>
      <c r="AB93" s="933"/>
      <c r="AC93" s="933"/>
      <c r="AD93" s="933"/>
      <c r="AE93" s="933"/>
      <c r="AF93" s="933"/>
      <c r="AG93" s="934"/>
      <c r="AH93" s="228"/>
    </row>
    <row r="94" spans="2:34" ht="20.100000000000001" customHeight="1">
      <c r="B94" s="926" t="s">
        <v>15</v>
      </c>
      <c r="C94" s="927"/>
      <c r="D94" s="927"/>
      <c r="E94" s="927"/>
      <c r="F94" s="928"/>
      <c r="G94" s="932" t="str">
        <f>IF(入力シート!M125="","",入力シート!M125)</f>
        <v/>
      </c>
      <c r="H94" s="933"/>
      <c r="I94" s="933"/>
      <c r="J94" s="933"/>
      <c r="K94" s="933"/>
      <c r="L94" s="933"/>
      <c r="M94" s="933"/>
      <c r="N94" s="933"/>
      <c r="O94" s="933"/>
      <c r="P94" s="933"/>
      <c r="Q94" s="933"/>
      <c r="R94" s="933"/>
      <c r="S94" s="933"/>
      <c r="T94" s="933"/>
      <c r="U94" s="933"/>
      <c r="V94" s="933"/>
      <c r="W94" s="933"/>
      <c r="X94" s="933"/>
      <c r="Y94" s="933"/>
      <c r="Z94" s="933"/>
      <c r="AA94" s="933"/>
      <c r="AB94" s="933"/>
      <c r="AC94" s="933"/>
      <c r="AD94" s="933"/>
      <c r="AE94" s="933"/>
      <c r="AF94" s="933"/>
      <c r="AG94" s="934"/>
      <c r="AH94" s="228"/>
    </row>
    <row r="95" spans="2:34" ht="6.6" customHeight="1">
      <c r="B95" s="199"/>
      <c r="C95" s="199"/>
      <c r="D95" s="199"/>
      <c r="E95" s="199"/>
      <c r="F95" s="199"/>
      <c r="G95" s="199"/>
      <c r="H95" s="220"/>
      <c r="I95" s="220"/>
      <c r="J95" s="199"/>
      <c r="K95" s="199"/>
      <c r="Z95" s="1"/>
    </row>
    <row r="96" spans="2:34" ht="16.5" customHeight="1">
      <c r="B96" s="221" t="s">
        <v>473</v>
      </c>
    </row>
    <row r="97" spans="2:35" ht="16.5" customHeight="1">
      <c r="B97" s="221" t="s">
        <v>443</v>
      </c>
    </row>
    <row r="98" spans="2:35" ht="18.75" customHeight="1">
      <c r="B98" s="991" t="s">
        <v>50</v>
      </c>
      <c r="C98" s="992"/>
      <c r="D98" s="993" t="s">
        <v>475</v>
      </c>
      <c r="E98" s="994"/>
      <c r="F98" s="994"/>
      <c r="G98" s="994"/>
      <c r="H98" s="994"/>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5"/>
      <c r="AI98" s="463" t="s">
        <v>527</v>
      </c>
    </row>
    <row r="99" spans="2:35" ht="18.75" customHeight="1">
      <c r="B99" s="221" t="s">
        <v>474</v>
      </c>
    </row>
    <row r="100" spans="2:35" ht="18.75" customHeight="1">
      <c r="B100" s="991" t="s">
        <v>50</v>
      </c>
      <c r="C100" s="992"/>
      <c r="D100" s="993" t="s">
        <v>475</v>
      </c>
      <c r="E100" s="994"/>
      <c r="F100" s="994"/>
      <c r="G100" s="994"/>
      <c r="H100" s="994"/>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5"/>
    </row>
    <row r="101" spans="2:35" ht="10.5" customHeight="1"/>
  </sheetData>
  <sheetProtection sheet="1" selectLockedCells="1"/>
  <dataConsolidate/>
  <mergeCells count="178">
    <mergeCell ref="G48:N48"/>
    <mergeCell ref="O48:Q48"/>
    <mergeCell ref="B58:F58"/>
    <mergeCell ref="G58:AG58"/>
    <mergeCell ref="B98:C98"/>
    <mergeCell ref="B100:C100"/>
    <mergeCell ref="D98:AG98"/>
    <mergeCell ref="D100:AG100"/>
    <mergeCell ref="B56:F56"/>
    <mergeCell ref="G56:H56"/>
    <mergeCell ref="J56:K56"/>
    <mergeCell ref="M56:N56"/>
    <mergeCell ref="P56:AG56"/>
    <mergeCell ref="B57:F57"/>
    <mergeCell ref="G57:H57"/>
    <mergeCell ref="J57:K57"/>
    <mergeCell ref="M57:N57"/>
    <mergeCell ref="B66:F67"/>
    <mergeCell ref="H66:I66"/>
    <mergeCell ref="K66:L66"/>
    <mergeCell ref="G67:AG67"/>
    <mergeCell ref="B68:F68"/>
    <mergeCell ref="G68:H68"/>
    <mergeCell ref="J68:K68"/>
    <mergeCell ref="M68:N68"/>
    <mergeCell ref="P68:AG68"/>
    <mergeCell ref="M17:O17"/>
    <mergeCell ref="K26:L26"/>
    <mergeCell ref="G27:AG27"/>
    <mergeCell ref="B28:F28"/>
    <mergeCell ref="G28:H28"/>
    <mergeCell ref="J28:K28"/>
    <mergeCell ref="B18:F18"/>
    <mergeCell ref="G18:AG18"/>
    <mergeCell ref="B32:F32"/>
    <mergeCell ref="G32:AG32"/>
    <mergeCell ref="B33:F33"/>
    <mergeCell ref="G33:AG33"/>
    <mergeCell ref="B22:F22"/>
    <mergeCell ref="G22:AG22"/>
    <mergeCell ref="B23:F23"/>
    <mergeCell ref="G23:AG23"/>
    <mergeCell ref="B24:F24"/>
    <mergeCell ref="G24:AG24"/>
    <mergeCell ref="B25:F25"/>
    <mergeCell ref="G25:AG25"/>
    <mergeCell ref="B20:F20"/>
    <mergeCell ref="G20:AG20"/>
    <mergeCell ref="B21:F21"/>
    <mergeCell ref="G21:AG21"/>
    <mergeCell ref="B14:F14"/>
    <mergeCell ref="G14:AG14"/>
    <mergeCell ref="B15:F16"/>
    <mergeCell ref="H15:I15"/>
    <mergeCell ref="K15:L15"/>
    <mergeCell ref="G16:AG16"/>
    <mergeCell ref="B17:F17"/>
    <mergeCell ref="G17:H17"/>
    <mergeCell ref="J17:K17"/>
    <mergeCell ref="A4:AH4"/>
    <mergeCell ref="B9:F9"/>
    <mergeCell ref="G9:AG9"/>
    <mergeCell ref="B10:F10"/>
    <mergeCell ref="G10:AG10"/>
    <mergeCell ref="B12:F12"/>
    <mergeCell ref="G12:AG12"/>
    <mergeCell ref="B13:F13"/>
    <mergeCell ref="G13:AG13"/>
    <mergeCell ref="B11:F11"/>
    <mergeCell ref="G11:AG11"/>
    <mergeCell ref="B26:F27"/>
    <mergeCell ref="H26:I26"/>
    <mergeCell ref="B29:F29"/>
    <mergeCell ref="G29:AG29"/>
    <mergeCell ref="M28:O28"/>
    <mergeCell ref="B38:F38"/>
    <mergeCell ref="G38:AG38"/>
    <mergeCell ref="B39:F39"/>
    <mergeCell ref="G39:AG39"/>
    <mergeCell ref="B37:F37"/>
    <mergeCell ref="G37:AG37"/>
    <mergeCell ref="G36:N36"/>
    <mergeCell ref="O36:Q36"/>
    <mergeCell ref="B40:F40"/>
    <mergeCell ref="G40:AG40"/>
    <mergeCell ref="B41:F41"/>
    <mergeCell ref="G41:AG41"/>
    <mergeCell ref="B42:F43"/>
    <mergeCell ref="H42:I42"/>
    <mergeCell ref="K42:L42"/>
    <mergeCell ref="G43:AG43"/>
    <mergeCell ref="B45:F45"/>
    <mergeCell ref="G45:H45"/>
    <mergeCell ref="J45:K45"/>
    <mergeCell ref="M45:N45"/>
    <mergeCell ref="B44:F44"/>
    <mergeCell ref="G44:H44"/>
    <mergeCell ref="J44:K44"/>
    <mergeCell ref="M44:N44"/>
    <mergeCell ref="P44:AG44"/>
    <mergeCell ref="B46:F46"/>
    <mergeCell ref="G46:AG46"/>
    <mergeCell ref="B61:F61"/>
    <mergeCell ref="G61:AG61"/>
    <mergeCell ref="B62:F62"/>
    <mergeCell ref="G62:AG62"/>
    <mergeCell ref="B63:F63"/>
    <mergeCell ref="G63:AG63"/>
    <mergeCell ref="B64:F64"/>
    <mergeCell ref="G64:AG64"/>
    <mergeCell ref="B49:F49"/>
    <mergeCell ref="G49:AG49"/>
    <mergeCell ref="B50:F50"/>
    <mergeCell ref="G50:AG50"/>
    <mergeCell ref="B51:F51"/>
    <mergeCell ref="G51:AG51"/>
    <mergeCell ref="B52:F52"/>
    <mergeCell ref="G52:AG52"/>
    <mergeCell ref="B53:F53"/>
    <mergeCell ref="G53:AG53"/>
    <mergeCell ref="B54:F55"/>
    <mergeCell ref="H54:I54"/>
    <mergeCell ref="K54:L54"/>
    <mergeCell ref="G55:AG55"/>
    <mergeCell ref="B69:F69"/>
    <mergeCell ref="G69:H69"/>
    <mergeCell ref="J69:K69"/>
    <mergeCell ref="M69:N69"/>
    <mergeCell ref="B70:F70"/>
    <mergeCell ref="G70:AG70"/>
    <mergeCell ref="B74:F74"/>
    <mergeCell ref="B75:F75"/>
    <mergeCell ref="B76:F76"/>
    <mergeCell ref="G75:P75"/>
    <mergeCell ref="G76:P76"/>
    <mergeCell ref="G77:P77"/>
    <mergeCell ref="G78:P78"/>
    <mergeCell ref="G79:P79"/>
    <mergeCell ref="G80:P80"/>
    <mergeCell ref="B94:F94"/>
    <mergeCell ref="G94:AG94"/>
    <mergeCell ref="B91:F91"/>
    <mergeCell ref="G91:AG91"/>
    <mergeCell ref="B92:F92"/>
    <mergeCell ref="G92:AG92"/>
    <mergeCell ref="B93:F93"/>
    <mergeCell ref="G93:AG93"/>
    <mergeCell ref="B77:F77"/>
    <mergeCell ref="B78:F78"/>
    <mergeCell ref="B79:F79"/>
    <mergeCell ref="B82:F82"/>
    <mergeCell ref="G82:J82"/>
    <mergeCell ref="L82:M82"/>
    <mergeCell ref="O82:P82"/>
    <mergeCell ref="B65:F65"/>
    <mergeCell ref="G65:AG65"/>
    <mergeCell ref="B88:F88"/>
    <mergeCell ref="G88:P88"/>
    <mergeCell ref="B83:F83"/>
    <mergeCell ref="G83:P83"/>
    <mergeCell ref="B84:F84"/>
    <mergeCell ref="G84:P84"/>
    <mergeCell ref="B85:F85"/>
    <mergeCell ref="G85:P85"/>
    <mergeCell ref="B86:F86"/>
    <mergeCell ref="G86:P86"/>
    <mergeCell ref="B87:F87"/>
    <mergeCell ref="G87:P87"/>
    <mergeCell ref="T82:W82"/>
    <mergeCell ref="Y82:Z82"/>
    <mergeCell ref="AB82:AC82"/>
    <mergeCell ref="B80:F80"/>
    <mergeCell ref="G74:J74"/>
    <mergeCell ref="L74:M74"/>
    <mergeCell ref="T74:W74"/>
    <mergeCell ref="Y74:Z74"/>
    <mergeCell ref="AB74:AC74"/>
    <mergeCell ref="O74:P74"/>
  </mergeCells>
  <phoneticPr fontId="3"/>
  <conditionalFormatting sqref="G92:AG94">
    <cfRule type="expression" dxfId="221" priority="13">
      <formula>$B$91="無"</formula>
    </cfRule>
  </conditionalFormatting>
  <conditionalFormatting sqref="A44:P44 AH44:XFD44 A68:P68 AH68:XFD68 A38:XFD43 A37 AH37:XFD37 A101:XFD1048576 AH98:XFD98 A98 AH100:XFD100 A100:B100 A69:XFD97 A36:G36 O36 R36:XFD36 A45:XFD47 A1:XFD35 A59:XFD67">
    <cfRule type="expression" dxfId="220" priority="12">
      <formula>_xlfn.ISFORMULA(A1)=TRUE</formula>
    </cfRule>
  </conditionalFormatting>
  <conditionalFormatting sqref="B37:AG37">
    <cfRule type="expression" dxfId="219" priority="11">
      <formula>_xlfn.ISFORMULA(B37)=TRUE</formula>
    </cfRule>
  </conditionalFormatting>
  <conditionalFormatting sqref="A48:F48 A57:XFD58 A56:P56 AH56:XFD56 A50:XFD55 A49 AH49:XFD49 R48:XFD48">
    <cfRule type="expression" dxfId="218" priority="10">
      <formula>_xlfn.ISFORMULA(A48)=TRUE</formula>
    </cfRule>
  </conditionalFormatting>
  <conditionalFormatting sqref="B49:AG49">
    <cfRule type="expression" dxfId="217" priority="9">
      <formula>_xlfn.ISFORMULA(B49)=TRUE</formula>
    </cfRule>
  </conditionalFormatting>
  <conditionalFormatting sqref="A99:XFD99">
    <cfRule type="expression" dxfId="216" priority="8">
      <formula>_xlfn.ISFORMULA(A99)=TRUE</formula>
    </cfRule>
  </conditionalFormatting>
  <conditionalFormatting sqref="B98">
    <cfRule type="expression" dxfId="215" priority="5">
      <formula>_xlfn.ISFORMULA(B98)=TRUE</formula>
    </cfRule>
  </conditionalFormatting>
  <conditionalFormatting sqref="B98:C98">
    <cfRule type="containsText" dxfId="214" priority="4" operator="containsText" text="□">
      <formula>NOT(ISERROR(SEARCH("□",B98)))</formula>
    </cfRule>
  </conditionalFormatting>
  <conditionalFormatting sqref="B100:C100">
    <cfRule type="beginsWith" dxfId="213" priority="1" operator="beginsWith" text="■">
      <formula>LEFT(B100,LEN("■"))="■"</formula>
    </cfRule>
    <cfRule type="expression" dxfId="212" priority="3">
      <formula>$G$21&lt;&gt;""</formula>
    </cfRule>
  </conditionalFormatting>
  <conditionalFormatting sqref="G48 O48">
    <cfRule type="expression" dxfId="211" priority="2">
      <formula>_xlfn.ISFORMULA(G48)=TRUE</formula>
    </cfRule>
  </conditionalFormatting>
  <dataValidations count="7">
    <dataValidation imeMode="hiragana" allowBlank="1" showInputMessage="1" showErrorMessage="1" sqref="AH92:AH94 G92:G94 G75:G80 AH75:AH80 AH83:AH88 G83:G88" xr:uid="{5C41A603-0966-4AC1-B173-4821BF60201A}"/>
    <dataValidation type="textLength" imeMode="disabled" operator="lessThanOrEqual" allowBlank="1" showInputMessage="1" showErrorMessage="1" sqref="H42:I42 H66:I66 H54:I54" xr:uid="{28C21957-A836-42BE-919F-EAD58669B12B}">
      <formula1>3</formula1>
    </dataValidation>
    <dataValidation type="textLength" imeMode="disabled" operator="lessThanOrEqual" allowBlank="1" showInputMessage="1" showErrorMessage="1" sqref="K42:L42 K66:L66 K54:L54" xr:uid="{636C3A7F-E561-4A0C-A429-BFC9D74BEE4C}">
      <formula1>4</formula1>
    </dataValidation>
    <dataValidation imeMode="disabled" allowBlank="1" showInputMessage="1" showErrorMessage="1" sqref="M44:N45 G29 G28:H28 G44:H45 M17 J44:K45 M28 M68:N69 G17:H17 G18 G68:H69 J28:K28 J68:K69 J17:K17 G70 G58 M56:N57 G56:H57 J56:K57 G46" xr:uid="{694A2702-BAC1-40B2-B1E3-64987A8B9A42}"/>
    <dataValidation type="list" imeMode="hiragana" allowBlank="1" showInputMessage="1" showErrorMessage="1" sqref="AH91 AH74 AH82" xr:uid="{899E5B56-429E-40FE-B2CA-918744505830}">
      <formula1>"あり,なし"</formula1>
    </dataValidation>
    <dataValidation imeMode="hiragana" allowBlank="1" showInputMessage="1" showErrorMessage="1" error="全角で入力してください。" sqref="G43:AH43 G67:AH67 G55:AH55" xr:uid="{EBC75E91-F7EA-4F75-902B-881E77DF2D74}"/>
    <dataValidation type="list" showInputMessage="1" showErrorMessage="1" sqref="B98:C98 B100:C100" xr:uid="{7D6BD5A8-E037-4466-AC73-A79DD6265E55}">
      <formula1>"□,■"</formula1>
    </dataValidation>
  </dataValidations>
  <pageMargins left="0.9055118110236221" right="0.47244094488188981" top="0.51181102362204722" bottom="0.19685039370078741" header="0.19685039370078741" footer="0.19685039370078741"/>
  <pageSetup paperSize="9" scale="73" fitToHeight="0" orientation="portrait" r:id="rId1"/>
  <headerFooter scaleWithDoc="0">
    <oddFooter>&amp;R&amp;"ＭＳ 明朝,標準"&amp;8&amp;K00-024R4低層ZEH-M_ver.1</oddFooter>
  </headerFooter>
  <rowBreaks count="1" manualBreakCount="1">
    <brk id="47" max="3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7"/>
  <sheetViews>
    <sheetView showGridLines="0" view="pageBreakPreview" zoomScale="55" zoomScaleNormal="40" zoomScaleSheetLayoutView="55" workbookViewId="0">
      <selection activeCell="I15" sqref="I15:AY15"/>
    </sheetView>
  </sheetViews>
  <sheetFormatPr defaultColWidth="9" defaultRowHeight="18"/>
  <cols>
    <col min="1" max="1" width="5.59765625" style="231" customWidth="1"/>
    <col min="2" max="52" width="4.3984375" style="231" customWidth="1"/>
    <col min="53" max="53" width="2.3984375" style="470" customWidth="1"/>
    <col min="54" max="54" width="9" style="470"/>
    <col min="55" max="16384" width="9" style="231"/>
  </cols>
  <sheetData>
    <row r="1" spans="1:54" s="229" customFormat="1" ht="39.9" customHeight="1">
      <c r="B1" s="418" t="s">
        <v>236</v>
      </c>
      <c r="BA1" s="467"/>
      <c r="BB1" s="467"/>
    </row>
    <row r="2" spans="1:54" s="170" customFormat="1" ht="39.9" customHeight="1">
      <c r="A2" s="168"/>
      <c r="B2" s="418" t="s">
        <v>936</v>
      </c>
      <c r="C2" s="657"/>
      <c r="D2" s="169"/>
      <c r="E2" s="169"/>
      <c r="F2" s="169"/>
      <c r="G2" s="169"/>
      <c r="H2" s="169"/>
      <c r="AE2" s="171"/>
      <c r="BA2" s="468"/>
      <c r="BB2" s="468"/>
    </row>
    <row r="3" spans="1:54" s="170" customFormat="1" ht="42.75" customHeight="1">
      <c r="A3" s="168"/>
      <c r="B3" s="418" t="s">
        <v>526</v>
      </c>
      <c r="C3" s="169"/>
      <c r="D3" s="169"/>
      <c r="E3" s="169"/>
      <c r="F3" s="169"/>
      <c r="G3" s="169"/>
      <c r="H3" s="169"/>
      <c r="AE3" s="171"/>
      <c r="BA3" s="468"/>
      <c r="BB3" s="468"/>
    </row>
    <row r="4" spans="1:54" s="230" customFormat="1" ht="33">
      <c r="B4" s="1221" t="s">
        <v>16</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c r="AF4" s="1221"/>
      <c r="AG4" s="1221"/>
      <c r="AH4" s="1221"/>
      <c r="AI4" s="1221"/>
      <c r="AJ4" s="1221"/>
      <c r="AK4" s="1221"/>
      <c r="AL4" s="1221"/>
      <c r="AM4" s="1221"/>
      <c r="AN4" s="1221"/>
      <c r="AO4" s="1221"/>
      <c r="AP4" s="1221"/>
      <c r="AQ4" s="1221"/>
      <c r="AR4" s="1221"/>
      <c r="AS4" s="1221"/>
      <c r="AT4" s="1221"/>
      <c r="AU4" s="1221"/>
      <c r="AV4" s="1221"/>
      <c r="AW4" s="1221"/>
      <c r="AX4" s="1221"/>
      <c r="AY4" s="1221"/>
      <c r="AZ4" s="186"/>
      <c r="BA4" s="469"/>
      <c r="BB4" s="469"/>
    </row>
    <row r="5" spans="1:54" ht="24.9" customHeight="1">
      <c r="B5" s="1222" t="s">
        <v>17</v>
      </c>
      <c r="C5" s="1222"/>
      <c r="D5" s="1222"/>
      <c r="E5" s="1222"/>
      <c r="F5" s="1222"/>
      <c r="G5" s="1222"/>
      <c r="H5" s="1222"/>
      <c r="I5" s="1223"/>
      <c r="J5" s="1223"/>
      <c r="K5" s="1223"/>
      <c r="L5" s="1223"/>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232"/>
      <c r="AK5" s="233"/>
      <c r="AL5" s="233"/>
      <c r="AM5" s="233"/>
      <c r="AN5" s="233"/>
      <c r="AO5" s="233"/>
      <c r="AP5" s="233"/>
      <c r="AQ5" s="233"/>
      <c r="AR5" s="233"/>
      <c r="AS5" s="233"/>
      <c r="AT5" s="233"/>
      <c r="AU5" s="233"/>
      <c r="AV5" s="233"/>
      <c r="AW5" s="233"/>
      <c r="AX5" s="233"/>
      <c r="AY5" s="233"/>
      <c r="AZ5" s="233"/>
    </row>
    <row r="6" spans="1:54" ht="30" customHeight="1">
      <c r="B6" s="1197" t="s">
        <v>18</v>
      </c>
      <c r="C6" s="999"/>
      <c r="D6" s="999"/>
      <c r="E6" s="999"/>
      <c r="F6" s="999"/>
      <c r="G6" s="999"/>
      <c r="H6" s="1000"/>
      <c r="I6" s="1224" t="str">
        <f>IF(入力シート!M12="","",入力シート!M12)</f>
        <v>単年度事業</v>
      </c>
      <c r="J6" s="1225"/>
      <c r="K6" s="1225"/>
      <c r="L6" s="1225"/>
      <c r="M6" s="1225"/>
      <c r="N6" s="1225"/>
      <c r="O6" s="1225"/>
      <c r="P6" s="1225"/>
      <c r="Q6" s="1225"/>
      <c r="R6" s="1225"/>
      <c r="S6" s="1225"/>
      <c r="T6" s="1225"/>
      <c r="U6" s="1225"/>
      <c r="V6" s="1225"/>
      <c r="W6" s="1226"/>
      <c r="X6" s="1194" t="s">
        <v>503</v>
      </c>
      <c r="Y6" s="1195"/>
      <c r="Z6" s="1195"/>
      <c r="AA6" s="1195"/>
      <c r="AB6" s="1195"/>
      <c r="AC6" s="1195"/>
      <c r="AD6" s="1196"/>
      <c r="AE6" s="1227" t="str">
        <f>IF(様式第1_交付申請書!U53="","",様式第1_交付申請書!U53)</f>
        <v/>
      </c>
      <c r="AF6" s="1228"/>
      <c r="AG6" s="1228"/>
      <c r="AH6" s="234" t="s">
        <v>19</v>
      </c>
      <c r="AI6" s="1228" t="str">
        <f>IF(様式第1_交付申請書!AA53="","",様式第1_交付申請書!AA53)</f>
        <v/>
      </c>
      <c r="AJ6" s="1228"/>
      <c r="AK6" s="234" t="s">
        <v>20</v>
      </c>
      <c r="AL6" s="1228"/>
      <c r="AM6" s="1228"/>
      <c r="AN6" s="234"/>
      <c r="AO6" s="234"/>
      <c r="AP6" s="234"/>
      <c r="AQ6" s="234"/>
      <c r="AR6" s="234"/>
      <c r="AS6" s="234"/>
      <c r="AT6" s="234"/>
      <c r="AU6" s="234"/>
      <c r="AV6" s="234"/>
      <c r="AW6" s="234"/>
      <c r="AX6" s="234"/>
      <c r="AY6" s="235"/>
      <c r="AZ6" s="233"/>
    </row>
    <row r="7" spans="1:54" ht="27.9" customHeight="1">
      <c r="B7" s="1229" t="s">
        <v>21</v>
      </c>
      <c r="C7" s="1230"/>
      <c r="D7" s="1230"/>
      <c r="E7" s="1230"/>
      <c r="F7" s="1230"/>
      <c r="G7" s="1230"/>
      <c r="H7" s="1231"/>
      <c r="I7" s="1235" t="str">
        <f>IF(入力シート!M11="","",入力シート!M11)&amp;"低層ＺＥＨ－Ｍ促進事業"</f>
        <v>低層ＺＥＨ－Ｍ促進事業</v>
      </c>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6"/>
      <c r="AG7" s="1236"/>
      <c r="AH7" s="1236"/>
      <c r="AI7" s="1236"/>
      <c r="AJ7" s="1236"/>
      <c r="AK7" s="1236"/>
      <c r="AL7" s="1236"/>
      <c r="AM7" s="1236"/>
      <c r="AN7" s="1236"/>
      <c r="AO7" s="1236"/>
      <c r="AP7" s="1236"/>
      <c r="AQ7" s="1236"/>
      <c r="AR7" s="1236"/>
      <c r="AS7" s="1236"/>
      <c r="AT7" s="1236"/>
      <c r="AU7" s="1236"/>
      <c r="AV7" s="1236"/>
      <c r="AW7" s="1236"/>
      <c r="AX7" s="1236"/>
      <c r="AY7" s="1237"/>
      <c r="AZ7" s="233"/>
    </row>
    <row r="8" spans="1:54" ht="27.9" customHeight="1">
      <c r="B8" s="1232"/>
      <c r="C8" s="1233"/>
      <c r="D8" s="1233"/>
      <c r="E8" s="1233"/>
      <c r="F8" s="1233"/>
      <c r="G8" s="1233"/>
      <c r="H8" s="1234"/>
      <c r="I8" s="1238"/>
      <c r="J8" s="1239"/>
      <c r="K8" s="1239"/>
      <c r="L8" s="1239"/>
      <c r="M8" s="1239"/>
      <c r="N8" s="1239"/>
      <c r="O8" s="1239"/>
      <c r="P8" s="1239"/>
      <c r="Q8" s="1239"/>
      <c r="R8" s="1239"/>
      <c r="S8" s="1239"/>
      <c r="T8" s="1239"/>
      <c r="U8" s="1239"/>
      <c r="V8" s="1239"/>
      <c r="W8" s="1239"/>
      <c r="X8" s="1239"/>
      <c r="Y8" s="1239"/>
      <c r="Z8" s="1239"/>
      <c r="AA8" s="1239"/>
      <c r="AB8" s="1239"/>
      <c r="AC8" s="1239"/>
      <c r="AD8" s="1239"/>
      <c r="AE8" s="1239"/>
      <c r="AF8" s="1239"/>
      <c r="AG8" s="1239"/>
      <c r="AH8" s="1239"/>
      <c r="AI8" s="1239"/>
      <c r="AJ8" s="1239"/>
      <c r="AK8" s="1239"/>
      <c r="AL8" s="1239"/>
      <c r="AM8" s="1239"/>
      <c r="AN8" s="1239"/>
      <c r="AO8" s="1239"/>
      <c r="AP8" s="1239"/>
      <c r="AQ8" s="1239"/>
      <c r="AR8" s="1239"/>
      <c r="AS8" s="1239"/>
      <c r="AT8" s="1239"/>
      <c r="AU8" s="1239"/>
      <c r="AV8" s="1239"/>
      <c r="AW8" s="1239"/>
      <c r="AX8" s="1239"/>
      <c r="AY8" s="1240"/>
      <c r="AZ8" s="233"/>
    </row>
    <row r="9" spans="1:54" ht="27.9" customHeight="1">
      <c r="B9" s="1135" t="s">
        <v>244</v>
      </c>
      <c r="C9" s="1136"/>
      <c r="D9" s="1136"/>
      <c r="E9" s="1136"/>
      <c r="F9" s="1136"/>
      <c r="G9" s="1136"/>
      <c r="H9" s="1174"/>
      <c r="I9" s="1188" t="str">
        <f>IF(入力シート!M24="","",(IF(入力シート!M36="",入力シート!M24,入力シート!M24&amp;"／"&amp;入力シート!M36)))</f>
        <v/>
      </c>
      <c r="J9" s="1189"/>
      <c r="K9" s="1189"/>
      <c r="L9" s="1189"/>
      <c r="M9" s="1189"/>
      <c r="N9" s="1189"/>
      <c r="O9" s="1189"/>
      <c r="P9" s="1189"/>
      <c r="Q9" s="1189"/>
      <c r="R9" s="1189"/>
      <c r="S9" s="1189"/>
      <c r="T9" s="1189"/>
      <c r="U9" s="1189"/>
      <c r="V9" s="1189"/>
      <c r="W9" s="1189"/>
      <c r="X9" s="1189"/>
      <c r="Y9" s="1189"/>
      <c r="Z9" s="1189"/>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90"/>
      <c r="AZ9" s="233"/>
    </row>
    <row r="10" spans="1:54" ht="27.9" customHeight="1">
      <c r="B10" s="1139"/>
      <c r="C10" s="1140"/>
      <c r="D10" s="1140"/>
      <c r="E10" s="1140"/>
      <c r="F10" s="1140"/>
      <c r="G10" s="1140"/>
      <c r="H10" s="1177"/>
      <c r="I10" s="1191"/>
      <c r="J10" s="1192"/>
      <c r="K10" s="1192"/>
      <c r="L10" s="1192"/>
      <c r="M10" s="1192"/>
      <c r="N10" s="1192"/>
      <c r="O10" s="1192"/>
      <c r="P10" s="1192"/>
      <c r="Q10" s="1192"/>
      <c r="R10" s="1192"/>
      <c r="S10" s="1192"/>
      <c r="T10" s="1192"/>
      <c r="U10" s="1192"/>
      <c r="V10" s="1192"/>
      <c r="W10" s="1192"/>
      <c r="X10" s="1192"/>
      <c r="Y10" s="1192"/>
      <c r="Z10" s="1192"/>
      <c r="AA10" s="1192"/>
      <c r="AB10" s="1192"/>
      <c r="AC10" s="1192"/>
      <c r="AD10" s="1192"/>
      <c r="AE10" s="1192"/>
      <c r="AF10" s="1192"/>
      <c r="AG10" s="1192"/>
      <c r="AH10" s="1192"/>
      <c r="AI10" s="1192"/>
      <c r="AJ10" s="1192"/>
      <c r="AK10" s="1192"/>
      <c r="AL10" s="1192"/>
      <c r="AM10" s="1192"/>
      <c r="AN10" s="1192"/>
      <c r="AO10" s="1192"/>
      <c r="AP10" s="1192"/>
      <c r="AQ10" s="1192"/>
      <c r="AR10" s="1192"/>
      <c r="AS10" s="1192"/>
      <c r="AT10" s="1192"/>
      <c r="AU10" s="1192"/>
      <c r="AV10" s="1192"/>
      <c r="AW10" s="1192"/>
      <c r="AX10" s="1192"/>
      <c r="AY10" s="1193"/>
      <c r="AZ10" s="233"/>
    </row>
    <row r="11" spans="1:54" ht="27.6" customHeight="1">
      <c r="B11" s="236" t="s">
        <v>387</v>
      </c>
      <c r="C11" s="236"/>
      <c r="D11" s="236"/>
      <c r="E11" s="236"/>
      <c r="F11" s="236"/>
      <c r="G11" s="236"/>
      <c r="H11" s="236"/>
      <c r="I11" s="236"/>
      <c r="J11" s="237"/>
      <c r="K11" s="237"/>
      <c r="L11" s="237"/>
      <c r="M11" s="237"/>
      <c r="N11" s="238"/>
      <c r="O11" s="239"/>
      <c r="P11" s="239"/>
      <c r="Q11" s="239"/>
      <c r="R11" s="239"/>
      <c r="S11" s="240"/>
      <c r="T11" s="240"/>
      <c r="U11" s="240"/>
      <c r="V11" s="240"/>
      <c r="W11" s="240"/>
      <c r="X11" s="240"/>
      <c r="Y11" s="240"/>
      <c r="Z11" s="240"/>
      <c r="AA11" s="240"/>
      <c r="AB11" s="240"/>
      <c r="AC11" s="240"/>
      <c r="AD11" s="240"/>
      <c r="AE11" s="241"/>
      <c r="AF11" s="241"/>
      <c r="AG11" s="241"/>
      <c r="AH11" s="241"/>
      <c r="AI11" s="242"/>
      <c r="AJ11" s="232"/>
      <c r="AK11" s="233"/>
      <c r="AL11" s="233"/>
      <c r="AM11" s="233"/>
      <c r="AN11" s="233"/>
      <c r="AO11" s="233"/>
      <c r="AP11" s="233"/>
      <c r="AQ11" s="233"/>
      <c r="AR11" s="233"/>
      <c r="AS11" s="233"/>
      <c r="AT11" s="233"/>
      <c r="AU11" s="233"/>
      <c r="AV11" s="233"/>
      <c r="AW11" s="233"/>
      <c r="AX11" s="233"/>
      <c r="AY11" s="233"/>
      <c r="AZ11" s="233"/>
    </row>
    <row r="12" spans="1:54" ht="27.9" customHeight="1">
      <c r="B12" s="1135" t="s">
        <v>22</v>
      </c>
      <c r="C12" s="1136"/>
      <c r="D12" s="1136"/>
      <c r="E12" s="1136"/>
      <c r="F12" s="1136"/>
      <c r="G12" s="1136"/>
      <c r="H12" s="1174"/>
      <c r="I12" s="1189" t="str">
        <f>IF(入力シート!M50="","",入力シート!M50)</f>
        <v/>
      </c>
      <c r="J12" s="1189"/>
      <c r="K12" s="1189"/>
      <c r="L12" s="1189"/>
      <c r="M12" s="1189"/>
      <c r="N12" s="1189"/>
      <c r="O12" s="1189"/>
      <c r="P12" s="1189"/>
      <c r="Q12" s="1189"/>
      <c r="R12" s="1189"/>
      <c r="S12" s="1189"/>
      <c r="T12" s="1189"/>
      <c r="U12" s="1189"/>
      <c r="V12" s="1189"/>
      <c r="W12" s="1189"/>
      <c r="X12" s="1189"/>
      <c r="Y12" s="1189"/>
      <c r="Z12" s="1189"/>
      <c r="AA12" s="1135" t="s">
        <v>23</v>
      </c>
      <c r="AB12" s="1136"/>
      <c r="AC12" s="1136"/>
      <c r="AD12" s="1174"/>
      <c r="AE12" s="1188" t="str">
        <f>IF(入力シート!M51="","",入力シート!M51)</f>
        <v/>
      </c>
      <c r="AF12" s="1189"/>
      <c r="AG12" s="1189"/>
      <c r="AH12" s="1189"/>
      <c r="AI12" s="1189"/>
      <c r="AJ12" s="1189"/>
      <c r="AK12" s="1189"/>
      <c r="AL12" s="1189"/>
      <c r="AM12" s="1189"/>
      <c r="AN12" s="1189"/>
      <c r="AO12" s="1189"/>
      <c r="AP12" s="1189"/>
      <c r="AQ12" s="1189"/>
      <c r="AR12" s="1189"/>
      <c r="AS12" s="1189"/>
      <c r="AT12" s="1189"/>
      <c r="AU12" s="1189"/>
      <c r="AV12" s="1189"/>
      <c r="AW12" s="1189"/>
      <c r="AX12" s="1189"/>
      <c r="AY12" s="1190"/>
      <c r="AZ12" s="233"/>
    </row>
    <row r="13" spans="1:54" ht="30" customHeight="1">
      <c r="B13" s="1139"/>
      <c r="C13" s="1140"/>
      <c r="D13" s="1140"/>
      <c r="E13" s="1140"/>
      <c r="F13" s="1140"/>
      <c r="G13" s="1140"/>
      <c r="H13" s="1177"/>
      <c r="I13" s="1192"/>
      <c r="J13" s="1192"/>
      <c r="K13" s="1192"/>
      <c r="L13" s="1192"/>
      <c r="M13" s="1192"/>
      <c r="N13" s="1192"/>
      <c r="O13" s="1192"/>
      <c r="P13" s="1192"/>
      <c r="Q13" s="1192"/>
      <c r="R13" s="1192"/>
      <c r="S13" s="1192"/>
      <c r="T13" s="1192"/>
      <c r="U13" s="1192"/>
      <c r="V13" s="1192"/>
      <c r="W13" s="1192"/>
      <c r="X13" s="1192"/>
      <c r="Y13" s="1192"/>
      <c r="Z13" s="1192"/>
      <c r="AA13" s="1139"/>
      <c r="AB13" s="1140"/>
      <c r="AC13" s="1140"/>
      <c r="AD13" s="1177"/>
      <c r="AE13" s="1191"/>
      <c r="AF13" s="1192"/>
      <c r="AG13" s="1192"/>
      <c r="AH13" s="1192"/>
      <c r="AI13" s="1192"/>
      <c r="AJ13" s="1192"/>
      <c r="AK13" s="1192"/>
      <c r="AL13" s="1192"/>
      <c r="AM13" s="1192"/>
      <c r="AN13" s="1192"/>
      <c r="AO13" s="1192"/>
      <c r="AP13" s="1192"/>
      <c r="AQ13" s="1192"/>
      <c r="AR13" s="1192"/>
      <c r="AS13" s="1192"/>
      <c r="AT13" s="1192"/>
      <c r="AU13" s="1192"/>
      <c r="AV13" s="1192"/>
      <c r="AW13" s="1192"/>
      <c r="AX13" s="1192"/>
      <c r="AY13" s="1193"/>
      <c r="AZ13" s="233"/>
    </row>
    <row r="14" spans="1:54" ht="27.9" customHeight="1">
      <c r="B14" s="242" t="s">
        <v>24</v>
      </c>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32"/>
      <c r="AK14" s="233"/>
      <c r="AL14" s="233"/>
      <c r="AM14" s="233"/>
      <c r="AN14" s="233"/>
      <c r="AO14" s="233"/>
      <c r="AP14" s="233"/>
      <c r="AQ14" s="233"/>
      <c r="AR14" s="233"/>
      <c r="AS14" s="233"/>
      <c r="AT14" s="233"/>
      <c r="AU14" s="233"/>
      <c r="AV14" s="233"/>
      <c r="AW14" s="233"/>
      <c r="AX14" s="233"/>
      <c r="AY14" s="233"/>
      <c r="AZ14" s="233"/>
    </row>
    <row r="15" spans="1:54" ht="30" customHeight="1">
      <c r="B15" s="1197" t="s">
        <v>708</v>
      </c>
      <c r="C15" s="999"/>
      <c r="D15" s="999"/>
      <c r="E15" s="999"/>
      <c r="F15" s="999"/>
      <c r="G15" s="999"/>
      <c r="H15" s="1000"/>
      <c r="I15" s="1241"/>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3"/>
      <c r="AZ15" s="233"/>
    </row>
    <row r="16" spans="1:54" ht="30" customHeight="1">
      <c r="B16" s="1197" t="s">
        <v>26</v>
      </c>
      <c r="C16" s="999"/>
      <c r="D16" s="999"/>
      <c r="E16" s="999"/>
      <c r="F16" s="999"/>
      <c r="G16" s="999"/>
      <c r="H16" s="1000"/>
      <c r="I16" s="1245" t="s">
        <v>432</v>
      </c>
      <c r="J16" s="1246"/>
      <c r="K16" s="1246"/>
      <c r="L16" s="1246"/>
      <c r="M16" s="1247"/>
      <c r="N16" s="1244" t="s">
        <v>433</v>
      </c>
      <c r="O16" s="1244"/>
      <c r="P16" s="1244"/>
      <c r="Q16" s="1244"/>
      <c r="R16" s="1244"/>
      <c r="S16" s="1244"/>
      <c r="T16" s="1211"/>
      <c r="U16" s="1211"/>
      <c r="V16" s="1211"/>
      <c r="W16" s="1211"/>
      <c r="X16" s="1211"/>
      <c r="Y16" s="1211"/>
      <c r="Z16" s="1212"/>
      <c r="AA16" s="1197" t="s">
        <v>27</v>
      </c>
      <c r="AB16" s="999"/>
      <c r="AC16" s="999"/>
      <c r="AD16" s="999"/>
      <c r="AE16" s="999"/>
      <c r="AF16" s="1000"/>
      <c r="AG16" s="1210"/>
      <c r="AH16" s="1211"/>
      <c r="AI16" s="1211"/>
      <c r="AJ16" s="1211"/>
      <c r="AK16" s="1211"/>
      <c r="AL16" s="1211"/>
      <c r="AM16" s="1211"/>
      <c r="AN16" s="1212"/>
      <c r="AO16" s="1197" t="s">
        <v>286</v>
      </c>
      <c r="AP16" s="999"/>
      <c r="AQ16" s="999"/>
      <c r="AR16" s="999"/>
      <c r="AS16" s="999"/>
      <c r="AT16" s="1000"/>
      <c r="AU16" s="1211"/>
      <c r="AV16" s="1211"/>
      <c r="AW16" s="1211"/>
      <c r="AX16" s="1211"/>
      <c r="AY16" s="1212"/>
      <c r="AZ16" s="233"/>
    </row>
    <row r="17" spans="2:54" ht="30" customHeight="1">
      <c r="B17" s="1197" t="s">
        <v>28</v>
      </c>
      <c r="C17" s="999"/>
      <c r="D17" s="999"/>
      <c r="E17" s="999"/>
      <c r="F17" s="999"/>
      <c r="G17" s="999"/>
      <c r="H17" s="1000"/>
      <c r="I17" s="1210"/>
      <c r="J17" s="1211"/>
      <c r="K17" s="1211"/>
      <c r="L17" s="1211"/>
      <c r="M17" s="1212"/>
      <c r="N17" s="1197" t="s">
        <v>29</v>
      </c>
      <c r="O17" s="999"/>
      <c r="P17" s="999"/>
      <c r="Q17" s="999"/>
      <c r="R17" s="999"/>
      <c r="S17" s="1000"/>
      <c r="T17" s="1248">
        <f>COUNTA('3.住戸一覧'!G15:J244)</f>
        <v>0</v>
      </c>
      <c r="U17" s="1249"/>
      <c r="V17" s="1249"/>
      <c r="W17" s="1249"/>
      <c r="X17" s="1249"/>
      <c r="Y17" s="1249"/>
      <c r="Z17" s="235" t="s">
        <v>30</v>
      </c>
      <c r="AA17" s="1250" t="s">
        <v>31</v>
      </c>
      <c r="AB17" s="1251"/>
      <c r="AC17" s="1251"/>
      <c r="AD17" s="1251"/>
      <c r="AE17" s="1251"/>
      <c r="AF17" s="1252"/>
      <c r="AG17" s="1259"/>
      <c r="AH17" s="1260"/>
      <c r="AI17" s="1260"/>
      <c r="AJ17" s="1213" t="s">
        <v>32</v>
      </c>
      <c r="AK17" s="1301" t="s">
        <v>33</v>
      </c>
      <c r="AL17" s="1302"/>
      <c r="AM17" s="1302"/>
      <c r="AN17" s="1303"/>
      <c r="AO17" s="1208">
        <f>SUM('3.住戸一覧'!O15:R244)</f>
        <v>0</v>
      </c>
      <c r="AP17" s="1209"/>
      <c r="AQ17" s="1209"/>
      <c r="AR17" s="235" t="s">
        <v>32</v>
      </c>
      <c r="AS17" s="1274" t="s">
        <v>34</v>
      </c>
      <c r="AT17" s="1275"/>
      <c r="AU17" s="1276"/>
      <c r="AV17" s="1283">
        <f>IFERROR(IF(OR(AO17="",T17=""),0,AO17/T17),0)</f>
        <v>0</v>
      </c>
      <c r="AW17" s="1284"/>
      <c r="AX17" s="1284"/>
      <c r="AY17" s="1289" t="s">
        <v>35</v>
      </c>
      <c r="AZ17" s="233"/>
      <c r="BB17" s="471" t="s">
        <v>530</v>
      </c>
    </row>
    <row r="18" spans="2:54" ht="30" customHeight="1">
      <c r="B18" s="1265" t="s">
        <v>36</v>
      </c>
      <c r="C18" s="1266"/>
      <c r="D18" s="1266"/>
      <c r="E18" s="1266"/>
      <c r="F18" s="1266"/>
      <c r="G18" s="1266"/>
      <c r="H18" s="1267"/>
      <c r="I18" s="1271" t="s">
        <v>37</v>
      </c>
      <c r="J18" s="1272"/>
      <c r="K18" s="1272"/>
      <c r="L18" s="1272"/>
      <c r="M18" s="1273"/>
      <c r="N18" s="1135" t="s">
        <v>38</v>
      </c>
      <c r="O18" s="1136"/>
      <c r="P18" s="1136"/>
      <c r="Q18" s="1204"/>
      <c r="R18" s="1204"/>
      <c r="S18" s="243" t="s">
        <v>39</v>
      </c>
      <c r="T18" s="1135" t="s">
        <v>40</v>
      </c>
      <c r="U18" s="1136"/>
      <c r="V18" s="1136"/>
      <c r="W18" s="1205"/>
      <c r="X18" s="1205"/>
      <c r="Y18" s="1205"/>
      <c r="Z18" s="243" t="s">
        <v>39</v>
      </c>
      <c r="AA18" s="1253"/>
      <c r="AB18" s="1254"/>
      <c r="AC18" s="1254"/>
      <c r="AD18" s="1254"/>
      <c r="AE18" s="1254"/>
      <c r="AF18" s="1255"/>
      <c r="AG18" s="1261"/>
      <c r="AH18" s="1262"/>
      <c r="AI18" s="1262"/>
      <c r="AJ18" s="1214"/>
      <c r="AK18" s="1216" t="s">
        <v>512</v>
      </c>
      <c r="AL18" s="1217"/>
      <c r="AM18" s="1217"/>
      <c r="AN18" s="1218"/>
      <c r="AO18" s="1219">
        <f>AG17-AO17-AO19</f>
        <v>0</v>
      </c>
      <c r="AP18" s="1220"/>
      <c r="AQ18" s="1220"/>
      <c r="AR18" s="235" t="s">
        <v>32</v>
      </c>
      <c r="AS18" s="1277"/>
      <c r="AT18" s="1278"/>
      <c r="AU18" s="1279"/>
      <c r="AV18" s="1285"/>
      <c r="AW18" s="1286"/>
      <c r="AX18" s="1286"/>
      <c r="AY18" s="1290"/>
      <c r="AZ18" s="233"/>
      <c r="BB18" s="231"/>
    </row>
    <row r="19" spans="2:54" ht="30" customHeight="1">
      <c r="B19" s="1268"/>
      <c r="C19" s="1269"/>
      <c r="D19" s="1269"/>
      <c r="E19" s="1269"/>
      <c r="F19" s="1269"/>
      <c r="G19" s="1269"/>
      <c r="H19" s="1270"/>
      <c r="I19" s="1139" t="s">
        <v>41</v>
      </c>
      <c r="J19" s="1140"/>
      <c r="K19" s="1140"/>
      <c r="L19" s="1140"/>
      <c r="M19" s="1177"/>
      <c r="N19" s="1206" t="s">
        <v>38</v>
      </c>
      <c r="O19" s="1207"/>
      <c r="P19" s="1207"/>
      <c r="Q19" s="1299"/>
      <c r="R19" s="1299"/>
      <c r="S19" s="244" t="s">
        <v>192</v>
      </c>
      <c r="T19" s="1206" t="s">
        <v>40</v>
      </c>
      <c r="U19" s="1207"/>
      <c r="V19" s="1207"/>
      <c r="W19" s="1300"/>
      <c r="X19" s="1300"/>
      <c r="Y19" s="1300"/>
      <c r="Z19" s="244" t="s">
        <v>192</v>
      </c>
      <c r="AA19" s="1256"/>
      <c r="AB19" s="1257"/>
      <c r="AC19" s="1257"/>
      <c r="AD19" s="1257"/>
      <c r="AE19" s="1257"/>
      <c r="AF19" s="1258"/>
      <c r="AG19" s="1263"/>
      <c r="AH19" s="1264"/>
      <c r="AI19" s="1264"/>
      <c r="AJ19" s="1215"/>
      <c r="AK19" s="1194" t="s">
        <v>42</v>
      </c>
      <c r="AL19" s="1195"/>
      <c r="AM19" s="1195"/>
      <c r="AN19" s="1196"/>
      <c r="AO19" s="1292">
        <v>0</v>
      </c>
      <c r="AP19" s="1293"/>
      <c r="AQ19" s="1293"/>
      <c r="AR19" s="235" t="s">
        <v>32</v>
      </c>
      <c r="AS19" s="1280"/>
      <c r="AT19" s="1281"/>
      <c r="AU19" s="1282"/>
      <c r="AV19" s="1287"/>
      <c r="AW19" s="1288"/>
      <c r="AX19" s="1288"/>
      <c r="AY19" s="1291"/>
      <c r="AZ19" s="245"/>
      <c r="BB19" s="471" t="s">
        <v>529</v>
      </c>
    </row>
    <row r="20" spans="2:54" ht="27.9" customHeight="1">
      <c r="B20" s="242" t="s">
        <v>43</v>
      </c>
      <c r="C20" s="242"/>
      <c r="D20" s="242"/>
      <c r="E20" s="242"/>
      <c r="F20" s="242"/>
      <c r="G20" s="242"/>
      <c r="H20" s="246"/>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33"/>
      <c r="AL20" s="233"/>
      <c r="AM20" s="233"/>
      <c r="AN20" s="233"/>
      <c r="AO20" s="233"/>
      <c r="AP20" s="233"/>
      <c r="AQ20" s="233"/>
      <c r="AR20" s="233"/>
      <c r="AS20" s="233"/>
      <c r="AT20" s="233"/>
      <c r="AU20" s="233"/>
      <c r="AV20" s="233"/>
      <c r="AW20" s="233"/>
      <c r="AX20" s="233"/>
      <c r="AY20" s="233"/>
      <c r="AZ20" s="233"/>
    </row>
    <row r="21" spans="2:54" ht="30" customHeight="1">
      <c r="B21" s="1197" t="s">
        <v>292</v>
      </c>
      <c r="C21" s="999"/>
      <c r="D21" s="999"/>
      <c r="E21" s="999"/>
      <c r="F21" s="999"/>
      <c r="G21" s="999"/>
      <c r="H21" s="999"/>
      <c r="I21" s="999"/>
      <c r="J21" s="999"/>
      <c r="K21" s="999"/>
      <c r="L21" s="999"/>
      <c r="M21" s="1000"/>
      <c r="N21" s="1197" t="s">
        <v>44</v>
      </c>
      <c r="O21" s="999"/>
      <c r="P21" s="999"/>
      <c r="Q21" s="999"/>
      <c r="R21" s="999"/>
      <c r="S21" s="1000"/>
      <c r="T21" s="1198">
        <f>IF('3.住戸一覧'!K7="","",'3.住戸一覧'!K7)</f>
        <v>0</v>
      </c>
      <c r="U21" s="1199"/>
      <c r="V21" s="1199"/>
      <c r="W21" s="1199"/>
      <c r="X21" s="1199"/>
      <c r="Y21" s="1199"/>
      <c r="Z21" s="1200"/>
      <c r="AA21" s="1197" t="s">
        <v>45</v>
      </c>
      <c r="AB21" s="999"/>
      <c r="AC21" s="999"/>
      <c r="AD21" s="999"/>
      <c r="AE21" s="999"/>
      <c r="AF21" s="1000"/>
      <c r="AG21" s="1201">
        <f>MAX('3.住戸一覧'!$S$15:$V$244)</f>
        <v>0</v>
      </c>
      <c r="AH21" s="1202"/>
      <c r="AI21" s="1202"/>
      <c r="AJ21" s="1202"/>
      <c r="AK21" s="1202"/>
      <c r="AL21" s="1202"/>
      <c r="AM21" s="1203"/>
      <c r="AN21" s="1197" t="s">
        <v>46</v>
      </c>
      <c r="AO21" s="999"/>
      <c r="AP21" s="999"/>
      <c r="AQ21" s="999"/>
      <c r="AR21" s="999"/>
      <c r="AS21" s="999"/>
      <c r="AT21" s="1000"/>
      <c r="AU21" s="1201">
        <f>MIN('3.住戸一覧'!$S$15:$V$244)</f>
        <v>0</v>
      </c>
      <c r="AV21" s="1202"/>
      <c r="AW21" s="1202"/>
      <c r="AX21" s="1202"/>
      <c r="AY21" s="1203"/>
      <c r="AZ21" s="233"/>
    </row>
    <row r="22" spans="2:54" ht="51" customHeight="1">
      <c r="B22" s="1296" t="s">
        <v>388</v>
      </c>
      <c r="C22" s="1297"/>
      <c r="D22" s="1297"/>
      <c r="E22" s="1297"/>
      <c r="F22" s="1297"/>
      <c r="G22" s="1297"/>
      <c r="H22" s="1297"/>
      <c r="I22" s="1297"/>
      <c r="J22" s="1297"/>
      <c r="K22" s="1297"/>
      <c r="L22" s="1297"/>
      <c r="M22" s="1298"/>
      <c r="N22" s="1312" t="str">
        <f>IF(AQ52="","",AQ52)</f>
        <v/>
      </c>
      <c r="O22" s="1313"/>
      <c r="P22" s="1313"/>
      <c r="Q22" s="1313"/>
      <c r="R22" s="1313"/>
      <c r="S22" s="248" t="s">
        <v>47</v>
      </c>
      <c r="T22" s="249"/>
      <c r="AA22" s="1229" t="s">
        <v>48</v>
      </c>
      <c r="AB22" s="1230"/>
      <c r="AC22" s="1230"/>
      <c r="AD22" s="1230"/>
      <c r="AE22" s="1230"/>
      <c r="AF22" s="1230"/>
      <c r="AG22" s="1230"/>
      <c r="AH22" s="1230"/>
      <c r="AI22" s="1230"/>
      <c r="AJ22" s="1230"/>
      <c r="AK22" s="1230"/>
      <c r="AL22" s="1230"/>
      <c r="AM22" s="1231"/>
      <c r="AN22" s="1314"/>
      <c r="AO22" s="1315"/>
      <c r="AP22" s="1315"/>
      <c r="AQ22" s="1315"/>
      <c r="AR22" s="1315"/>
      <c r="AS22" s="1315"/>
      <c r="AT22" s="248" t="s">
        <v>47</v>
      </c>
      <c r="AU22" s="250"/>
      <c r="AV22" s="250"/>
      <c r="AW22" s="250"/>
      <c r="AX22" s="250"/>
      <c r="AY22" s="251"/>
      <c r="AZ22" s="233"/>
    </row>
    <row r="23" spans="2:54" ht="30" customHeight="1">
      <c r="B23" s="1135" t="s">
        <v>49</v>
      </c>
      <c r="C23" s="1136"/>
      <c r="D23" s="1136"/>
      <c r="E23" s="1136"/>
      <c r="F23" s="1136"/>
      <c r="G23" s="1136"/>
      <c r="H23" s="1136"/>
      <c r="I23" s="1136"/>
      <c r="J23" s="1136"/>
      <c r="K23" s="1136"/>
      <c r="L23" s="1136"/>
      <c r="M23" s="1174"/>
      <c r="N23" s="1004" t="s">
        <v>50</v>
      </c>
      <c r="O23" s="1316"/>
      <c r="P23" s="1317" t="s">
        <v>51</v>
      </c>
      <c r="Q23" s="1317"/>
      <c r="R23" s="1317"/>
      <c r="S23" s="1317"/>
      <c r="T23" s="1317"/>
      <c r="U23" s="1317"/>
      <c r="V23" s="1317"/>
      <c r="W23" s="1316" t="s">
        <v>52</v>
      </c>
      <c r="X23" s="1316"/>
      <c r="Y23" s="1317" t="s">
        <v>53</v>
      </c>
      <c r="Z23" s="1317"/>
      <c r="AA23" s="1317"/>
      <c r="AB23" s="1317"/>
      <c r="AC23" s="1317"/>
      <c r="AD23" s="1317"/>
      <c r="AE23" s="1317"/>
      <c r="AF23" s="1316" t="s">
        <v>52</v>
      </c>
      <c r="AG23" s="1316"/>
      <c r="AH23" s="1317" t="s">
        <v>54</v>
      </c>
      <c r="AI23" s="1317"/>
      <c r="AJ23" s="1317"/>
      <c r="AK23" s="1317"/>
      <c r="AL23" s="1317"/>
      <c r="AM23" s="1317"/>
      <c r="AN23" s="1317"/>
      <c r="AO23" s="1317"/>
      <c r="AP23" s="1317"/>
      <c r="AQ23" s="1316" t="s">
        <v>52</v>
      </c>
      <c r="AR23" s="1316"/>
      <c r="AS23" s="1317" t="s">
        <v>55</v>
      </c>
      <c r="AT23" s="1317"/>
      <c r="AU23" s="1317"/>
      <c r="AV23" s="1317"/>
      <c r="AW23" s="1317"/>
      <c r="AX23" s="1317"/>
      <c r="AY23" s="1318"/>
      <c r="AZ23" s="233"/>
    </row>
    <row r="24" spans="2:54" ht="30" customHeight="1">
      <c r="B24" s="1139"/>
      <c r="C24" s="1140"/>
      <c r="D24" s="1140"/>
      <c r="E24" s="1140"/>
      <c r="F24" s="1140"/>
      <c r="G24" s="1140"/>
      <c r="H24" s="1140"/>
      <c r="I24" s="1140"/>
      <c r="J24" s="1140"/>
      <c r="K24" s="1140"/>
      <c r="L24" s="1140"/>
      <c r="M24" s="1177"/>
      <c r="N24" s="1004" t="s">
        <v>52</v>
      </c>
      <c r="O24" s="1316"/>
      <c r="P24" s="1317" t="s">
        <v>56</v>
      </c>
      <c r="Q24" s="1317"/>
      <c r="R24" s="1317"/>
      <c r="S24" s="1317"/>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294"/>
      <c r="AV24" s="1294"/>
      <c r="AW24" s="1294"/>
      <c r="AX24" s="1294"/>
      <c r="AY24" s="1295"/>
      <c r="AZ24" s="233"/>
    </row>
    <row r="25" spans="2:54" ht="27.75" customHeight="1">
      <c r="B25" s="1173" t="s">
        <v>57</v>
      </c>
      <c r="C25" s="1136"/>
      <c r="D25" s="1136"/>
      <c r="E25" s="1136"/>
      <c r="F25" s="1136"/>
      <c r="G25" s="1136"/>
      <c r="H25" s="1174"/>
      <c r="I25" s="1178" t="s">
        <v>513</v>
      </c>
      <c r="J25" s="1179"/>
      <c r="K25" s="1179"/>
      <c r="L25" s="1179"/>
      <c r="M25" s="1180"/>
      <c r="N25" s="1114" t="s">
        <v>58</v>
      </c>
      <c r="O25" s="1115"/>
      <c r="P25" s="1115"/>
      <c r="Q25" s="1115"/>
      <c r="R25" s="1115"/>
      <c r="S25" s="1116"/>
      <c r="T25" s="1123">
        <f>AU25+AU27</f>
        <v>0</v>
      </c>
      <c r="U25" s="1124"/>
      <c r="V25" s="1124"/>
      <c r="W25" s="1124"/>
      <c r="X25" s="1124"/>
      <c r="Y25" s="1129" t="s">
        <v>59</v>
      </c>
      <c r="Z25" s="1130"/>
      <c r="AA25" s="1135" t="s">
        <v>60</v>
      </c>
      <c r="AB25" s="1136"/>
      <c r="AC25" s="1136"/>
      <c r="AD25" s="1136"/>
      <c r="AE25" s="1136"/>
      <c r="AF25" s="1155" t="s">
        <v>61</v>
      </c>
      <c r="AG25" s="1156"/>
      <c r="AH25" s="1156"/>
      <c r="AI25" s="1156"/>
      <c r="AJ25" s="1156"/>
      <c r="AK25" s="1157"/>
      <c r="AL25" s="1158">
        <f>COUNTIF('3.住戸一覧'!W15:Z244,"&gt;=0.01")</f>
        <v>0</v>
      </c>
      <c r="AM25" s="1158"/>
      <c r="AN25" s="1158"/>
      <c r="AO25" s="235" t="s">
        <v>30</v>
      </c>
      <c r="AP25" s="1159" t="s">
        <v>62</v>
      </c>
      <c r="AQ25" s="1160"/>
      <c r="AR25" s="1160"/>
      <c r="AS25" s="1160"/>
      <c r="AT25" s="1161"/>
      <c r="AU25" s="1165">
        <f>IF('3.住戸一覧'!AB9="","",'3.住戸一覧'!AB9)</f>
        <v>0</v>
      </c>
      <c r="AV25" s="1166"/>
      <c r="AW25" s="1166"/>
      <c r="AX25" s="1169" t="s">
        <v>59</v>
      </c>
      <c r="AY25" s="1170"/>
      <c r="AZ25" s="233"/>
    </row>
    <row r="26" spans="2:54" ht="27.9" customHeight="1">
      <c r="B26" s="1175"/>
      <c r="C26" s="1138"/>
      <c r="D26" s="1138"/>
      <c r="E26" s="1138"/>
      <c r="F26" s="1138"/>
      <c r="G26" s="1138"/>
      <c r="H26" s="1176"/>
      <c r="I26" s="1181"/>
      <c r="J26" s="1182"/>
      <c r="K26" s="1182"/>
      <c r="L26" s="1182"/>
      <c r="M26" s="1183"/>
      <c r="N26" s="1117"/>
      <c r="O26" s="1118"/>
      <c r="P26" s="1118"/>
      <c r="Q26" s="1118"/>
      <c r="R26" s="1118"/>
      <c r="S26" s="1119"/>
      <c r="T26" s="1125"/>
      <c r="U26" s="1126"/>
      <c r="V26" s="1126"/>
      <c r="W26" s="1126"/>
      <c r="X26" s="1126"/>
      <c r="Y26" s="1131"/>
      <c r="Z26" s="1132"/>
      <c r="AA26" s="1137"/>
      <c r="AB26" s="1138"/>
      <c r="AC26" s="1138"/>
      <c r="AD26" s="1138"/>
      <c r="AE26" s="1138"/>
      <c r="AF26" s="1155" t="s">
        <v>231</v>
      </c>
      <c r="AG26" s="1156"/>
      <c r="AH26" s="1156"/>
      <c r="AI26" s="1156"/>
      <c r="AJ26" s="1156"/>
      <c r="AK26" s="1157"/>
      <c r="AL26" s="1171">
        <f>IF(OR(AL25=0,T17=0),0,AL25/T17*100)</f>
        <v>0</v>
      </c>
      <c r="AM26" s="1172"/>
      <c r="AN26" s="1172"/>
      <c r="AO26" s="235" t="s">
        <v>63</v>
      </c>
      <c r="AP26" s="1162"/>
      <c r="AQ26" s="1163"/>
      <c r="AR26" s="1163"/>
      <c r="AS26" s="1163"/>
      <c r="AT26" s="1164"/>
      <c r="AU26" s="1167"/>
      <c r="AV26" s="1168"/>
      <c r="AW26" s="1168"/>
      <c r="AX26" s="1146"/>
      <c r="AY26" s="1147"/>
      <c r="AZ26" s="233"/>
    </row>
    <row r="27" spans="2:54" ht="27.9" customHeight="1">
      <c r="B27" s="1139"/>
      <c r="C27" s="1140"/>
      <c r="D27" s="1140"/>
      <c r="E27" s="1140"/>
      <c r="F27" s="1140"/>
      <c r="G27" s="1140"/>
      <c r="H27" s="1177"/>
      <c r="I27" s="1184"/>
      <c r="J27" s="1185"/>
      <c r="K27" s="1185"/>
      <c r="L27" s="1185"/>
      <c r="M27" s="1186"/>
      <c r="N27" s="1120"/>
      <c r="O27" s="1121"/>
      <c r="P27" s="1121"/>
      <c r="Q27" s="1121"/>
      <c r="R27" s="1121"/>
      <c r="S27" s="1122"/>
      <c r="T27" s="1127"/>
      <c r="U27" s="1128"/>
      <c r="V27" s="1128"/>
      <c r="W27" s="1128"/>
      <c r="X27" s="1128"/>
      <c r="Y27" s="1133"/>
      <c r="Z27" s="1134"/>
      <c r="AA27" s="1139"/>
      <c r="AB27" s="1140"/>
      <c r="AC27" s="1140"/>
      <c r="AD27" s="1140"/>
      <c r="AE27" s="1140"/>
      <c r="AF27" s="1141" t="s">
        <v>64</v>
      </c>
      <c r="AG27" s="1142"/>
      <c r="AH27" s="1142"/>
      <c r="AI27" s="1142"/>
      <c r="AJ27" s="1142"/>
      <c r="AK27" s="1142"/>
      <c r="AL27" s="1142"/>
      <c r="AM27" s="1142"/>
      <c r="AN27" s="1142"/>
      <c r="AO27" s="1143"/>
      <c r="AP27" s="1141" t="s">
        <v>62</v>
      </c>
      <c r="AQ27" s="1142"/>
      <c r="AR27" s="1142"/>
      <c r="AS27" s="1142"/>
      <c r="AT27" s="1143"/>
      <c r="AU27" s="1144"/>
      <c r="AV27" s="1145"/>
      <c r="AW27" s="1145"/>
      <c r="AX27" s="1146" t="s">
        <v>59</v>
      </c>
      <c r="AY27" s="1147"/>
      <c r="AZ27" s="233"/>
    </row>
    <row r="28" spans="2:54" ht="30" customHeight="1">
      <c r="B28" s="1187" t="s">
        <v>590</v>
      </c>
      <c r="C28" s="1187"/>
      <c r="D28" s="1187"/>
      <c r="E28" s="1187"/>
      <c r="F28" s="1187"/>
      <c r="G28" s="1187"/>
      <c r="H28" s="1187"/>
      <c r="I28" s="1009" t="s">
        <v>591</v>
      </c>
      <c r="J28" s="1010"/>
      <c r="K28" s="1011"/>
      <c r="L28" s="1012"/>
      <c r="M28" s="668" t="s">
        <v>592</v>
      </c>
      <c r="N28" s="1009" t="s">
        <v>593</v>
      </c>
      <c r="O28" s="1010"/>
      <c r="P28" s="1010"/>
      <c r="Q28" s="1010"/>
      <c r="R28" s="1010"/>
      <c r="S28" s="1014"/>
      <c r="T28" s="1015"/>
      <c r="U28" s="1016"/>
      <c r="V28" s="1016"/>
      <c r="W28" s="1016"/>
      <c r="X28" s="1016"/>
      <c r="Y28" s="1016"/>
      <c r="Z28" s="1017"/>
      <c r="AA28" s="1013" t="s">
        <v>594</v>
      </c>
      <c r="AB28" s="1013"/>
      <c r="AC28" s="1013"/>
      <c r="AD28" s="1013"/>
      <c r="AE28" s="1013"/>
      <c r="AF28" s="1013"/>
      <c r="AG28" s="1013"/>
      <c r="AH28" s="1009" t="s">
        <v>591</v>
      </c>
      <c r="AI28" s="1010"/>
      <c r="AJ28" s="1011"/>
      <c r="AK28" s="1012"/>
      <c r="AL28" s="668" t="s">
        <v>592</v>
      </c>
      <c r="AM28" s="1009" t="s">
        <v>593</v>
      </c>
      <c r="AN28" s="1010"/>
      <c r="AO28" s="1010"/>
      <c r="AP28" s="1010"/>
      <c r="AQ28" s="1010"/>
      <c r="AR28" s="1014"/>
      <c r="AS28" s="1015"/>
      <c r="AT28" s="1016"/>
      <c r="AU28" s="1016"/>
      <c r="AV28" s="1016"/>
      <c r="AW28" s="1016"/>
      <c r="AX28" s="1016"/>
      <c r="AY28" s="1017"/>
      <c r="AZ28" s="233"/>
    </row>
    <row r="29" spans="2:54" ht="27.9" customHeight="1">
      <c r="B29" s="1197" t="s">
        <v>668</v>
      </c>
      <c r="C29" s="999"/>
      <c r="D29" s="999"/>
      <c r="E29" s="999"/>
      <c r="F29" s="999"/>
      <c r="G29" s="999"/>
      <c r="H29" s="999"/>
      <c r="I29" s="999"/>
      <c r="J29" s="999"/>
      <c r="K29" s="1309"/>
      <c r="L29" s="1310"/>
      <c r="M29" s="1311"/>
      <c r="N29" s="1304" t="s">
        <v>667</v>
      </c>
      <c r="O29" s="1305"/>
      <c r="P29" s="1305"/>
      <c r="Q29" s="1305"/>
      <c r="R29" s="1305"/>
      <c r="S29" s="1305"/>
      <c r="T29" s="1305"/>
      <c r="U29" s="1305"/>
      <c r="V29" s="1305"/>
      <c r="W29" s="1306"/>
      <c r="X29" s="1309"/>
      <c r="Y29" s="1310"/>
      <c r="Z29" s="1311"/>
      <c r="AA29" s="1197" t="s">
        <v>669</v>
      </c>
      <c r="AB29" s="999"/>
      <c r="AC29" s="999"/>
      <c r="AD29" s="999"/>
      <c r="AE29" s="999"/>
      <c r="AF29" s="999"/>
      <c r="AG29" s="999"/>
      <c r="AH29" s="999"/>
      <c r="AI29" s="999"/>
      <c r="AJ29" s="1309"/>
      <c r="AK29" s="1310"/>
      <c r="AL29" s="1311"/>
      <c r="AM29" s="1307" t="s">
        <v>670</v>
      </c>
      <c r="AN29" s="1308"/>
      <c r="AO29" s="1308"/>
      <c r="AP29" s="1308"/>
      <c r="AQ29" s="1308"/>
      <c r="AR29" s="1308"/>
      <c r="AS29" s="1308"/>
      <c r="AT29" s="1308"/>
      <c r="AU29" s="1308"/>
      <c r="AV29" s="1308"/>
      <c r="AW29" s="1309"/>
      <c r="AX29" s="1310"/>
      <c r="AY29" s="1311"/>
      <c r="AZ29" s="233"/>
      <c r="BB29" s="471" t="s">
        <v>796</v>
      </c>
    </row>
    <row r="30" spans="2:54" ht="27.9" customHeight="1" thickBot="1">
      <c r="B30" s="615" t="s">
        <v>349</v>
      </c>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32"/>
      <c r="AK30" s="233"/>
      <c r="AL30" s="233"/>
      <c r="AM30" s="233"/>
      <c r="AN30" s="233"/>
      <c r="AO30" s="233"/>
      <c r="AP30" s="233"/>
      <c r="AQ30" s="233"/>
      <c r="AR30" s="233"/>
      <c r="AS30" s="233"/>
      <c r="AT30" s="233"/>
      <c r="AU30" s="233"/>
      <c r="AV30" s="233"/>
      <c r="AW30" s="233"/>
      <c r="AX30" s="233"/>
      <c r="AY30" s="233"/>
      <c r="AZ30" s="233"/>
    </row>
    <row r="31" spans="2:54" ht="27.9" customHeight="1">
      <c r="B31" s="1148" t="s">
        <v>65</v>
      </c>
      <c r="C31" s="1149"/>
      <c r="D31" s="1149"/>
      <c r="E31" s="1149"/>
      <c r="F31" s="1149"/>
      <c r="G31" s="1149"/>
      <c r="H31" s="1149"/>
      <c r="I31" s="1149"/>
      <c r="J31" s="1149"/>
      <c r="K31" s="1149"/>
      <c r="L31" s="1149"/>
      <c r="M31" s="1149"/>
      <c r="N31" s="1149"/>
      <c r="O31" s="1149"/>
      <c r="P31" s="1149"/>
      <c r="Q31" s="1149"/>
      <c r="R31" s="1149"/>
      <c r="S31" s="1149"/>
      <c r="T31" s="1149"/>
      <c r="U31" s="1149"/>
      <c r="V31" s="1149"/>
      <c r="W31" s="1151" t="s">
        <v>66</v>
      </c>
      <c r="X31" s="1151"/>
      <c r="Y31" s="1151"/>
      <c r="Z31" s="1151"/>
      <c r="AA31" s="1151"/>
      <c r="AB31" s="1151"/>
      <c r="AC31" s="1151"/>
      <c r="AD31" s="1151"/>
      <c r="AE31" s="1151"/>
      <c r="AF31" s="1151"/>
      <c r="AG31" s="1151"/>
      <c r="AH31" s="1151"/>
      <c r="AI31" s="1151"/>
      <c r="AJ31" s="1151"/>
      <c r="AK31" s="1151"/>
      <c r="AL31" s="1151"/>
      <c r="AM31" s="1151"/>
      <c r="AN31" s="1151"/>
      <c r="AO31" s="1151"/>
      <c r="AP31" s="1151"/>
      <c r="AQ31" s="1151"/>
      <c r="AR31" s="1151"/>
      <c r="AS31" s="1151"/>
      <c r="AT31" s="1151"/>
      <c r="AU31" s="1151"/>
      <c r="AV31" s="1151"/>
      <c r="AW31" s="1151"/>
      <c r="AX31" s="1151"/>
      <c r="AY31" s="1152"/>
      <c r="AZ31" s="233"/>
    </row>
    <row r="32" spans="2:54" ht="35.25" customHeight="1" thickBot="1">
      <c r="B32" s="1150"/>
      <c r="C32" s="1138"/>
      <c r="D32" s="1138"/>
      <c r="E32" s="1138"/>
      <c r="F32" s="1138"/>
      <c r="G32" s="1138"/>
      <c r="H32" s="1138"/>
      <c r="I32" s="1138"/>
      <c r="J32" s="1138"/>
      <c r="K32" s="1138"/>
      <c r="L32" s="1138"/>
      <c r="M32" s="1138"/>
      <c r="N32" s="1138"/>
      <c r="O32" s="1138"/>
      <c r="P32" s="1138"/>
      <c r="Q32" s="1138"/>
      <c r="R32" s="1138"/>
      <c r="S32" s="1138"/>
      <c r="T32" s="1138"/>
      <c r="U32" s="1138"/>
      <c r="V32" s="1138"/>
      <c r="W32" s="1153" t="s">
        <v>67</v>
      </c>
      <c r="X32" s="1153"/>
      <c r="Y32" s="1153"/>
      <c r="Z32" s="1153"/>
      <c r="AA32" s="1153"/>
      <c r="AB32" s="1153"/>
      <c r="AC32" s="1153"/>
      <c r="AD32" s="1153"/>
      <c r="AE32" s="1153"/>
      <c r="AF32" s="1153"/>
      <c r="AG32" s="1153" t="s">
        <v>784</v>
      </c>
      <c r="AH32" s="1153"/>
      <c r="AI32" s="1153"/>
      <c r="AJ32" s="1153"/>
      <c r="AK32" s="1153"/>
      <c r="AL32" s="1153"/>
      <c r="AM32" s="1153"/>
      <c r="AN32" s="1153"/>
      <c r="AO32" s="1153"/>
      <c r="AP32" s="1153"/>
      <c r="AQ32" s="1153" t="s">
        <v>68</v>
      </c>
      <c r="AR32" s="1153"/>
      <c r="AS32" s="1153"/>
      <c r="AT32" s="1153"/>
      <c r="AU32" s="1153"/>
      <c r="AV32" s="1153"/>
      <c r="AW32" s="1153"/>
      <c r="AX32" s="1153"/>
      <c r="AY32" s="1154"/>
      <c r="AZ32" s="233"/>
    </row>
    <row r="33" spans="2:54" ht="27.9" customHeight="1">
      <c r="B33" s="1093" t="s">
        <v>69</v>
      </c>
      <c r="C33" s="1094"/>
      <c r="D33" s="1094"/>
      <c r="E33" s="1094"/>
      <c r="F33" s="1094"/>
      <c r="G33" s="1095"/>
      <c r="H33" s="1102" t="s">
        <v>70</v>
      </c>
      <c r="I33" s="1103"/>
      <c r="J33" s="1103"/>
      <c r="K33" s="1103"/>
      <c r="L33" s="1103"/>
      <c r="M33" s="1103"/>
      <c r="N33" s="1103"/>
      <c r="O33" s="1104"/>
      <c r="P33" s="1108" t="s">
        <v>71</v>
      </c>
      <c r="Q33" s="1109"/>
      <c r="R33" s="1109"/>
      <c r="S33" s="1109"/>
      <c r="T33" s="1109"/>
      <c r="U33" s="1109"/>
      <c r="V33" s="1110"/>
      <c r="W33" s="1023"/>
      <c r="X33" s="1024"/>
      <c r="Y33" s="1024"/>
      <c r="Z33" s="1024"/>
      <c r="AA33" s="1024"/>
      <c r="AB33" s="1024"/>
      <c r="AC33" s="1024"/>
      <c r="AD33" s="1024"/>
      <c r="AE33" s="1024"/>
      <c r="AF33" s="1025"/>
      <c r="AG33" s="1026"/>
      <c r="AH33" s="1026"/>
      <c r="AI33" s="1026"/>
      <c r="AJ33" s="1026"/>
      <c r="AK33" s="1026"/>
      <c r="AL33" s="1026"/>
      <c r="AM33" s="1026"/>
      <c r="AN33" s="1026"/>
      <c r="AO33" s="1026"/>
      <c r="AP33" s="1026"/>
      <c r="AQ33" s="1111"/>
      <c r="AR33" s="1111"/>
      <c r="AS33" s="1111"/>
      <c r="AT33" s="1111"/>
      <c r="AU33" s="1111"/>
      <c r="AV33" s="1111"/>
      <c r="AW33" s="1111"/>
      <c r="AX33" s="1111"/>
      <c r="AY33" s="1112"/>
      <c r="AZ33" s="233"/>
      <c r="BB33" s="471"/>
    </row>
    <row r="34" spans="2:54" ht="27.9" customHeight="1">
      <c r="B34" s="1096"/>
      <c r="C34" s="1097"/>
      <c r="D34" s="1097"/>
      <c r="E34" s="1097"/>
      <c r="F34" s="1097"/>
      <c r="G34" s="1098"/>
      <c r="H34" s="1105"/>
      <c r="I34" s="1106"/>
      <c r="J34" s="1106"/>
      <c r="K34" s="1106"/>
      <c r="L34" s="1106"/>
      <c r="M34" s="1106"/>
      <c r="N34" s="1106"/>
      <c r="O34" s="1107"/>
      <c r="P34" s="1105" t="s">
        <v>72</v>
      </c>
      <c r="Q34" s="1106"/>
      <c r="R34" s="1106"/>
      <c r="S34" s="1106"/>
      <c r="T34" s="1106"/>
      <c r="U34" s="1106"/>
      <c r="V34" s="1106"/>
      <c r="W34" s="1030"/>
      <c r="X34" s="1031"/>
      <c r="Y34" s="1031"/>
      <c r="Z34" s="1031"/>
      <c r="AA34" s="1031"/>
      <c r="AB34" s="1031"/>
      <c r="AC34" s="1031"/>
      <c r="AD34" s="1031"/>
      <c r="AE34" s="1031"/>
      <c r="AF34" s="1032"/>
      <c r="AG34" s="1030"/>
      <c r="AH34" s="1031"/>
      <c r="AI34" s="1031"/>
      <c r="AJ34" s="1031"/>
      <c r="AK34" s="1031"/>
      <c r="AL34" s="1031"/>
      <c r="AM34" s="1031"/>
      <c r="AN34" s="1031"/>
      <c r="AO34" s="1031"/>
      <c r="AP34" s="1032"/>
      <c r="AQ34" s="1036"/>
      <c r="AR34" s="1037"/>
      <c r="AS34" s="1037"/>
      <c r="AT34" s="1037"/>
      <c r="AU34" s="1037"/>
      <c r="AV34" s="1037"/>
      <c r="AW34" s="1037"/>
      <c r="AX34" s="1037"/>
      <c r="AY34" s="1038"/>
      <c r="AZ34" s="233"/>
    </row>
    <row r="35" spans="2:54" ht="27.9" customHeight="1">
      <c r="B35" s="1096"/>
      <c r="C35" s="1097"/>
      <c r="D35" s="1097"/>
      <c r="E35" s="1097"/>
      <c r="F35" s="1097"/>
      <c r="G35" s="1098"/>
      <c r="H35" s="1039" t="s">
        <v>73</v>
      </c>
      <c r="I35" s="1040"/>
      <c r="J35" s="1040"/>
      <c r="K35" s="1040"/>
      <c r="L35" s="1040"/>
      <c r="M35" s="1040"/>
      <c r="N35" s="1040"/>
      <c r="O35" s="1040"/>
      <c r="P35" s="1040"/>
      <c r="Q35" s="1040"/>
      <c r="R35" s="1040"/>
      <c r="S35" s="1040"/>
      <c r="T35" s="1040"/>
      <c r="U35" s="1040"/>
      <c r="V35" s="1062"/>
      <c r="W35" s="1030"/>
      <c r="X35" s="1031"/>
      <c r="Y35" s="1031"/>
      <c r="Z35" s="1031"/>
      <c r="AA35" s="1031"/>
      <c r="AB35" s="1031"/>
      <c r="AC35" s="1031"/>
      <c r="AD35" s="1031"/>
      <c r="AE35" s="1031"/>
      <c r="AF35" s="1032"/>
      <c r="AG35" s="1030"/>
      <c r="AH35" s="1031"/>
      <c r="AI35" s="1031"/>
      <c r="AJ35" s="1031"/>
      <c r="AK35" s="1031"/>
      <c r="AL35" s="1031"/>
      <c r="AM35" s="1031"/>
      <c r="AN35" s="1031"/>
      <c r="AO35" s="1031"/>
      <c r="AP35" s="1032"/>
      <c r="AQ35" s="1036"/>
      <c r="AR35" s="1037"/>
      <c r="AS35" s="1037"/>
      <c r="AT35" s="1037"/>
      <c r="AU35" s="1037"/>
      <c r="AV35" s="1037"/>
      <c r="AW35" s="1037"/>
      <c r="AX35" s="1037"/>
      <c r="AY35" s="1038"/>
      <c r="AZ35" s="233"/>
    </row>
    <row r="36" spans="2:54" ht="27.9" customHeight="1">
      <c r="B36" s="1096"/>
      <c r="C36" s="1097"/>
      <c r="D36" s="1097"/>
      <c r="E36" s="1097"/>
      <c r="F36" s="1097"/>
      <c r="G36" s="1098"/>
      <c r="H36" s="1039" t="s">
        <v>74</v>
      </c>
      <c r="I36" s="1040"/>
      <c r="J36" s="1040"/>
      <c r="K36" s="1040"/>
      <c r="L36" s="1040"/>
      <c r="M36" s="1040"/>
      <c r="N36" s="1040"/>
      <c r="O36" s="1040"/>
      <c r="P36" s="1040"/>
      <c r="Q36" s="1040"/>
      <c r="R36" s="1040"/>
      <c r="S36" s="1040"/>
      <c r="T36" s="1040"/>
      <c r="U36" s="1040"/>
      <c r="V36" s="1040"/>
      <c r="W36" s="1030"/>
      <c r="X36" s="1031"/>
      <c r="Y36" s="1031"/>
      <c r="Z36" s="1031"/>
      <c r="AA36" s="1031"/>
      <c r="AB36" s="1031"/>
      <c r="AC36" s="1031"/>
      <c r="AD36" s="1031"/>
      <c r="AE36" s="1031"/>
      <c r="AF36" s="1032"/>
      <c r="AG36" s="1030"/>
      <c r="AH36" s="1031"/>
      <c r="AI36" s="1031"/>
      <c r="AJ36" s="1031"/>
      <c r="AK36" s="1031"/>
      <c r="AL36" s="1031"/>
      <c r="AM36" s="1031"/>
      <c r="AN36" s="1031"/>
      <c r="AO36" s="1031"/>
      <c r="AP36" s="1032"/>
      <c r="AQ36" s="1036"/>
      <c r="AR36" s="1037"/>
      <c r="AS36" s="1037"/>
      <c r="AT36" s="1037"/>
      <c r="AU36" s="1037"/>
      <c r="AV36" s="1037"/>
      <c r="AW36" s="1037"/>
      <c r="AX36" s="1037"/>
      <c r="AY36" s="1038"/>
      <c r="AZ36" s="233"/>
    </row>
    <row r="37" spans="2:54" ht="27.9" customHeight="1" thickBot="1">
      <c r="B37" s="1099"/>
      <c r="C37" s="1100"/>
      <c r="D37" s="1100"/>
      <c r="E37" s="1100"/>
      <c r="F37" s="1100"/>
      <c r="G37" s="1101"/>
      <c r="H37" s="1113" t="s">
        <v>75</v>
      </c>
      <c r="I37" s="1055"/>
      <c r="J37" s="1055"/>
      <c r="K37" s="1055"/>
      <c r="L37" s="1055"/>
      <c r="M37" s="1055"/>
      <c r="N37" s="1055"/>
      <c r="O37" s="1055"/>
      <c r="P37" s="1055"/>
      <c r="Q37" s="1055"/>
      <c r="R37" s="1055"/>
      <c r="S37" s="1055"/>
      <c r="T37" s="1055"/>
      <c r="U37" s="1055"/>
      <c r="V37" s="1055"/>
      <c r="W37" s="1030"/>
      <c r="X37" s="1031"/>
      <c r="Y37" s="1031"/>
      <c r="Z37" s="1031"/>
      <c r="AA37" s="1031"/>
      <c r="AB37" s="1031"/>
      <c r="AC37" s="1031"/>
      <c r="AD37" s="1031"/>
      <c r="AE37" s="1031"/>
      <c r="AF37" s="1032"/>
      <c r="AG37" s="1030"/>
      <c r="AH37" s="1031"/>
      <c r="AI37" s="1031"/>
      <c r="AJ37" s="1031"/>
      <c r="AK37" s="1031"/>
      <c r="AL37" s="1031"/>
      <c r="AM37" s="1031"/>
      <c r="AN37" s="1031"/>
      <c r="AO37" s="1031"/>
      <c r="AP37" s="1032"/>
      <c r="AQ37" s="1059"/>
      <c r="AR37" s="1060"/>
      <c r="AS37" s="1060"/>
      <c r="AT37" s="1060"/>
      <c r="AU37" s="1060"/>
      <c r="AV37" s="1060"/>
      <c r="AW37" s="1060"/>
      <c r="AX37" s="1060"/>
      <c r="AY37" s="1061"/>
      <c r="AZ37" s="233"/>
    </row>
    <row r="38" spans="2:54" ht="27.6" customHeight="1">
      <c r="B38" s="1047" t="s">
        <v>76</v>
      </c>
      <c r="C38" s="1048"/>
      <c r="D38" s="1048"/>
      <c r="E38" s="1048"/>
      <c r="F38" s="1048"/>
      <c r="G38" s="1049"/>
      <c r="H38" s="1033" t="s">
        <v>70</v>
      </c>
      <c r="I38" s="1034"/>
      <c r="J38" s="1034"/>
      <c r="K38" s="1034"/>
      <c r="L38" s="1034"/>
      <c r="M38" s="1034"/>
      <c r="N38" s="1034"/>
      <c r="O38" s="1034"/>
      <c r="P38" s="1034"/>
      <c r="Q38" s="1034"/>
      <c r="R38" s="1034"/>
      <c r="S38" s="1034"/>
      <c r="T38" s="1034"/>
      <c r="U38" s="1034"/>
      <c r="V38" s="1035"/>
      <c r="W38" s="1023"/>
      <c r="X38" s="1024"/>
      <c r="Y38" s="1024"/>
      <c r="Z38" s="1024"/>
      <c r="AA38" s="1024"/>
      <c r="AB38" s="1024"/>
      <c r="AC38" s="1024"/>
      <c r="AD38" s="1024"/>
      <c r="AE38" s="1024"/>
      <c r="AF38" s="1025"/>
      <c r="AG38" s="1026"/>
      <c r="AH38" s="1026"/>
      <c r="AI38" s="1026"/>
      <c r="AJ38" s="1026"/>
      <c r="AK38" s="1026"/>
      <c r="AL38" s="1026"/>
      <c r="AM38" s="1026"/>
      <c r="AN38" s="1026"/>
      <c r="AO38" s="1026"/>
      <c r="AP38" s="1026"/>
      <c r="AQ38" s="1027"/>
      <c r="AR38" s="1028"/>
      <c r="AS38" s="1028"/>
      <c r="AT38" s="1028"/>
      <c r="AU38" s="1028"/>
      <c r="AV38" s="1028"/>
      <c r="AW38" s="1028"/>
      <c r="AX38" s="1028"/>
      <c r="AY38" s="1029"/>
      <c r="AZ38" s="233"/>
    </row>
    <row r="39" spans="2:54" ht="27.9" customHeight="1">
      <c r="B39" s="1050"/>
      <c r="C39" s="1051"/>
      <c r="D39" s="1051"/>
      <c r="E39" s="1051"/>
      <c r="F39" s="1051"/>
      <c r="G39" s="1052"/>
      <c r="H39" s="1039" t="s">
        <v>73</v>
      </c>
      <c r="I39" s="1040"/>
      <c r="J39" s="1040"/>
      <c r="K39" s="1040"/>
      <c r="L39" s="1040"/>
      <c r="M39" s="1040"/>
      <c r="N39" s="1040"/>
      <c r="O39" s="1040"/>
      <c r="P39" s="1040"/>
      <c r="Q39" s="1040"/>
      <c r="R39" s="1040"/>
      <c r="S39" s="1040"/>
      <c r="T39" s="1040"/>
      <c r="U39" s="1040"/>
      <c r="V39" s="1062"/>
      <c r="W39" s="1030"/>
      <c r="X39" s="1031"/>
      <c r="Y39" s="1031"/>
      <c r="Z39" s="1031"/>
      <c r="AA39" s="1031"/>
      <c r="AB39" s="1031"/>
      <c r="AC39" s="1031"/>
      <c r="AD39" s="1031"/>
      <c r="AE39" s="1031"/>
      <c r="AF39" s="1032"/>
      <c r="AG39" s="1030"/>
      <c r="AH39" s="1031"/>
      <c r="AI39" s="1031"/>
      <c r="AJ39" s="1031"/>
      <c r="AK39" s="1031"/>
      <c r="AL39" s="1031"/>
      <c r="AM39" s="1031"/>
      <c r="AN39" s="1031"/>
      <c r="AO39" s="1031"/>
      <c r="AP39" s="1032"/>
      <c r="AQ39" s="1036"/>
      <c r="AR39" s="1037"/>
      <c r="AS39" s="1037"/>
      <c r="AT39" s="1037"/>
      <c r="AU39" s="1037"/>
      <c r="AV39" s="1037"/>
      <c r="AW39" s="1037"/>
      <c r="AX39" s="1037"/>
      <c r="AY39" s="1038"/>
      <c r="AZ39" s="252"/>
    </row>
    <row r="40" spans="2:54" ht="27.6" customHeight="1">
      <c r="B40" s="1050"/>
      <c r="C40" s="1051"/>
      <c r="D40" s="1051"/>
      <c r="E40" s="1051"/>
      <c r="F40" s="1051"/>
      <c r="G40" s="1052"/>
      <c r="H40" s="1039" t="s">
        <v>74</v>
      </c>
      <c r="I40" s="1040"/>
      <c r="J40" s="1040"/>
      <c r="K40" s="1040"/>
      <c r="L40" s="1040"/>
      <c r="M40" s="1040"/>
      <c r="N40" s="1040"/>
      <c r="O40" s="1040"/>
      <c r="P40" s="1040"/>
      <c r="Q40" s="1040"/>
      <c r="R40" s="1040"/>
      <c r="S40" s="1040"/>
      <c r="T40" s="1040"/>
      <c r="U40" s="1040"/>
      <c r="V40" s="1040"/>
      <c r="W40" s="1030"/>
      <c r="X40" s="1031"/>
      <c r="Y40" s="1031"/>
      <c r="Z40" s="1031"/>
      <c r="AA40" s="1031"/>
      <c r="AB40" s="1031"/>
      <c r="AC40" s="1031"/>
      <c r="AD40" s="1031"/>
      <c r="AE40" s="1031"/>
      <c r="AF40" s="1032"/>
      <c r="AG40" s="1030"/>
      <c r="AH40" s="1031"/>
      <c r="AI40" s="1031"/>
      <c r="AJ40" s="1031"/>
      <c r="AK40" s="1031"/>
      <c r="AL40" s="1031"/>
      <c r="AM40" s="1031"/>
      <c r="AN40" s="1031"/>
      <c r="AO40" s="1031"/>
      <c r="AP40" s="1032"/>
      <c r="AQ40" s="1036"/>
      <c r="AR40" s="1037"/>
      <c r="AS40" s="1037"/>
      <c r="AT40" s="1037"/>
      <c r="AU40" s="1037"/>
      <c r="AV40" s="1037"/>
      <c r="AW40" s="1037"/>
      <c r="AX40" s="1037"/>
      <c r="AY40" s="1038"/>
      <c r="AZ40" s="252"/>
    </row>
    <row r="41" spans="2:54" ht="27.9" customHeight="1">
      <c r="B41" s="1050"/>
      <c r="C41" s="1051"/>
      <c r="D41" s="1051"/>
      <c r="E41" s="1051"/>
      <c r="F41" s="1051"/>
      <c r="G41" s="1052"/>
      <c r="H41" s="1039" t="s">
        <v>75</v>
      </c>
      <c r="I41" s="1040"/>
      <c r="J41" s="1040"/>
      <c r="K41" s="1040"/>
      <c r="L41" s="1040"/>
      <c r="M41" s="1040"/>
      <c r="N41" s="1040"/>
      <c r="O41" s="1040"/>
      <c r="P41" s="1040"/>
      <c r="Q41" s="1040"/>
      <c r="R41" s="1040"/>
      <c r="S41" s="1040"/>
      <c r="T41" s="1040"/>
      <c r="U41" s="1040"/>
      <c r="V41" s="1040"/>
      <c r="W41" s="1030"/>
      <c r="X41" s="1031"/>
      <c r="Y41" s="1031"/>
      <c r="Z41" s="1031"/>
      <c r="AA41" s="1031"/>
      <c r="AB41" s="1031"/>
      <c r="AC41" s="1031"/>
      <c r="AD41" s="1031"/>
      <c r="AE41" s="1031"/>
      <c r="AF41" s="1032"/>
      <c r="AG41" s="1030"/>
      <c r="AH41" s="1031"/>
      <c r="AI41" s="1031"/>
      <c r="AJ41" s="1031"/>
      <c r="AK41" s="1031"/>
      <c r="AL41" s="1031"/>
      <c r="AM41" s="1031"/>
      <c r="AN41" s="1031"/>
      <c r="AO41" s="1031"/>
      <c r="AP41" s="1032"/>
      <c r="AQ41" s="1036"/>
      <c r="AR41" s="1037"/>
      <c r="AS41" s="1037"/>
      <c r="AT41" s="1037"/>
      <c r="AU41" s="1037"/>
      <c r="AV41" s="1037"/>
      <c r="AW41" s="1037"/>
      <c r="AX41" s="1037"/>
      <c r="AY41" s="1038"/>
      <c r="AZ41" s="252"/>
    </row>
    <row r="42" spans="2:54" ht="27.9" customHeight="1" thickBot="1">
      <c r="B42" s="1050"/>
      <c r="C42" s="1051"/>
      <c r="D42" s="1051"/>
      <c r="E42" s="1051"/>
      <c r="F42" s="1051"/>
      <c r="G42" s="1052"/>
      <c r="H42" s="1053" t="s">
        <v>77</v>
      </c>
      <c r="I42" s="1054"/>
      <c r="J42" s="1054"/>
      <c r="K42" s="1054"/>
      <c r="L42" s="1054"/>
      <c r="M42" s="1054"/>
      <c r="N42" s="1055"/>
      <c r="O42" s="1055"/>
      <c r="P42" s="1055"/>
      <c r="Q42" s="1055"/>
      <c r="R42" s="1055"/>
      <c r="S42" s="1055"/>
      <c r="T42" s="1055"/>
      <c r="U42" s="1055"/>
      <c r="V42" s="1055"/>
      <c r="W42" s="1030"/>
      <c r="X42" s="1031"/>
      <c r="Y42" s="1031"/>
      <c r="Z42" s="1031"/>
      <c r="AA42" s="1031"/>
      <c r="AB42" s="1031"/>
      <c r="AC42" s="1031"/>
      <c r="AD42" s="1031"/>
      <c r="AE42" s="1031"/>
      <c r="AF42" s="1032"/>
      <c r="AG42" s="1056"/>
      <c r="AH42" s="1057"/>
      <c r="AI42" s="1057"/>
      <c r="AJ42" s="1057"/>
      <c r="AK42" s="1057"/>
      <c r="AL42" s="1057"/>
      <c r="AM42" s="1057"/>
      <c r="AN42" s="1057"/>
      <c r="AO42" s="1057"/>
      <c r="AP42" s="1058"/>
      <c r="AQ42" s="1059"/>
      <c r="AR42" s="1060"/>
      <c r="AS42" s="1060"/>
      <c r="AT42" s="1060"/>
      <c r="AU42" s="1060"/>
      <c r="AV42" s="1060"/>
      <c r="AW42" s="1060"/>
      <c r="AX42" s="1060"/>
      <c r="AY42" s="1061"/>
      <c r="AZ42" s="252"/>
    </row>
    <row r="43" spans="2:54" ht="27.9" customHeight="1">
      <c r="B43" s="1334" t="s">
        <v>78</v>
      </c>
      <c r="C43" s="1320"/>
      <c r="D43" s="1320"/>
      <c r="E43" s="1320"/>
      <c r="F43" s="1320"/>
      <c r="G43" s="1320"/>
      <c r="H43" s="1319" t="s">
        <v>692</v>
      </c>
      <c r="I43" s="1320"/>
      <c r="J43" s="1320"/>
      <c r="K43" s="1320"/>
      <c r="L43" s="1320"/>
      <c r="M43" s="1321"/>
      <c r="N43" s="1151" t="s">
        <v>693</v>
      </c>
      <c r="O43" s="1151"/>
      <c r="P43" s="1151"/>
      <c r="Q43" s="1151"/>
      <c r="R43" s="1151"/>
      <c r="S43" s="1151"/>
      <c r="T43" s="1151"/>
      <c r="U43" s="1151"/>
      <c r="V43" s="1336"/>
      <c r="W43" s="1331"/>
      <c r="X43" s="1331"/>
      <c r="Y43" s="1331"/>
      <c r="Z43" s="1331"/>
      <c r="AA43" s="1331"/>
      <c r="AB43" s="1331"/>
      <c r="AC43" s="1331"/>
      <c r="AD43" s="1331"/>
      <c r="AE43" s="1331"/>
      <c r="AF43" s="1331"/>
      <c r="AG43" s="1026"/>
      <c r="AH43" s="1026"/>
      <c r="AI43" s="1026"/>
      <c r="AJ43" s="1026"/>
      <c r="AK43" s="1026"/>
      <c r="AL43" s="1026"/>
      <c r="AM43" s="1026"/>
      <c r="AN43" s="1026"/>
      <c r="AO43" s="1026"/>
      <c r="AP43" s="1026"/>
      <c r="AQ43" s="1027"/>
      <c r="AR43" s="1028"/>
      <c r="AS43" s="1028"/>
      <c r="AT43" s="1028"/>
      <c r="AU43" s="1028"/>
      <c r="AV43" s="1028"/>
      <c r="AW43" s="1028"/>
      <c r="AX43" s="1028"/>
      <c r="AY43" s="1029"/>
      <c r="AZ43" s="233"/>
    </row>
    <row r="44" spans="2:54" ht="27.9" customHeight="1">
      <c r="B44" s="1335"/>
      <c r="C44" s="1322"/>
      <c r="D44" s="1322"/>
      <c r="E44" s="1322"/>
      <c r="F44" s="1322"/>
      <c r="G44" s="1322"/>
      <c r="H44" s="1175"/>
      <c r="I44" s="1322"/>
      <c r="J44" s="1322"/>
      <c r="K44" s="1322"/>
      <c r="L44" s="1322"/>
      <c r="M44" s="1323"/>
      <c r="N44" s="999" t="s">
        <v>694</v>
      </c>
      <c r="O44" s="999"/>
      <c r="P44" s="999"/>
      <c r="Q44" s="999"/>
      <c r="R44" s="999"/>
      <c r="S44" s="999"/>
      <c r="T44" s="999"/>
      <c r="U44" s="999"/>
      <c r="V44" s="1000"/>
      <c r="W44" s="1090"/>
      <c r="X44" s="1091"/>
      <c r="Y44" s="1091"/>
      <c r="Z44" s="1091"/>
      <c r="AA44" s="1091"/>
      <c r="AB44" s="1091"/>
      <c r="AC44" s="1091"/>
      <c r="AD44" s="1091"/>
      <c r="AE44" s="1091"/>
      <c r="AF44" s="1092"/>
      <c r="AG44" s="1089"/>
      <c r="AH44" s="1089"/>
      <c r="AI44" s="1089"/>
      <c r="AJ44" s="1089"/>
      <c r="AK44" s="1089"/>
      <c r="AL44" s="1089"/>
      <c r="AM44" s="1089"/>
      <c r="AN44" s="1089"/>
      <c r="AO44" s="1089"/>
      <c r="AP44" s="1089"/>
      <c r="AQ44" s="1036"/>
      <c r="AR44" s="1037"/>
      <c r="AS44" s="1037"/>
      <c r="AT44" s="1037"/>
      <c r="AU44" s="1037"/>
      <c r="AV44" s="1037"/>
      <c r="AW44" s="1037"/>
      <c r="AX44" s="1037"/>
      <c r="AY44" s="1038"/>
      <c r="AZ44" s="233"/>
    </row>
    <row r="45" spans="2:54" ht="27.9" customHeight="1">
      <c r="B45" s="1335"/>
      <c r="C45" s="1322"/>
      <c r="D45" s="1322"/>
      <c r="E45" s="1322"/>
      <c r="F45" s="1322"/>
      <c r="G45" s="1322"/>
      <c r="H45" s="1175"/>
      <c r="I45" s="1322"/>
      <c r="J45" s="1322"/>
      <c r="K45" s="1322"/>
      <c r="L45" s="1322"/>
      <c r="M45" s="1323"/>
      <c r="N45" s="999" t="s">
        <v>695</v>
      </c>
      <c r="O45" s="999"/>
      <c r="P45" s="999"/>
      <c r="Q45" s="999"/>
      <c r="R45" s="999"/>
      <c r="S45" s="999"/>
      <c r="T45" s="999"/>
      <c r="U45" s="999"/>
      <c r="V45" s="1000"/>
      <c r="W45" s="1090"/>
      <c r="X45" s="1091"/>
      <c r="Y45" s="1091"/>
      <c r="Z45" s="1091"/>
      <c r="AA45" s="1091"/>
      <c r="AB45" s="1091"/>
      <c r="AC45" s="1091"/>
      <c r="AD45" s="1091"/>
      <c r="AE45" s="1091"/>
      <c r="AF45" s="1092"/>
      <c r="AG45" s="1089"/>
      <c r="AH45" s="1089"/>
      <c r="AI45" s="1089"/>
      <c r="AJ45" s="1089"/>
      <c r="AK45" s="1089"/>
      <c r="AL45" s="1089"/>
      <c r="AM45" s="1089"/>
      <c r="AN45" s="1089"/>
      <c r="AO45" s="1089"/>
      <c r="AP45" s="1089"/>
      <c r="AQ45" s="1036"/>
      <c r="AR45" s="1037"/>
      <c r="AS45" s="1037"/>
      <c r="AT45" s="1037"/>
      <c r="AU45" s="1037"/>
      <c r="AV45" s="1037"/>
      <c r="AW45" s="1037"/>
      <c r="AX45" s="1037"/>
      <c r="AY45" s="1038"/>
      <c r="AZ45" s="233"/>
    </row>
    <row r="46" spans="2:54" ht="27.9" customHeight="1">
      <c r="B46" s="1335"/>
      <c r="C46" s="1322"/>
      <c r="D46" s="1322"/>
      <c r="E46" s="1322"/>
      <c r="F46" s="1322"/>
      <c r="G46" s="1322"/>
      <c r="H46" s="1175"/>
      <c r="I46" s="1322"/>
      <c r="J46" s="1322"/>
      <c r="K46" s="1322"/>
      <c r="L46" s="1322"/>
      <c r="M46" s="1323"/>
      <c r="N46" s="999" t="s">
        <v>696</v>
      </c>
      <c r="O46" s="999"/>
      <c r="P46" s="999"/>
      <c r="Q46" s="999"/>
      <c r="R46" s="999"/>
      <c r="S46" s="999"/>
      <c r="T46" s="999"/>
      <c r="U46" s="999"/>
      <c r="V46" s="1000"/>
      <c r="W46" s="1090"/>
      <c r="X46" s="1091"/>
      <c r="Y46" s="1091"/>
      <c r="Z46" s="1091"/>
      <c r="AA46" s="1091"/>
      <c r="AB46" s="1091"/>
      <c r="AC46" s="1091"/>
      <c r="AD46" s="1091"/>
      <c r="AE46" s="1091"/>
      <c r="AF46" s="1092"/>
      <c r="AG46" s="1089"/>
      <c r="AH46" s="1089"/>
      <c r="AI46" s="1089"/>
      <c r="AJ46" s="1089"/>
      <c r="AK46" s="1089"/>
      <c r="AL46" s="1089"/>
      <c r="AM46" s="1089"/>
      <c r="AN46" s="1089"/>
      <c r="AO46" s="1089"/>
      <c r="AP46" s="1089"/>
      <c r="AQ46" s="1036"/>
      <c r="AR46" s="1037"/>
      <c r="AS46" s="1037"/>
      <c r="AT46" s="1037"/>
      <c r="AU46" s="1037"/>
      <c r="AV46" s="1037"/>
      <c r="AW46" s="1037"/>
      <c r="AX46" s="1037"/>
      <c r="AY46" s="1038"/>
      <c r="AZ46" s="233"/>
    </row>
    <row r="47" spans="2:54" ht="27.9" customHeight="1">
      <c r="B47" s="1335"/>
      <c r="C47" s="1322"/>
      <c r="D47" s="1322"/>
      <c r="E47" s="1322"/>
      <c r="F47" s="1322"/>
      <c r="G47" s="1322"/>
      <c r="H47" s="1324"/>
      <c r="I47" s="1325"/>
      <c r="J47" s="1325"/>
      <c r="K47" s="1325"/>
      <c r="L47" s="1325"/>
      <c r="M47" s="1326"/>
      <c r="N47" s="999" t="s">
        <v>697</v>
      </c>
      <c r="O47" s="999"/>
      <c r="P47" s="999"/>
      <c r="Q47" s="999"/>
      <c r="R47" s="999"/>
      <c r="S47" s="999"/>
      <c r="T47" s="999"/>
      <c r="U47" s="999"/>
      <c r="V47" s="1000"/>
      <c r="W47" s="1090"/>
      <c r="X47" s="1091"/>
      <c r="Y47" s="1091"/>
      <c r="Z47" s="1091"/>
      <c r="AA47" s="1091"/>
      <c r="AB47" s="1091"/>
      <c r="AC47" s="1091"/>
      <c r="AD47" s="1091"/>
      <c r="AE47" s="1091"/>
      <c r="AF47" s="1092"/>
      <c r="AG47" s="1089"/>
      <c r="AH47" s="1089"/>
      <c r="AI47" s="1089"/>
      <c r="AJ47" s="1089"/>
      <c r="AK47" s="1089"/>
      <c r="AL47" s="1089"/>
      <c r="AM47" s="1089"/>
      <c r="AN47" s="1089"/>
      <c r="AO47" s="1089"/>
      <c r="AP47" s="1089"/>
      <c r="AQ47" s="1036"/>
      <c r="AR47" s="1037"/>
      <c r="AS47" s="1037"/>
      <c r="AT47" s="1037"/>
      <c r="AU47" s="1037"/>
      <c r="AV47" s="1037"/>
      <c r="AW47" s="1037"/>
      <c r="AX47" s="1037"/>
      <c r="AY47" s="1038"/>
      <c r="AZ47" s="233"/>
    </row>
    <row r="48" spans="2:54" ht="27.9" customHeight="1" thickBot="1">
      <c r="B48" s="1069"/>
      <c r="C48" s="1070"/>
      <c r="D48" s="1070"/>
      <c r="E48" s="1070"/>
      <c r="F48" s="1070"/>
      <c r="G48" s="1070"/>
      <c r="H48" s="1327" t="s">
        <v>698</v>
      </c>
      <c r="I48" s="1070"/>
      <c r="J48" s="1070"/>
      <c r="K48" s="1070"/>
      <c r="L48" s="1070"/>
      <c r="M48" s="1328"/>
      <c r="N48" s="996" t="s">
        <v>693</v>
      </c>
      <c r="O48" s="997"/>
      <c r="P48" s="997"/>
      <c r="Q48" s="997"/>
      <c r="R48" s="997"/>
      <c r="S48" s="997"/>
      <c r="T48" s="997"/>
      <c r="U48" s="997"/>
      <c r="V48" s="998"/>
      <c r="W48" s="1068"/>
      <c r="X48" s="1332"/>
      <c r="Y48" s="1332"/>
      <c r="Z48" s="1332"/>
      <c r="AA48" s="1332"/>
      <c r="AB48" s="1332"/>
      <c r="AC48" s="1332"/>
      <c r="AD48" s="1332"/>
      <c r="AE48" s="1332"/>
      <c r="AF48" s="1332"/>
      <c r="AG48" s="1333"/>
      <c r="AH48" s="1333"/>
      <c r="AI48" s="1333"/>
      <c r="AJ48" s="1333"/>
      <c r="AK48" s="1333"/>
      <c r="AL48" s="1333"/>
      <c r="AM48" s="1333"/>
      <c r="AN48" s="1333"/>
      <c r="AO48" s="1333"/>
      <c r="AP48" s="1333"/>
      <c r="AQ48" s="1044"/>
      <c r="AR48" s="1045"/>
      <c r="AS48" s="1045"/>
      <c r="AT48" s="1045"/>
      <c r="AU48" s="1045"/>
      <c r="AV48" s="1045"/>
      <c r="AW48" s="1045"/>
      <c r="AX48" s="1045"/>
      <c r="AY48" s="1046"/>
      <c r="AZ48" s="233"/>
    </row>
    <row r="49" spans="2:54" ht="27.9" customHeight="1" thickBot="1">
      <c r="B49" s="1069" t="s">
        <v>584</v>
      </c>
      <c r="C49" s="1070"/>
      <c r="D49" s="1070"/>
      <c r="E49" s="1070"/>
      <c r="F49" s="1070"/>
      <c r="G49" s="1070"/>
      <c r="H49" s="1070"/>
      <c r="I49" s="1070"/>
      <c r="J49" s="1070"/>
      <c r="K49" s="1070"/>
      <c r="L49" s="1070"/>
      <c r="M49" s="1070"/>
      <c r="N49" s="1070"/>
      <c r="O49" s="1070"/>
      <c r="P49" s="1070"/>
      <c r="Q49" s="1070"/>
      <c r="R49" s="1070"/>
      <c r="S49" s="1070"/>
      <c r="T49" s="1070"/>
      <c r="U49" s="1070"/>
      <c r="V49" s="1070"/>
      <c r="W49" s="1066"/>
      <c r="X49" s="1067"/>
      <c r="Y49" s="1067"/>
      <c r="Z49" s="1067"/>
      <c r="AA49" s="1067"/>
      <c r="AB49" s="1067"/>
      <c r="AC49" s="1067"/>
      <c r="AD49" s="1067"/>
      <c r="AE49" s="1067"/>
      <c r="AF49" s="1068"/>
      <c r="AG49" s="1063"/>
      <c r="AH49" s="1064"/>
      <c r="AI49" s="1064"/>
      <c r="AJ49" s="1064"/>
      <c r="AK49" s="1064"/>
      <c r="AL49" s="1064"/>
      <c r="AM49" s="1064"/>
      <c r="AN49" s="1064"/>
      <c r="AO49" s="1064"/>
      <c r="AP49" s="1065"/>
      <c r="AQ49" s="1044"/>
      <c r="AR49" s="1045"/>
      <c r="AS49" s="1045"/>
      <c r="AT49" s="1045"/>
      <c r="AU49" s="1045"/>
      <c r="AV49" s="1045"/>
      <c r="AW49" s="1045"/>
      <c r="AX49" s="1045"/>
      <c r="AY49" s="1046"/>
      <c r="AZ49" s="233"/>
    </row>
    <row r="50" spans="2:54" ht="27.9" customHeight="1" thickBot="1">
      <c r="B50" s="1076" t="s">
        <v>79</v>
      </c>
      <c r="C50" s="1077"/>
      <c r="D50" s="1077"/>
      <c r="E50" s="1077"/>
      <c r="F50" s="1077"/>
      <c r="G50" s="1077"/>
      <c r="H50" s="1077"/>
      <c r="I50" s="1077"/>
      <c r="J50" s="1077"/>
      <c r="K50" s="1077"/>
      <c r="L50" s="1077"/>
      <c r="M50" s="1077"/>
      <c r="N50" s="1077"/>
      <c r="O50" s="1077"/>
      <c r="P50" s="1077"/>
      <c r="Q50" s="1077"/>
      <c r="R50" s="1077"/>
      <c r="S50" s="1077"/>
      <c r="T50" s="1077"/>
      <c r="U50" s="1077"/>
      <c r="V50" s="1077"/>
      <c r="W50" s="1078"/>
      <c r="X50" s="1079"/>
      <c r="Y50" s="1079"/>
      <c r="Z50" s="1079"/>
      <c r="AA50" s="1079"/>
      <c r="AB50" s="1079"/>
      <c r="AC50" s="1079"/>
      <c r="AD50" s="1079"/>
      <c r="AE50" s="1079"/>
      <c r="AF50" s="1080"/>
      <c r="AG50" s="1078"/>
      <c r="AH50" s="1079"/>
      <c r="AI50" s="1079"/>
      <c r="AJ50" s="1079"/>
      <c r="AK50" s="1079"/>
      <c r="AL50" s="1079"/>
      <c r="AM50" s="1079"/>
      <c r="AN50" s="1079"/>
      <c r="AO50" s="1079"/>
      <c r="AP50" s="1080"/>
      <c r="AQ50" s="1078"/>
      <c r="AR50" s="1079"/>
      <c r="AS50" s="1079"/>
      <c r="AT50" s="1079"/>
      <c r="AU50" s="1079"/>
      <c r="AV50" s="1079"/>
      <c r="AW50" s="1079"/>
      <c r="AX50" s="1079"/>
      <c r="AY50" s="1081"/>
      <c r="AZ50" s="233"/>
    </row>
    <row r="51" spans="2:54" ht="30.75" customHeight="1" thickTop="1">
      <c r="B51" s="1082" t="s">
        <v>80</v>
      </c>
      <c r="C51" s="1083"/>
      <c r="D51" s="1083"/>
      <c r="E51" s="1083"/>
      <c r="F51" s="1083"/>
      <c r="G51" s="1083"/>
      <c r="H51" s="1083"/>
      <c r="I51" s="1083"/>
      <c r="J51" s="1083"/>
      <c r="K51" s="1083"/>
      <c r="L51" s="1083"/>
      <c r="M51" s="1083"/>
      <c r="N51" s="1083"/>
      <c r="O51" s="1083"/>
      <c r="P51" s="1083"/>
      <c r="Q51" s="1083"/>
      <c r="R51" s="1083"/>
      <c r="S51" s="1083"/>
      <c r="T51" s="1083"/>
      <c r="U51" s="1083"/>
      <c r="V51" s="1083"/>
      <c r="W51" s="1083"/>
      <c r="X51" s="1083"/>
      <c r="Y51" s="1083"/>
      <c r="Z51" s="1083"/>
      <c r="AA51" s="1083"/>
      <c r="AB51" s="1083"/>
      <c r="AC51" s="1083"/>
      <c r="AD51" s="1083"/>
      <c r="AE51" s="1083"/>
      <c r="AF51" s="1083"/>
      <c r="AG51" s="1083"/>
      <c r="AH51" s="1083"/>
      <c r="AI51" s="1083"/>
      <c r="AJ51" s="1083"/>
      <c r="AK51" s="1083"/>
      <c r="AL51" s="1083"/>
      <c r="AM51" s="1083"/>
      <c r="AN51" s="1083"/>
      <c r="AO51" s="1083"/>
      <c r="AP51" s="1083"/>
      <c r="AQ51" s="1084"/>
      <c r="AR51" s="1085"/>
      <c r="AS51" s="1085"/>
      <c r="AT51" s="1085"/>
      <c r="AU51" s="1085"/>
      <c r="AV51" s="1085"/>
      <c r="AW51" s="1086" t="s">
        <v>63</v>
      </c>
      <c r="AX51" s="1086"/>
      <c r="AY51" s="253"/>
      <c r="AZ51" s="233"/>
      <c r="BB51" s="471" t="s">
        <v>840</v>
      </c>
    </row>
    <row r="52" spans="2:54" ht="30.75" customHeight="1">
      <c r="B52" s="1018" t="s">
        <v>81</v>
      </c>
      <c r="C52" s="1019"/>
      <c r="D52" s="1019"/>
      <c r="E52" s="1019"/>
      <c r="F52" s="1019"/>
      <c r="G52" s="1019"/>
      <c r="H52" s="1019"/>
      <c r="I52" s="1019"/>
      <c r="J52" s="1019"/>
      <c r="K52" s="1019"/>
      <c r="L52" s="1019"/>
      <c r="M52" s="1019"/>
      <c r="N52" s="1019"/>
      <c r="O52" s="1019"/>
      <c r="P52" s="1019"/>
      <c r="Q52" s="1019"/>
      <c r="R52" s="1019"/>
      <c r="S52" s="1019"/>
      <c r="T52" s="1019"/>
      <c r="U52" s="1019"/>
      <c r="V52" s="1019"/>
      <c r="W52" s="1019"/>
      <c r="X52" s="1019"/>
      <c r="Y52" s="1019"/>
      <c r="Z52" s="1019"/>
      <c r="AA52" s="1019"/>
      <c r="AB52" s="1019"/>
      <c r="AC52" s="1019"/>
      <c r="AD52" s="1019"/>
      <c r="AE52" s="1019"/>
      <c r="AF52" s="1019"/>
      <c r="AG52" s="1019"/>
      <c r="AH52" s="1019"/>
      <c r="AI52" s="1019"/>
      <c r="AJ52" s="1019"/>
      <c r="AK52" s="1019"/>
      <c r="AL52" s="1019"/>
      <c r="AM52" s="1019"/>
      <c r="AN52" s="1019"/>
      <c r="AO52" s="1019"/>
      <c r="AP52" s="1019"/>
      <c r="AQ52" s="1087"/>
      <c r="AR52" s="1088"/>
      <c r="AS52" s="1088"/>
      <c r="AT52" s="1088"/>
      <c r="AU52" s="1088"/>
      <c r="AV52" s="1088"/>
      <c r="AW52" s="1022" t="s">
        <v>63</v>
      </c>
      <c r="AX52" s="1022"/>
      <c r="AY52" s="254"/>
      <c r="AZ52" s="233"/>
      <c r="BB52" s="471" t="s">
        <v>840</v>
      </c>
    </row>
    <row r="53" spans="2:54" ht="30.75" customHeight="1">
      <c r="B53" s="1018" t="s">
        <v>699</v>
      </c>
      <c r="C53" s="1019"/>
      <c r="D53" s="1019"/>
      <c r="E53" s="1019"/>
      <c r="F53" s="1019"/>
      <c r="G53" s="1019"/>
      <c r="H53" s="1019"/>
      <c r="I53" s="1019"/>
      <c r="J53" s="1019"/>
      <c r="K53" s="1019"/>
      <c r="L53" s="1019"/>
      <c r="M53" s="1019"/>
      <c r="N53" s="1019"/>
      <c r="O53" s="1019"/>
      <c r="P53" s="1019"/>
      <c r="Q53" s="1019"/>
      <c r="R53" s="1019"/>
      <c r="S53" s="1019"/>
      <c r="T53" s="1019"/>
      <c r="U53" s="1019"/>
      <c r="V53" s="1019"/>
      <c r="W53" s="1019"/>
      <c r="X53" s="1019"/>
      <c r="Y53" s="1019"/>
      <c r="Z53" s="1019"/>
      <c r="AA53" s="1019"/>
      <c r="AB53" s="1019"/>
      <c r="AC53" s="1019"/>
      <c r="AD53" s="1019"/>
      <c r="AE53" s="1019"/>
      <c r="AF53" s="1019"/>
      <c r="AG53" s="1019"/>
      <c r="AH53" s="1019"/>
      <c r="AI53" s="1019"/>
      <c r="AJ53" s="1019"/>
      <c r="AK53" s="1019"/>
      <c r="AL53" s="1019"/>
      <c r="AM53" s="1019"/>
      <c r="AN53" s="1019"/>
      <c r="AO53" s="1019"/>
      <c r="AP53" s="1019"/>
      <c r="AQ53" s="1329"/>
      <c r="AR53" s="1330"/>
      <c r="AS53" s="1330"/>
      <c r="AT53" s="1330"/>
      <c r="AU53" s="1330"/>
      <c r="AV53" s="1330"/>
      <c r="AW53" s="1022" t="s">
        <v>63</v>
      </c>
      <c r="AX53" s="1022"/>
      <c r="AY53" s="254"/>
      <c r="AZ53" s="233"/>
      <c r="BB53" s="471" t="s">
        <v>840</v>
      </c>
    </row>
    <row r="54" spans="2:54" ht="30.75" customHeight="1">
      <c r="B54" s="1018" t="s">
        <v>700</v>
      </c>
      <c r="C54" s="1019"/>
      <c r="D54" s="1019"/>
      <c r="E54" s="1019"/>
      <c r="F54" s="1019"/>
      <c r="G54" s="1019"/>
      <c r="H54" s="1019"/>
      <c r="I54" s="1019"/>
      <c r="J54" s="1019"/>
      <c r="K54" s="1019"/>
      <c r="L54" s="1019"/>
      <c r="M54" s="1019"/>
      <c r="N54" s="1019"/>
      <c r="O54" s="1019"/>
      <c r="P54" s="1019"/>
      <c r="Q54" s="1019"/>
      <c r="R54" s="1019"/>
      <c r="S54" s="1019"/>
      <c r="T54" s="1019"/>
      <c r="U54" s="1019"/>
      <c r="V54" s="1019"/>
      <c r="W54" s="1019"/>
      <c r="X54" s="1019"/>
      <c r="Y54" s="1019"/>
      <c r="Z54" s="1019"/>
      <c r="AA54" s="1019"/>
      <c r="AB54" s="1019"/>
      <c r="AC54" s="1019"/>
      <c r="AD54" s="1019"/>
      <c r="AE54" s="1019"/>
      <c r="AF54" s="1019"/>
      <c r="AG54" s="1019"/>
      <c r="AH54" s="1019"/>
      <c r="AI54" s="1019"/>
      <c r="AJ54" s="1019"/>
      <c r="AK54" s="1019"/>
      <c r="AL54" s="1019"/>
      <c r="AM54" s="1019"/>
      <c r="AN54" s="1019"/>
      <c r="AO54" s="1019"/>
      <c r="AP54" s="1019"/>
      <c r="AQ54" s="1020"/>
      <c r="AR54" s="1021"/>
      <c r="AS54" s="1021"/>
      <c r="AT54" s="1021"/>
      <c r="AU54" s="1021"/>
      <c r="AV54" s="1021"/>
      <c r="AW54" s="1022" t="s">
        <v>63</v>
      </c>
      <c r="AX54" s="1022"/>
      <c r="AY54" s="254"/>
      <c r="AZ54" s="233"/>
      <c r="BB54" s="471" t="s">
        <v>841</v>
      </c>
    </row>
    <row r="55" spans="2:54" ht="27.9" customHeight="1" thickBot="1">
      <c r="B55" s="1071" t="s">
        <v>82</v>
      </c>
      <c r="C55" s="1072"/>
      <c r="D55" s="1072"/>
      <c r="E55" s="1072"/>
      <c r="F55" s="1072"/>
      <c r="G55" s="1072"/>
      <c r="H55" s="1072"/>
      <c r="I55" s="1072"/>
      <c r="J55" s="1072"/>
      <c r="K55" s="1072"/>
      <c r="L55" s="1072"/>
      <c r="M55" s="1072"/>
      <c r="N55" s="1072"/>
      <c r="O55" s="1072"/>
      <c r="P55" s="1072"/>
      <c r="Q55" s="1072"/>
      <c r="R55" s="1072"/>
      <c r="S55" s="1072"/>
      <c r="T55" s="1072"/>
      <c r="U55" s="1072"/>
      <c r="V55" s="1072"/>
      <c r="W55" s="1072"/>
      <c r="X55" s="1072"/>
      <c r="Y55" s="1072"/>
      <c r="Z55" s="1072"/>
      <c r="AA55" s="1072"/>
      <c r="AB55" s="1072"/>
      <c r="AC55" s="1072"/>
      <c r="AD55" s="1072"/>
      <c r="AE55" s="1072"/>
      <c r="AF55" s="1072"/>
      <c r="AG55" s="1072"/>
      <c r="AH55" s="1072"/>
      <c r="AI55" s="1072"/>
      <c r="AJ55" s="1072"/>
      <c r="AK55" s="1072"/>
      <c r="AL55" s="1072"/>
      <c r="AM55" s="1072"/>
      <c r="AN55" s="1072"/>
      <c r="AO55" s="1072"/>
      <c r="AP55" s="1072"/>
      <c r="AQ55" s="1073"/>
      <c r="AR55" s="1074"/>
      <c r="AS55" s="1074"/>
      <c r="AT55" s="1074"/>
      <c r="AU55" s="1074"/>
      <c r="AV55" s="1074"/>
      <c r="AW55" s="1074"/>
      <c r="AX55" s="1074"/>
      <c r="AY55" s="1075"/>
      <c r="AZ55" s="233"/>
    </row>
    <row r="56" spans="2:54" ht="39" customHeight="1">
      <c r="B56" s="650" t="s">
        <v>270</v>
      </c>
      <c r="C56" s="256"/>
      <c r="D56" s="256"/>
      <c r="E56" s="256"/>
      <c r="F56" s="256"/>
      <c r="G56" s="256"/>
      <c r="H56" s="256"/>
      <c r="I56" s="256"/>
      <c r="J56" s="256"/>
      <c r="K56" s="256"/>
      <c r="L56" s="256"/>
      <c r="M56" s="256"/>
      <c r="N56" s="256"/>
      <c r="O56" s="256"/>
      <c r="P56" s="256"/>
      <c r="Q56" s="256"/>
      <c r="R56" s="256"/>
      <c r="S56" s="256"/>
      <c r="T56" s="256"/>
      <c r="U56" s="256"/>
      <c r="V56" s="256"/>
      <c r="W56" s="255"/>
      <c r="X56" s="255"/>
      <c r="Y56" s="255"/>
      <c r="Z56" s="255"/>
      <c r="AA56" s="255"/>
      <c r="AB56" s="255"/>
      <c r="AC56" s="255"/>
      <c r="AD56" s="255"/>
      <c r="AE56" s="255"/>
      <c r="AF56" s="255"/>
      <c r="AG56" s="255"/>
      <c r="AH56" s="255"/>
      <c r="AI56" s="255"/>
      <c r="AJ56" s="255"/>
      <c r="AK56" s="255"/>
      <c r="AL56" s="255"/>
      <c r="AM56" s="255"/>
      <c r="AN56" s="255"/>
      <c r="AO56" s="255"/>
      <c r="AP56" s="255"/>
      <c r="AQ56" s="256"/>
      <c r="AR56" s="256"/>
      <c r="AS56" s="256"/>
      <c r="AT56" s="256"/>
      <c r="AU56" s="256"/>
      <c r="AV56" s="256"/>
      <c r="AW56" s="256"/>
      <c r="AX56" s="256"/>
      <c r="AY56" s="256"/>
      <c r="AZ56" s="233"/>
    </row>
    <row r="57" spans="2:54" ht="27" customHeight="1">
      <c r="B57" s="1001" t="s">
        <v>595</v>
      </c>
      <c r="C57" s="1002"/>
      <c r="D57" s="1002"/>
      <c r="E57" s="1002"/>
      <c r="F57" s="1002"/>
      <c r="G57" s="1002"/>
      <c r="H57" s="1002"/>
      <c r="I57" s="1002"/>
      <c r="J57" s="1002"/>
      <c r="K57" s="1002"/>
      <c r="L57" s="1002"/>
      <c r="M57" s="1002"/>
      <c r="N57" s="1002"/>
      <c r="O57" s="1002"/>
      <c r="P57" s="1002"/>
      <c r="Q57" s="1002"/>
      <c r="R57" s="1002"/>
      <c r="S57" s="1002"/>
      <c r="T57" s="1002"/>
      <c r="U57" s="1002"/>
      <c r="V57" s="1002"/>
      <c r="W57" s="1002"/>
      <c r="X57" s="1002"/>
      <c r="Y57" s="1002"/>
      <c r="Z57" s="1002"/>
      <c r="AA57" s="1002"/>
      <c r="AB57" s="1002"/>
      <c r="AC57" s="1002"/>
      <c r="AD57" s="1002"/>
      <c r="AE57" s="1002"/>
      <c r="AF57" s="1002"/>
      <c r="AG57" s="1002"/>
      <c r="AH57" s="1002"/>
      <c r="AI57" s="1002"/>
      <c r="AJ57" s="1002"/>
      <c r="AK57" s="1002"/>
      <c r="AL57" s="1002"/>
      <c r="AM57" s="1002"/>
      <c r="AN57" s="1002"/>
      <c r="AO57" s="1002"/>
      <c r="AP57" s="1002"/>
      <c r="AQ57" s="1002"/>
      <c r="AR57" s="1002"/>
      <c r="AS57" s="1002"/>
      <c r="AT57" s="1002"/>
      <c r="AU57" s="1002"/>
      <c r="AV57" s="1002"/>
      <c r="AW57" s="1002"/>
      <c r="AX57" s="1002"/>
      <c r="AY57" s="1003"/>
      <c r="AZ57" s="257"/>
    </row>
    <row r="58" spans="2:54" ht="54" customHeight="1">
      <c r="B58" s="1004" t="s">
        <v>50</v>
      </c>
      <c r="C58" s="1005"/>
      <c r="D58" s="1041" t="s">
        <v>501</v>
      </c>
      <c r="E58" s="1042"/>
      <c r="F58" s="1042"/>
      <c r="G58" s="1042"/>
      <c r="H58" s="1042"/>
      <c r="I58" s="1042"/>
      <c r="J58" s="1042"/>
      <c r="K58" s="1042"/>
      <c r="L58" s="1042"/>
      <c r="M58" s="1042"/>
      <c r="N58" s="1042"/>
      <c r="O58" s="1042"/>
      <c r="P58" s="1042"/>
      <c r="Q58" s="1042"/>
      <c r="R58" s="1042"/>
      <c r="S58" s="1042"/>
      <c r="T58" s="1042"/>
      <c r="U58" s="1042"/>
      <c r="V58" s="1042"/>
      <c r="W58" s="1042"/>
      <c r="X58" s="1042"/>
      <c r="Y58" s="1042"/>
      <c r="Z58" s="1042"/>
      <c r="AA58" s="1042"/>
      <c r="AB58" s="1042"/>
      <c r="AC58" s="1042"/>
      <c r="AD58" s="1042"/>
      <c r="AE58" s="1042"/>
      <c r="AF58" s="1042"/>
      <c r="AG58" s="1042"/>
      <c r="AH58" s="1042"/>
      <c r="AI58" s="1042"/>
      <c r="AJ58" s="1042"/>
      <c r="AK58" s="1042"/>
      <c r="AL58" s="1042"/>
      <c r="AM58" s="1042"/>
      <c r="AN58" s="1042"/>
      <c r="AO58" s="1042"/>
      <c r="AP58" s="1042"/>
      <c r="AQ58" s="1042"/>
      <c r="AR58" s="1042"/>
      <c r="AS58" s="1042"/>
      <c r="AT58" s="1042"/>
      <c r="AU58" s="1042"/>
      <c r="AV58" s="1042"/>
      <c r="AW58" s="1042"/>
      <c r="AX58" s="1042"/>
      <c r="AY58" s="1043"/>
      <c r="AZ58" s="257"/>
      <c r="BB58" s="471" t="s">
        <v>795</v>
      </c>
    </row>
    <row r="59" spans="2:54" ht="39.9" customHeight="1">
      <c r="B59" s="650" t="s">
        <v>596</v>
      </c>
      <c r="C59" s="256"/>
      <c r="D59" s="256"/>
      <c r="E59" s="256"/>
      <c r="F59" s="256"/>
      <c r="G59" s="256"/>
      <c r="H59" s="256"/>
      <c r="I59" s="256"/>
      <c r="J59" s="256"/>
      <c r="K59" s="256"/>
      <c r="L59" s="256"/>
      <c r="M59" s="256"/>
      <c r="N59" s="256"/>
      <c r="O59" s="256"/>
      <c r="P59" s="256"/>
      <c r="Q59" s="256"/>
      <c r="R59" s="256"/>
      <c r="S59" s="256"/>
      <c r="T59" s="256"/>
      <c r="U59" s="256"/>
      <c r="V59" s="256"/>
      <c r="W59" s="255"/>
      <c r="X59" s="255"/>
      <c r="Y59" s="255"/>
      <c r="Z59" s="255"/>
      <c r="AA59" s="255"/>
      <c r="AB59" s="255"/>
      <c r="AC59" s="255"/>
      <c r="AD59" s="255"/>
      <c r="AE59" s="255"/>
      <c r="AF59" s="255"/>
      <c r="AG59" s="255"/>
      <c r="AH59" s="255"/>
      <c r="AI59" s="255"/>
      <c r="AJ59" s="255"/>
      <c r="AK59" s="255"/>
      <c r="AL59" s="255"/>
      <c r="AM59" s="255"/>
      <c r="AN59" s="255"/>
      <c r="AO59" s="255"/>
      <c r="AP59" s="255"/>
      <c r="AQ59" s="256"/>
      <c r="AR59" s="256"/>
      <c r="AS59" s="256"/>
      <c r="AT59" s="256"/>
      <c r="AU59" s="256"/>
      <c r="AV59" s="256"/>
      <c r="AW59" s="256"/>
      <c r="AX59" s="256"/>
      <c r="AY59" s="256"/>
      <c r="AZ59" s="233"/>
    </row>
    <row r="60" spans="2:54" ht="27" customHeight="1">
      <c r="B60" s="1001" t="s">
        <v>595</v>
      </c>
      <c r="C60" s="1002"/>
      <c r="D60" s="1002"/>
      <c r="E60" s="1002"/>
      <c r="F60" s="1002"/>
      <c r="G60" s="1002"/>
      <c r="H60" s="1002"/>
      <c r="I60" s="1002"/>
      <c r="J60" s="1002"/>
      <c r="K60" s="1002"/>
      <c r="L60" s="1002"/>
      <c r="M60" s="1002"/>
      <c r="N60" s="1002"/>
      <c r="O60" s="1002"/>
      <c r="P60" s="1002"/>
      <c r="Q60" s="1002"/>
      <c r="R60" s="1002"/>
      <c r="S60" s="1002"/>
      <c r="T60" s="1002"/>
      <c r="U60" s="1002"/>
      <c r="V60" s="1002"/>
      <c r="W60" s="1002"/>
      <c r="X60" s="1002"/>
      <c r="Y60" s="1002"/>
      <c r="Z60" s="1002"/>
      <c r="AA60" s="1002"/>
      <c r="AB60" s="1002"/>
      <c r="AC60" s="1002"/>
      <c r="AD60" s="1002"/>
      <c r="AE60" s="1002"/>
      <c r="AF60" s="1002"/>
      <c r="AG60" s="1002"/>
      <c r="AH60" s="1002"/>
      <c r="AI60" s="1002"/>
      <c r="AJ60" s="1002"/>
      <c r="AK60" s="1002"/>
      <c r="AL60" s="1002"/>
      <c r="AM60" s="1002"/>
      <c r="AN60" s="1002"/>
      <c r="AO60" s="1002"/>
      <c r="AP60" s="1002"/>
      <c r="AQ60" s="1002"/>
      <c r="AR60" s="1002"/>
      <c r="AS60" s="1002"/>
      <c r="AT60" s="1002"/>
      <c r="AU60" s="1002"/>
      <c r="AV60" s="1002"/>
      <c r="AW60" s="1002"/>
      <c r="AX60" s="1002"/>
      <c r="AY60" s="1003"/>
      <c r="AZ60" s="257"/>
    </row>
    <row r="61" spans="2:54" ht="54" customHeight="1">
      <c r="B61" s="1004" t="s">
        <v>50</v>
      </c>
      <c r="C61" s="1005"/>
      <c r="D61" s="1006" t="s">
        <v>747</v>
      </c>
      <c r="E61" s="1007"/>
      <c r="F61" s="1007"/>
      <c r="G61" s="1007"/>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7"/>
      <c r="AE61" s="1007"/>
      <c r="AF61" s="1007"/>
      <c r="AG61" s="1007"/>
      <c r="AH61" s="1007"/>
      <c r="AI61" s="1007"/>
      <c r="AJ61" s="1007"/>
      <c r="AK61" s="1007"/>
      <c r="AL61" s="1007"/>
      <c r="AM61" s="1007"/>
      <c r="AN61" s="1007"/>
      <c r="AO61" s="1007"/>
      <c r="AP61" s="1007"/>
      <c r="AQ61" s="1007"/>
      <c r="AR61" s="1007"/>
      <c r="AS61" s="1007"/>
      <c r="AT61" s="1007"/>
      <c r="AU61" s="1007"/>
      <c r="AV61" s="1007"/>
      <c r="AW61" s="1007"/>
      <c r="AX61" s="1007"/>
      <c r="AY61" s="1008"/>
      <c r="AZ61" s="257"/>
      <c r="BB61" s="471" t="s">
        <v>795</v>
      </c>
    </row>
    <row r="62" spans="2:54" ht="9" customHeight="1">
      <c r="B62" s="388"/>
      <c r="C62" s="388"/>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c r="AE62" s="388"/>
      <c r="AF62" s="388"/>
      <c r="AG62" s="388"/>
      <c r="AH62" s="388"/>
      <c r="AI62" s="388"/>
      <c r="AJ62" s="388"/>
      <c r="AK62" s="388"/>
      <c r="AL62" s="388"/>
      <c r="AM62" s="388"/>
      <c r="AN62" s="388"/>
      <c r="AO62" s="388"/>
      <c r="AP62" s="388"/>
      <c r="AQ62" s="388"/>
      <c r="AR62" s="388"/>
      <c r="AS62" s="388"/>
      <c r="AT62" s="388"/>
      <c r="AU62" s="388"/>
      <c r="AV62" s="388"/>
      <c r="AW62" s="388"/>
      <c r="AX62" s="388"/>
      <c r="AY62" s="388"/>
      <c r="AZ62" s="233"/>
    </row>
    <row r="63" spans="2:54" ht="27" customHeight="1">
      <c r="B63" s="388"/>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388"/>
      <c r="AK63" s="388"/>
      <c r="AL63" s="388"/>
      <c r="AM63" s="388"/>
      <c r="AN63" s="388"/>
      <c r="AO63" s="388"/>
      <c r="AP63" s="388"/>
      <c r="AQ63" s="388"/>
      <c r="AR63" s="388"/>
      <c r="AS63" s="388"/>
      <c r="AT63" s="388"/>
      <c r="AU63" s="388"/>
      <c r="AV63" s="388"/>
      <c r="AW63" s="388"/>
      <c r="AX63" s="388"/>
      <c r="AY63" s="388"/>
      <c r="AZ63" s="257"/>
    </row>
    <row r="64" spans="2:54" ht="27" customHeight="1">
      <c r="B64" s="388"/>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388"/>
      <c r="AK64" s="388"/>
      <c r="AL64" s="388"/>
      <c r="AM64" s="388"/>
      <c r="AN64" s="388"/>
      <c r="AO64" s="388"/>
      <c r="AP64" s="388"/>
      <c r="AQ64" s="388"/>
      <c r="AR64" s="388"/>
      <c r="AS64" s="388"/>
      <c r="AT64" s="388"/>
      <c r="AU64" s="388"/>
      <c r="AV64" s="388"/>
      <c r="AW64" s="388"/>
      <c r="AX64" s="388"/>
      <c r="AY64" s="388"/>
      <c r="AZ64" s="257"/>
    </row>
    <row r="65" spans="2:52" ht="27" customHeight="1">
      <c r="B65" s="388"/>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c r="AI65" s="388"/>
      <c r="AJ65" s="388"/>
      <c r="AK65" s="388"/>
      <c r="AL65" s="388"/>
      <c r="AM65" s="388"/>
      <c r="AN65" s="388"/>
      <c r="AO65" s="388"/>
      <c r="AP65" s="388"/>
      <c r="AQ65" s="388"/>
      <c r="AR65" s="388"/>
      <c r="AS65" s="388"/>
      <c r="AT65" s="388"/>
      <c r="AU65" s="388"/>
      <c r="AV65" s="388"/>
      <c r="AW65" s="388"/>
      <c r="AX65" s="388"/>
      <c r="AY65" s="388"/>
      <c r="AZ65" s="257"/>
    </row>
    <row r="66" spans="2:52" ht="27" customHeight="1">
      <c r="AZ66" s="257"/>
    </row>
    <row r="67" spans="2:52" ht="24.75" customHeight="1">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7"/>
    </row>
  </sheetData>
  <sheetProtection sheet="1" selectLockedCells="1" pivotTables="0"/>
  <dataConsolidate/>
  <mergeCells count="214">
    <mergeCell ref="AG45:AP45"/>
    <mergeCell ref="AQ45:AY45"/>
    <mergeCell ref="N44:V44"/>
    <mergeCell ref="W44:AF44"/>
    <mergeCell ref="AG44:AP44"/>
    <mergeCell ref="AQ44:AY44"/>
    <mergeCell ref="H43:M47"/>
    <mergeCell ref="H48:M48"/>
    <mergeCell ref="B53:AP53"/>
    <mergeCell ref="AQ53:AV53"/>
    <mergeCell ref="AW53:AX53"/>
    <mergeCell ref="W43:AF43"/>
    <mergeCell ref="AG43:AP43"/>
    <mergeCell ref="AQ43:AY43"/>
    <mergeCell ref="W48:AF48"/>
    <mergeCell ref="AG48:AP48"/>
    <mergeCell ref="B43:G48"/>
    <mergeCell ref="N46:V46"/>
    <mergeCell ref="W46:AF46"/>
    <mergeCell ref="AG46:AP46"/>
    <mergeCell ref="AQ46:AY46"/>
    <mergeCell ref="N45:V45"/>
    <mergeCell ref="W45:AF45"/>
    <mergeCell ref="N43:V43"/>
    <mergeCell ref="B29:J29"/>
    <mergeCell ref="N29:W29"/>
    <mergeCell ref="AA29:AI29"/>
    <mergeCell ref="AM29:AV29"/>
    <mergeCell ref="K29:M29"/>
    <mergeCell ref="X29:Z29"/>
    <mergeCell ref="AJ29:AL29"/>
    <mergeCell ref="AW29:AY29"/>
    <mergeCell ref="AU21:AY21"/>
    <mergeCell ref="AS28:AY28"/>
    <mergeCell ref="N22:R22"/>
    <mergeCell ref="AA22:AM22"/>
    <mergeCell ref="AN22:AS22"/>
    <mergeCell ref="B23:M24"/>
    <mergeCell ref="N23:O23"/>
    <mergeCell ref="P23:V23"/>
    <mergeCell ref="W23:X23"/>
    <mergeCell ref="Y23:AE23"/>
    <mergeCell ref="AF23:AG23"/>
    <mergeCell ref="AH23:AP23"/>
    <mergeCell ref="AQ23:AR23"/>
    <mergeCell ref="AS23:AY23"/>
    <mergeCell ref="N24:O24"/>
    <mergeCell ref="P24:S24"/>
    <mergeCell ref="T24:AY24"/>
    <mergeCell ref="B22:M22"/>
    <mergeCell ref="B16:H16"/>
    <mergeCell ref="AA16:AF16"/>
    <mergeCell ref="Q19:R19"/>
    <mergeCell ref="T19:V19"/>
    <mergeCell ref="W19:Y19"/>
    <mergeCell ref="AG16:AN16"/>
    <mergeCell ref="AK17:AN17"/>
    <mergeCell ref="N18:P18"/>
    <mergeCell ref="I15:AY15"/>
    <mergeCell ref="T16:Z16"/>
    <mergeCell ref="B15:H15"/>
    <mergeCell ref="N16:S16"/>
    <mergeCell ref="I16:M16"/>
    <mergeCell ref="N17:S17"/>
    <mergeCell ref="T17:Y17"/>
    <mergeCell ref="AA17:AF19"/>
    <mergeCell ref="AG17:AI19"/>
    <mergeCell ref="B18:H19"/>
    <mergeCell ref="I18:M18"/>
    <mergeCell ref="AO16:AT16"/>
    <mergeCell ref="AU16:AY16"/>
    <mergeCell ref="AS17:AU19"/>
    <mergeCell ref="AV17:AX19"/>
    <mergeCell ref="AY17:AY19"/>
    <mergeCell ref="AO19:AQ19"/>
    <mergeCell ref="B4:AY4"/>
    <mergeCell ref="B5:AI5"/>
    <mergeCell ref="B6:H6"/>
    <mergeCell ref="I6:W6"/>
    <mergeCell ref="X6:AD6"/>
    <mergeCell ref="AE6:AG6"/>
    <mergeCell ref="AI6:AJ6"/>
    <mergeCell ref="AL6:AM6"/>
    <mergeCell ref="B7:H8"/>
    <mergeCell ref="I7:AY8"/>
    <mergeCell ref="B9:H10"/>
    <mergeCell ref="I9:AY10"/>
    <mergeCell ref="B12:H13"/>
    <mergeCell ref="I12:Z13"/>
    <mergeCell ref="AA12:AD13"/>
    <mergeCell ref="AE12:AY13"/>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I17:M17"/>
    <mergeCell ref="AJ17:AJ19"/>
    <mergeCell ref="AK18:AN18"/>
    <mergeCell ref="AO18:AQ18"/>
    <mergeCell ref="AQ35:AY35"/>
    <mergeCell ref="N25:S27"/>
    <mergeCell ref="T25:X27"/>
    <mergeCell ref="Y25:Z27"/>
    <mergeCell ref="AA25:AE27"/>
    <mergeCell ref="AF27:AO27"/>
    <mergeCell ref="AP27:AT27"/>
    <mergeCell ref="AU27:AW27"/>
    <mergeCell ref="AX27:AY27"/>
    <mergeCell ref="B31:V32"/>
    <mergeCell ref="W31:AY31"/>
    <mergeCell ref="W32:AF32"/>
    <mergeCell ref="AG32:AP32"/>
    <mergeCell ref="AQ32:AY32"/>
    <mergeCell ref="AF25:AK25"/>
    <mergeCell ref="AL25:AN25"/>
    <mergeCell ref="AP25:AT26"/>
    <mergeCell ref="AU25:AW26"/>
    <mergeCell ref="AX25:AY26"/>
    <mergeCell ref="AF26:AK26"/>
    <mergeCell ref="AL26:AN26"/>
    <mergeCell ref="B25:H27"/>
    <mergeCell ref="I25:M27"/>
    <mergeCell ref="B28:H28"/>
    <mergeCell ref="B57:AY57"/>
    <mergeCell ref="B58:C58"/>
    <mergeCell ref="AQ47:AY47"/>
    <mergeCell ref="AG47:AP47"/>
    <mergeCell ref="W47:AF47"/>
    <mergeCell ref="B33:G37"/>
    <mergeCell ref="H33:O34"/>
    <mergeCell ref="P33:V33"/>
    <mergeCell ref="W33:AF33"/>
    <mergeCell ref="AG33:AP33"/>
    <mergeCell ref="AQ33:AY33"/>
    <mergeCell ref="P34:V34"/>
    <mergeCell ref="W34:AF34"/>
    <mergeCell ref="AG34:AP34"/>
    <mergeCell ref="AQ34:AY34"/>
    <mergeCell ref="H37:V37"/>
    <mergeCell ref="W37:AF37"/>
    <mergeCell ref="AG37:AP37"/>
    <mergeCell ref="AQ37:AY37"/>
    <mergeCell ref="H36:V36"/>
    <mergeCell ref="W36:AF36"/>
    <mergeCell ref="H35:V35"/>
    <mergeCell ref="W35:AF35"/>
    <mergeCell ref="AG35:AP35"/>
    <mergeCell ref="W50:AF50"/>
    <mergeCell ref="AG50:AP50"/>
    <mergeCell ref="AQ50:AY50"/>
    <mergeCell ref="B51:AP51"/>
    <mergeCell ref="AQ51:AV51"/>
    <mergeCell ref="AW51:AX51"/>
    <mergeCell ref="B52:AP52"/>
    <mergeCell ref="AQ52:AV52"/>
    <mergeCell ref="AW52:AX52"/>
    <mergeCell ref="H40:V40"/>
    <mergeCell ref="D58:AY58"/>
    <mergeCell ref="AG40:AP40"/>
    <mergeCell ref="AQ40:AY40"/>
    <mergeCell ref="AQ48:AY48"/>
    <mergeCell ref="B38:G42"/>
    <mergeCell ref="H42:V42"/>
    <mergeCell ref="W42:AF42"/>
    <mergeCell ref="AG42:AP42"/>
    <mergeCell ref="AQ42:AY42"/>
    <mergeCell ref="W39:AF39"/>
    <mergeCell ref="AG39:AP39"/>
    <mergeCell ref="H39:V39"/>
    <mergeCell ref="H41:V41"/>
    <mergeCell ref="W41:AF41"/>
    <mergeCell ref="AG41:AP41"/>
    <mergeCell ref="AQ41:AY41"/>
    <mergeCell ref="AQ49:AY49"/>
    <mergeCell ref="AG49:AP49"/>
    <mergeCell ref="W49:AF49"/>
    <mergeCell ref="B49:V49"/>
    <mergeCell ref="B55:AP55"/>
    <mergeCell ref="AQ55:AY55"/>
    <mergeCell ref="B50:V50"/>
    <mergeCell ref="N48:V48"/>
    <mergeCell ref="N47:V47"/>
    <mergeCell ref="B60:AY60"/>
    <mergeCell ref="B61:C61"/>
    <mergeCell ref="D61:AY61"/>
    <mergeCell ref="I28:J28"/>
    <mergeCell ref="K28:L28"/>
    <mergeCell ref="AA28:AG28"/>
    <mergeCell ref="AH28:AI28"/>
    <mergeCell ref="AJ28:AK28"/>
    <mergeCell ref="AM28:AR28"/>
    <mergeCell ref="N28:S28"/>
    <mergeCell ref="T28:Z28"/>
    <mergeCell ref="B54:AP54"/>
    <mergeCell ref="AQ54:AV54"/>
    <mergeCell ref="AW54:AX54"/>
    <mergeCell ref="W38:AF38"/>
    <mergeCell ref="AG38:AP38"/>
    <mergeCell ref="AQ38:AY38"/>
    <mergeCell ref="W40:AF40"/>
    <mergeCell ref="H38:V38"/>
    <mergeCell ref="AG36:AP36"/>
    <mergeCell ref="AQ36:AY36"/>
    <mergeCell ref="AQ39:AY39"/>
  </mergeCells>
  <phoneticPr fontId="3"/>
  <conditionalFormatting sqref="AN22 I25">
    <cfRule type="containsBlanks" dxfId="210" priority="96">
      <formula>LEN(TRIM(I22))=0</formula>
    </cfRule>
  </conditionalFormatting>
  <conditionalFormatting sqref="AQ55:AY55">
    <cfRule type="expression" dxfId="209" priority="92">
      <formula>AND(AND($AQ$52&lt;=74,$AQ$52&gt;=50),$AQ$55="ＺＥＨ－Ｍ Ｒｅａｄｙ")</formula>
    </cfRule>
    <cfRule type="expression" dxfId="208" priority="93">
      <formula>AND(AND($AQ$52&lt;=99,$AQ$52&gt;=75),$AQ$55="Ｎｅａｒｌｙ ＺＥＨ－Ｍ")</formula>
    </cfRule>
    <cfRule type="expression" dxfId="207" priority="94">
      <formula>AND($AQ$52&gt;=100,$AQ$55="『ＺＥＨ－Ｍ』")</formula>
    </cfRule>
    <cfRule type="containsBlanks" dxfId="206" priority="118">
      <formula>LEN(TRIM(AQ55))=0</formula>
    </cfRule>
  </conditionalFormatting>
  <conditionalFormatting sqref="N23:AY24">
    <cfRule type="expression" dxfId="205" priority="99">
      <formula>$I$17&lt;&gt;8</formula>
    </cfRule>
  </conditionalFormatting>
  <conditionalFormatting sqref="T24:AY24">
    <cfRule type="expression" dxfId="204" priority="100">
      <formula>AND($N$24="■",$T$24="")</formula>
    </cfRule>
  </conditionalFormatting>
  <conditionalFormatting sqref="A15:H15 A12:H13 A56:A58 A16:I16 T16 N16 A62:XFD1048576 AZ15:XFD15 A14:XFD14 AA12:XFD13 A59:XFD59 AA16:XFD16 A28:B28 I28 T28 A9:XFD11 A7:I7 A8:H8 AZ7:XFD8 C1:XFD2 B3:XFD3 A1:A3 A17:XFD17 A18:BA18 BC18:XFD18 A19:XFD27 A47:A48 AZ47:XFD47 AQ47 AG47 W47 A49:B49 AZ49:XFD49 AQ49 AG49 W49 AH28 AS28 W43:AF43 A43:B43 W48:XFD48 N43 A60:A61 AA28:AA29 K29 AM28:AM29 N28:N29 N47:N48 AQ43:XFD43 A30:XFD31 A33:XFD42 A32:AF32 AQ32:XFD32 A4:XFD6 AZ56:XFD58 AZ60:XFD61 AZ28:XFD29 A50:XFD55">
    <cfRule type="expression" dxfId="203" priority="137">
      <formula>_xlfn.ISFORMULA(A1)=TRUE</formula>
    </cfRule>
  </conditionalFormatting>
  <conditionalFormatting sqref="B56:AY58">
    <cfRule type="expression" dxfId="202" priority="81">
      <formula>_xlfn.ISFORMULA(B56)=TRUE</formula>
    </cfRule>
  </conditionalFormatting>
  <conditionalFormatting sqref="I15:AY15">
    <cfRule type="containsBlanks" dxfId="201" priority="79">
      <formula>LEN(TRIM(I15))=0</formula>
    </cfRule>
  </conditionalFormatting>
  <conditionalFormatting sqref="T16:Z16 AG16:AN16 AU16:AY16 AG17:AI19 W18:Y19 Q18:R19 T17:Y17 I17:M17">
    <cfRule type="containsBlanks" dxfId="200" priority="78">
      <formula>LEN(TRIM(I16))=0</formula>
    </cfRule>
  </conditionalFormatting>
  <conditionalFormatting sqref="I28 K28">
    <cfRule type="containsBlanks" dxfId="199" priority="77">
      <formula>LEN(TRIM(I28))=0</formula>
    </cfRule>
  </conditionalFormatting>
  <conditionalFormatting sqref="T28">
    <cfRule type="expression" dxfId="198" priority="23">
      <formula>$K$28&lt;=0</formula>
    </cfRule>
    <cfRule type="expression" dxfId="197" priority="24">
      <formula>$K$28&gt;=1</formula>
    </cfRule>
    <cfRule type="expression" dxfId="196" priority="75">
      <formula>$K$28=""</formula>
    </cfRule>
  </conditionalFormatting>
  <conditionalFormatting sqref="AU27:AW27">
    <cfRule type="containsBlanks" dxfId="195" priority="27">
      <formula>LEN(TRIM(AU27))=0</formula>
    </cfRule>
  </conditionalFormatting>
  <conditionalFormatting sqref="B2">
    <cfRule type="expression" dxfId="194" priority="26">
      <formula>_xlfn.ISFORMULA(B2)=TRUE</formula>
    </cfRule>
  </conditionalFormatting>
  <conditionalFormatting sqref="AH28 AJ28">
    <cfRule type="containsBlanks" dxfId="193" priority="22">
      <formula>LEN(TRIM(AH28))=0</formula>
    </cfRule>
  </conditionalFormatting>
  <conditionalFormatting sqref="AS28">
    <cfRule type="expression" dxfId="192" priority="19">
      <formula>$AJ$28&lt;=0</formula>
    </cfRule>
    <cfRule type="expression" dxfId="191" priority="20">
      <formula>$AJ$28&gt;=1</formula>
    </cfRule>
    <cfRule type="expression" dxfId="190" priority="21">
      <formula>$AJ$28=""</formula>
    </cfRule>
  </conditionalFormatting>
  <conditionalFormatting sqref="AQ51:AV54">
    <cfRule type="containsBlanks" dxfId="189" priority="18">
      <formula>LEN(TRIM(AQ51))=0</formula>
    </cfRule>
  </conditionalFormatting>
  <conditionalFormatting sqref="B60:AY61">
    <cfRule type="expression" dxfId="188" priority="17">
      <formula>_xlfn.ISFORMULA(B60)=TRUE</formula>
    </cfRule>
  </conditionalFormatting>
  <conditionalFormatting sqref="B61:C61">
    <cfRule type="expression" dxfId="187" priority="16">
      <formula>$B$61="□"</formula>
    </cfRule>
  </conditionalFormatting>
  <conditionalFormatting sqref="B58:C58">
    <cfRule type="expression" dxfId="186" priority="15">
      <formula>$B$58="□"</formula>
    </cfRule>
  </conditionalFormatting>
  <conditionalFormatting sqref="AS28:AY28">
    <cfRule type="notContainsBlanks" dxfId="185" priority="14">
      <formula>LEN(TRIM(AS28))&gt;0</formula>
    </cfRule>
  </conditionalFormatting>
  <conditionalFormatting sqref="T28:Z28">
    <cfRule type="notContainsBlanks" dxfId="184" priority="13">
      <formula>LEN(TRIM(T28))&gt;0</formula>
    </cfRule>
  </conditionalFormatting>
  <conditionalFormatting sqref="A29:B29">
    <cfRule type="expression" dxfId="183" priority="12">
      <formula>_xlfn.ISFORMULA(A29)=TRUE</formula>
    </cfRule>
  </conditionalFormatting>
  <conditionalFormatting sqref="AW29 AJ29 X29">
    <cfRule type="expression" dxfId="182" priority="7">
      <formula>_xlfn.ISFORMULA(X29)=TRUE</formula>
    </cfRule>
  </conditionalFormatting>
  <conditionalFormatting sqref="K29:M29 X29:Z29 AJ29:AL29 AW29:AY29">
    <cfRule type="containsBlanks" dxfId="181" priority="6">
      <formula>LEN(TRIM(K29))=0</formula>
    </cfRule>
  </conditionalFormatting>
  <conditionalFormatting sqref="A46 AZ46:XFD46 AQ46 W46 N46">
    <cfRule type="expression" dxfId="180" priority="5">
      <formula>_xlfn.ISFORMULA(A46)=TRUE</formula>
    </cfRule>
  </conditionalFormatting>
  <conditionalFormatting sqref="A45 AZ45:XFD45 AQ45 W45 N45">
    <cfRule type="expression" dxfId="179" priority="3">
      <formula>_xlfn.ISFORMULA(A45)=TRUE</formula>
    </cfRule>
  </conditionalFormatting>
  <conditionalFormatting sqref="A44 AZ44:XFD44 AQ44 W44 N44">
    <cfRule type="expression" dxfId="178" priority="2">
      <formula>_xlfn.ISFORMULA(A44)=TRUE</formula>
    </cfRule>
  </conditionalFormatting>
  <conditionalFormatting sqref="AG43:AP46">
    <cfRule type="expression" dxfId="177" priority="1">
      <formula>_xlfn.ISFORMULA(AG43)=TRUE</formula>
    </cfRule>
  </conditionalFormatting>
  <dataValidations count="12">
    <dataValidation type="list" allowBlank="1" showInputMessage="1" showErrorMessage="1" sqref="N23:O24 W23:X23 AF23:AG23 AQ23:AR23 B58:C58 B61:C61" xr:uid="{00000000-0002-0000-0500-000004000000}">
      <formula1>"□,■"</formula1>
    </dataValidation>
    <dataValidation type="list" allowBlank="1" showInputMessage="1" sqref="AQ55:AY55" xr:uid="{00000000-0002-0000-0500-000005000000}">
      <formula1>"『ＺＥＨ－Ｍ』,Ｎｅａｒｌｙ ＺＥＨ－Ｍ"</formula1>
    </dataValidation>
    <dataValidation imeMode="hiragana" allowBlank="1" showInputMessage="1" showErrorMessage="1" sqref="I7 I9:AY10 I16 N16:S16" xr:uid="{00000000-0002-0000-0500-000007000000}"/>
    <dataValidation imeMode="disabled" allowBlank="1" showInputMessage="1" showErrorMessage="1" sqref="AV17:AX19 AO17:AQ19 AE6:AG6 AL6:AM6 W50:AP50 AI6:AJ6 T21:Z21 N22:R22 AG21:AM21 AU21:AY21 AQ33:AY43 AL25:AN25 AU25:AW27 AQ44:AQ50 AR50:AY50 AR48:AY48 AQ54:AV54" xr:uid="{00000000-0002-0000-0500-000008000000}"/>
    <dataValidation allowBlank="1" showInputMessage="1" sqref="I25:M27" xr:uid="{00000000-0002-0000-0500-00000A000000}"/>
    <dataValidation type="list" allowBlank="1" showInputMessage="1" showErrorMessage="1" sqref="AG16:AN16" xr:uid="{01313403-C745-46A7-BF57-053DFA5FD480}">
      <formula1>"木造（軸組工法）,木造（枠組壁工法）,Ｓ造,ＲＣ造"</formula1>
    </dataValidation>
    <dataValidation type="list" allowBlank="1" showInputMessage="1" showErrorMessage="1" sqref="AU16:AY16 K29:M29 X29:Z29 AJ29:AL29 AW29:AY29" xr:uid="{26D68771-8E96-4B2C-801E-6C64BF2F6337}">
      <formula1>"有り,無し"</formula1>
    </dataValidation>
    <dataValidation imeMode="off" allowBlank="1" showInputMessage="1" showErrorMessage="1" sqref="T17:Y17 AN22:AS22 Q18:R19 W18:Y19 AG17:AI19 AH48:AP48 AG33:AP42 W44:W49 X48:AF48 W33:AF43 AH43:AP46 AG43:AG49" xr:uid="{01027E71-7996-4205-992E-01E98E4C7F24}"/>
    <dataValidation type="list" imeMode="off" allowBlank="1" showInputMessage="1" showErrorMessage="1" sqref="I17:M17" xr:uid="{ED8433B4-7D1F-49C2-8E44-82269F177CD0}">
      <formula1>"１,２,３,４,５,６,７,８"</formula1>
    </dataValidation>
    <dataValidation type="list" imeMode="hiragana" allowBlank="1" showInputMessage="1" showErrorMessage="1" sqref="T16:Z16" xr:uid="{F9D86DFE-F790-4BBA-A5B8-181466149F2B}">
      <formula1>"賃貸,分譲,社宅等"</formula1>
    </dataValidation>
    <dataValidation type="list" allowBlank="1" showInputMessage="1" showErrorMessage="1" sqref="T28:Z28 AS28:AY28" xr:uid="{329D1168-9CC6-431F-A3FC-5AA4117A1C01}">
      <formula1>"専有部,共用部,専有部・共用部"</formula1>
    </dataValidation>
    <dataValidation type="whole" imeMode="disabled" allowBlank="1" showInputMessage="1" showErrorMessage="1" error="少数点以下を切り捨てた整数で入力してください" prompt="少数点以下を切り捨てた整数で入力してください" sqref="AQ51:AV53" xr:uid="{FA72C3E5-E96D-4888-B7D9-ED5CC91B2AED}">
      <formula1>0</formula1>
      <formula2>999</formula2>
    </dataValidation>
  </dataValidations>
  <pageMargins left="0.9055118110236221" right="0.47244094488188981" top="0.51181102362204722" bottom="0.19685039370078741" header="0.19685039370078741" footer="0.19685039370078741"/>
  <pageSetup paperSize="9" scale="36" orientation="portrait" r:id="rId1"/>
  <headerFooter scaleWithDoc="0">
    <oddFooter>&amp;R&amp;"ＭＳ 明朝,標準"&amp;8&amp;K00-024R4低層ZEH-M_ver.1</oddFooter>
  </headerFooter>
  <ignoredErrors>
    <ignoredError sqref="I6"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codeName="Sheet9">
    <pageSetUpPr fitToPage="1"/>
  </sheetPr>
  <dimension ref="B1:AY244"/>
  <sheetViews>
    <sheetView showGridLines="0" view="pageBreakPreview" zoomScaleNormal="90" zoomScaleSheetLayoutView="100" zoomScalePageLayoutView="77" workbookViewId="0">
      <pane ySplit="14" topLeftCell="A15" activePane="bottomLeft" state="frozen"/>
      <selection activeCell="M119" sqref="M119:S119"/>
      <selection pane="bottomLeft" activeCell="D15" sqref="D15:F15"/>
    </sheetView>
  </sheetViews>
  <sheetFormatPr defaultColWidth="2.8984375" defaultRowHeight="16.5" customHeight="1"/>
  <cols>
    <col min="1" max="1" width="2.09765625" style="1" customWidth="1"/>
    <col min="2" max="2" width="2.8984375" style="1" customWidth="1"/>
    <col min="3" max="4" width="2.8984375" style="1"/>
    <col min="5" max="5" width="2.8984375" style="1" customWidth="1"/>
    <col min="6" max="9" width="2.8984375" style="1"/>
    <col min="10" max="32" width="3" style="1" customWidth="1"/>
    <col min="33" max="33" width="3" style="197" customWidth="1"/>
    <col min="34" max="40" width="3" style="1" customWidth="1"/>
    <col min="41" max="41" width="3" style="207" customWidth="1"/>
    <col min="42" max="46" width="3" style="346" customWidth="1"/>
    <col min="47" max="48" width="3" style="346" hidden="1" customWidth="1"/>
    <col min="49" max="49" width="2.8984375" style="346" customWidth="1"/>
    <col min="50" max="50" width="2.59765625" style="1" hidden="1" customWidth="1"/>
    <col min="51" max="51" width="2.8984375" style="1" hidden="1" customWidth="1"/>
    <col min="52" max="52" width="2.8984375" style="1" customWidth="1"/>
    <col min="53" max="54" width="2.8984375" style="1"/>
    <col min="55" max="55" width="8.09765625" style="1" bestFit="1" customWidth="1"/>
    <col min="56" max="16384" width="2.8984375" style="1"/>
  </cols>
  <sheetData>
    <row r="1" spans="2:50" s="22" customFormat="1" ht="15.75" customHeight="1">
      <c r="B1" s="463" t="s">
        <v>324</v>
      </c>
      <c r="C1" s="166"/>
      <c r="D1" s="166"/>
      <c r="E1" s="166"/>
      <c r="AE1" s="167"/>
      <c r="AF1" s="167"/>
      <c r="AK1" s="189"/>
    </row>
    <row r="2" spans="2:50" s="122" customFormat="1" ht="27.75" customHeight="1">
      <c r="B2" s="463" t="s">
        <v>811</v>
      </c>
      <c r="C2" s="121"/>
      <c r="D2" s="121"/>
      <c r="E2" s="121"/>
      <c r="AE2" s="119"/>
      <c r="AF2" s="119"/>
      <c r="AK2" s="189"/>
    </row>
    <row r="3" spans="2:50" ht="20.100000000000001" customHeight="1">
      <c r="B3" s="1397" t="s">
        <v>495</v>
      </c>
      <c r="C3" s="1397"/>
      <c r="D3" s="1397"/>
      <c r="E3" s="1397"/>
      <c r="F3" s="1397"/>
      <c r="G3" s="1397"/>
      <c r="H3" s="1397"/>
      <c r="I3" s="1397"/>
      <c r="J3" s="1397"/>
      <c r="K3" s="1397"/>
      <c r="L3" s="1397"/>
      <c r="M3" s="1397"/>
      <c r="N3" s="1397"/>
      <c r="O3" s="1397"/>
      <c r="P3" s="1397"/>
      <c r="Q3" s="1397"/>
      <c r="R3" s="1397"/>
      <c r="S3" s="1397"/>
      <c r="T3" s="1397"/>
      <c r="U3" s="1397"/>
      <c r="V3" s="1397"/>
      <c r="W3" s="1397"/>
      <c r="X3" s="1397"/>
      <c r="Y3" s="1397"/>
      <c r="Z3" s="1397"/>
      <c r="AA3" s="1397"/>
      <c r="AB3" s="1397"/>
      <c r="AC3" s="1397"/>
      <c r="AD3" s="1397"/>
      <c r="AE3" s="1397"/>
      <c r="AF3" s="1397"/>
      <c r="AG3" s="1397"/>
      <c r="AH3" s="1397"/>
      <c r="AI3" s="1397"/>
      <c r="AJ3" s="1397"/>
      <c r="AK3" s="1397"/>
      <c r="AL3" s="1397"/>
      <c r="AM3" s="1397"/>
      <c r="AN3" s="1397"/>
      <c r="AP3" s="1"/>
      <c r="AQ3" s="1"/>
      <c r="AR3" s="1"/>
      <c r="AS3" s="1"/>
      <c r="AT3" s="1"/>
      <c r="AU3" s="1"/>
      <c r="AV3" s="1"/>
      <c r="AW3" s="1"/>
    </row>
    <row r="4" spans="2:50" ht="20.100000000000001" customHeight="1">
      <c r="B4" s="1398" t="s">
        <v>256</v>
      </c>
      <c r="C4" s="1399"/>
      <c r="D4" s="1399"/>
      <c r="E4" s="1399"/>
      <c r="F4" s="1399"/>
      <c r="G4" s="1399"/>
      <c r="H4" s="1399"/>
      <c r="I4" s="1400"/>
      <c r="J4" s="1408" t="str">
        <f>IF(入力シート!M11="","",入力シート!M11)&amp;"低層ＺＥＨ－Ｍ促進事業"</f>
        <v>低層ＺＥＨ－Ｍ促進事業</v>
      </c>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09"/>
      <c r="AI4" s="1409"/>
      <c r="AJ4" s="1409"/>
      <c r="AK4" s="1409"/>
      <c r="AL4" s="1409"/>
      <c r="AM4" s="1409"/>
      <c r="AN4" s="1410"/>
      <c r="AP4" s="1"/>
      <c r="AQ4" s="1"/>
      <c r="AR4" s="1"/>
      <c r="AS4" s="1"/>
      <c r="AT4" s="1"/>
      <c r="AU4" s="1"/>
      <c r="AV4" s="1"/>
      <c r="AW4" s="1"/>
    </row>
    <row r="5" spans="2:50" ht="20.100000000000001" customHeight="1">
      <c r="B5" s="1401"/>
      <c r="C5" s="1402"/>
      <c r="D5" s="1402"/>
      <c r="E5" s="1402"/>
      <c r="F5" s="1402"/>
      <c r="G5" s="1402"/>
      <c r="H5" s="1402"/>
      <c r="I5" s="1403"/>
      <c r="J5" s="1411"/>
      <c r="K5" s="1412"/>
      <c r="L5" s="1412"/>
      <c r="M5" s="1412"/>
      <c r="N5" s="1412"/>
      <c r="O5" s="1412"/>
      <c r="P5" s="1412"/>
      <c r="Q5" s="1412"/>
      <c r="R5" s="1412"/>
      <c r="S5" s="1412"/>
      <c r="T5" s="1412"/>
      <c r="U5" s="1412"/>
      <c r="V5" s="1412"/>
      <c r="W5" s="1412"/>
      <c r="X5" s="1412"/>
      <c r="Y5" s="1412"/>
      <c r="Z5" s="1412"/>
      <c r="AA5" s="1412"/>
      <c r="AB5" s="1412"/>
      <c r="AC5" s="1412"/>
      <c r="AD5" s="1412"/>
      <c r="AE5" s="1412"/>
      <c r="AF5" s="1412"/>
      <c r="AG5" s="1412"/>
      <c r="AH5" s="1412"/>
      <c r="AI5" s="1412"/>
      <c r="AJ5" s="1412"/>
      <c r="AK5" s="1412"/>
      <c r="AL5" s="1412"/>
      <c r="AM5" s="1412"/>
      <c r="AN5" s="1413"/>
      <c r="AP5" s="1"/>
      <c r="AQ5" s="1"/>
      <c r="AR5" s="1"/>
      <c r="AS5" s="1"/>
      <c r="AT5" s="1"/>
      <c r="AU5" s="1"/>
      <c r="AV5" s="1"/>
      <c r="AW5" s="1"/>
    </row>
    <row r="6" spans="2:50" ht="20.100000000000001" customHeight="1">
      <c r="B6" s="489" t="s">
        <v>303</v>
      </c>
      <c r="C6" s="198"/>
      <c r="D6" s="198"/>
      <c r="E6" s="199"/>
      <c r="F6" s="199"/>
      <c r="G6" s="199"/>
      <c r="H6" s="199"/>
      <c r="I6" s="199"/>
      <c r="J6" s="199"/>
      <c r="K6" s="199"/>
      <c r="L6" s="199"/>
      <c r="M6" s="199"/>
      <c r="N6" s="199"/>
      <c r="O6" s="199"/>
      <c r="P6" s="199"/>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329"/>
      <c r="AP6" s="198"/>
      <c r="AQ6" s="198"/>
      <c r="AR6" s="198"/>
      <c r="AS6" s="198"/>
      <c r="AT6" s="198"/>
      <c r="AU6" s="198"/>
      <c r="AV6" s="198"/>
      <c r="AW6" s="198"/>
    </row>
    <row r="7" spans="2:50" ht="24" customHeight="1">
      <c r="B7" s="1340" t="s">
        <v>257</v>
      </c>
      <c r="C7" s="1341"/>
      <c r="D7" s="1341"/>
      <c r="E7" s="1341"/>
      <c r="F7" s="1341"/>
      <c r="G7" s="1341"/>
      <c r="H7" s="1341"/>
      <c r="I7" s="1341"/>
      <c r="J7" s="1342"/>
      <c r="K7" s="1349">
        <f>IFERROR(ROUNDUP(SUM(S15:V244)/COUNT(S15:$V$244),2),0)</f>
        <v>0</v>
      </c>
      <c r="L7" s="1350"/>
      <c r="M7" s="1350"/>
      <c r="N7" s="1350"/>
      <c r="O7" s="1350"/>
      <c r="P7" s="1350"/>
      <c r="Q7" s="1350"/>
      <c r="R7" s="1351"/>
      <c r="S7" s="1340" t="s">
        <v>347</v>
      </c>
      <c r="T7" s="1341"/>
      <c r="U7" s="1341"/>
      <c r="V7" s="1341"/>
      <c r="W7" s="1341"/>
      <c r="X7" s="1341"/>
      <c r="Y7" s="1341"/>
      <c r="Z7" s="1341"/>
      <c r="AA7" s="1342"/>
      <c r="AB7" s="1434">
        <f>IF('2.全体概要'!N22="",0,'2.全体概要'!N22)</f>
        <v>0</v>
      </c>
      <c r="AC7" s="1435"/>
      <c r="AD7" s="1435"/>
      <c r="AE7" s="1435"/>
      <c r="AF7" s="1435"/>
      <c r="AG7" s="1435"/>
      <c r="AH7" s="1404" t="s">
        <v>63</v>
      </c>
      <c r="AI7" s="1405"/>
      <c r="AJ7" s="1415"/>
      <c r="AK7" s="1415"/>
      <c r="AL7" s="1415"/>
      <c r="AM7" s="1415"/>
      <c r="AN7" s="1415"/>
      <c r="AO7" s="1415"/>
      <c r="AP7" s="1358"/>
      <c r="AQ7" s="1358"/>
      <c r="AR7" s="1358"/>
      <c r="AS7" s="1358"/>
      <c r="AT7" s="1358"/>
      <c r="AU7" s="1358"/>
      <c r="AV7" s="1358"/>
      <c r="AW7" s="198"/>
      <c r="AX7" s="198"/>
    </row>
    <row r="8" spans="2:50" ht="24" customHeight="1">
      <c r="B8" s="1343"/>
      <c r="C8" s="1344"/>
      <c r="D8" s="1344"/>
      <c r="E8" s="1344"/>
      <c r="F8" s="1344"/>
      <c r="G8" s="1344"/>
      <c r="H8" s="1344"/>
      <c r="I8" s="1344"/>
      <c r="J8" s="1345"/>
      <c r="K8" s="1352"/>
      <c r="L8" s="1353"/>
      <c r="M8" s="1353"/>
      <c r="N8" s="1353"/>
      <c r="O8" s="1353"/>
      <c r="P8" s="1353"/>
      <c r="Q8" s="1353"/>
      <c r="R8" s="1354"/>
      <c r="S8" s="1343"/>
      <c r="T8" s="1344"/>
      <c r="U8" s="1344"/>
      <c r="V8" s="1344"/>
      <c r="W8" s="1344"/>
      <c r="X8" s="1344"/>
      <c r="Y8" s="1344"/>
      <c r="Z8" s="1344"/>
      <c r="AA8" s="1345"/>
      <c r="AB8" s="1436"/>
      <c r="AC8" s="1437"/>
      <c r="AD8" s="1437"/>
      <c r="AE8" s="1437"/>
      <c r="AF8" s="1437"/>
      <c r="AG8" s="1437"/>
      <c r="AH8" s="1406"/>
      <c r="AI8" s="1407"/>
      <c r="AJ8" s="1415"/>
      <c r="AK8" s="1415"/>
      <c r="AL8" s="1415"/>
      <c r="AM8" s="1415"/>
      <c r="AN8" s="1415"/>
      <c r="AO8" s="1415"/>
      <c r="AP8" s="1358"/>
      <c r="AQ8" s="1358"/>
      <c r="AR8" s="1358"/>
      <c r="AS8" s="1358"/>
      <c r="AT8" s="1358"/>
      <c r="AU8" s="1358"/>
      <c r="AV8" s="1358"/>
      <c r="AW8" s="198"/>
      <c r="AX8" s="198"/>
    </row>
    <row r="9" spans="2:50" ht="45" customHeight="1">
      <c r="B9" s="1346" t="s">
        <v>268</v>
      </c>
      <c r="C9" s="1347"/>
      <c r="D9" s="1347"/>
      <c r="E9" s="1347"/>
      <c r="F9" s="1347"/>
      <c r="G9" s="1347"/>
      <c r="H9" s="1347"/>
      <c r="I9" s="1347"/>
      <c r="J9" s="1348"/>
      <c r="K9" s="1355">
        <f>SUM(O15:R244)</f>
        <v>0</v>
      </c>
      <c r="L9" s="1356"/>
      <c r="M9" s="1356"/>
      <c r="N9" s="1356"/>
      <c r="O9" s="1356"/>
      <c r="P9" s="1356"/>
      <c r="Q9" s="1356"/>
      <c r="R9" s="1357"/>
      <c r="S9" s="1346" t="s">
        <v>702</v>
      </c>
      <c r="T9" s="1347"/>
      <c r="U9" s="1347"/>
      <c r="V9" s="1347"/>
      <c r="W9" s="1347"/>
      <c r="X9" s="1347"/>
      <c r="Y9" s="1347"/>
      <c r="Z9" s="1347"/>
      <c r="AA9" s="1348"/>
      <c r="AB9" s="1438">
        <f>SUM(W15:AA244)</f>
        <v>0</v>
      </c>
      <c r="AC9" s="1439"/>
      <c r="AD9" s="1439"/>
      <c r="AE9" s="1439"/>
      <c r="AF9" s="1439"/>
      <c r="AG9" s="1439"/>
      <c r="AH9" s="1439"/>
      <c r="AI9" s="1440"/>
      <c r="AJ9" s="643"/>
      <c r="AK9" s="643"/>
      <c r="AL9" s="643"/>
      <c r="AM9" s="643"/>
      <c r="AN9" s="643"/>
      <c r="AO9" s="643"/>
      <c r="AP9" s="329"/>
      <c r="AQ9" s="198"/>
      <c r="AR9" s="198"/>
      <c r="AS9" s="198"/>
      <c r="AT9" s="198"/>
      <c r="AU9" s="198"/>
      <c r="AV9" s="198"/>
      <c r="AW9" s="198"/>
      <c r="AX9" s="198"/>
    </row>
    <row r="10" spans="2:50" s="198" customFormat="1" ht="20.100000000000001" customHeight="1">
      <c r="B10" s="198" t="s">
        <v>304</v>
      </c>
      <c r="J10" s="199"/>
      <c r="K10" s="199"/>
      <c r="L10" s="199"/>
      <c r="M10" s="199"/>
      <c r="N10" s="199"/>
      <c r="O10" s="199"/>
      <c r="P10" s="199"/>
      <c r="AO10" s="329"/>
    </row>
    <row r="11" spans="2:50" ht="19.5" customHeight="1">
      <c r="B11" s="1398" t="s">
        <v>258</v>
      </c>
      <c r="C11" s="1400"/>
      <c r="D11" s="1398" t="s">
        <v>259</v>
      </c>
      <c r="E11" s="1399"/>
      <c r="F11" s="1400"/>
      <c r="G11" s="1340" t="s">
        <v>320</v>
      </c>
      <c r="H11" s="1341"/>
      <c r="I11" s="1341"/>
      <c r="J11" s="1342"/>
      <c r="K11" s="1340" t="s">
        <v>395</v>
      </c>
      <c r="L11" s="1341"/>
      <c r="M11" s="1341"/>
      <c r="N11" s="1342"/>
      <c r="O11" s="1340" t="s">
        <v>260</v>
      </c>
      <c r="P11" s="1341"/>
      <c r="Q11" s="1341"/>
      <c r="R11" s="1342"/>
      <c r="S11" s="942" t="s">
        <v>261</v>
      </c>
      <c r="T11" s="943"/>
      <c r="U11" s="943"/>
      <c r="V11" s="1390"/>
      <c r="W11" s="1372" t="s">
        <v>434</v>
      </c>
      <c r="X11" s="1372"/>
      <c r="Y11" s="1372"/>
      <c r="Z11" s="1372"/>
      <c r="AA11" s="1372"/>
      <c r="AB11" s="1362" t="s">
        <v>648</v>
      </c>
      <c r="AC11" s="1363"/>
      <c r="AD11" s="1363"/>
      <c r="AE11" s="1363"/>
      <c r="AF11" s="1363"/>
      <c r="AG11" s="1363"/>
      <c r="AH11" s="1363"/>
      <c r="AI11" s="1363"/>
      <c r="AJ11" s="1363"/>
      <c r="AK11" s="1363"/>
      <c r="AL11" s="1363"/>
      <c r="AM11" s="1363"/>
      <c r="AN11" s="1363"/>
      <c r="AO11" s="1363"/>
      <c r="AP11" s="1364"/>
      <c r="AQ11" s="1422" t="s">
        <v>262</v>
      </c>
      <c r="AR11" s="1423"/>
      <c r="AS11" s="1424"/>
      <c r="AT11" s="463"/>
      <c r="AU11" s="198"/>
      <c r="AV11" s="198"/>
      <c r="AW11" s="1"/>
    </row>
    <row r="12" spans="2:50" ht="10.5" customHeight="1">
      <c r="B12" s="1431"/>
      <c r="C12" s="1432"/>
      <c r="D12" s="1431"/>
      <c r="E12" s="1433"/>
      <c r="F12" s="1432"/>
      <c r="G12" s="1387"/>
      <c r="H12" s="1388"/>
      <c r="I12" s="1388"/>
      <c r="J12" s="1389"/>
      <c r="K12" s="1387"/>
      <c r="L12" s="1388"/>
      <c r="M12" s="1388"/>
      <c r="N12" s="1389"/>
      <c r="O12" s="1387"/>
      <c r="P12" s="1388"/>
      <c r="Q12" s="1388"/>
      <c r="R12" s="1389"/>
      <c r="S12" s="1391"/>
      <c r="T12" s="1392"/>
      <c r="U12" s="1392"/>
      <c r="V12" s="1393"/>
      <c r="W12" s="1372"/>
      <c r="X12" s="1372"/>
      <c r="Y12" s="1372"/>
      <c r="Z12" s="1372"/>
      <c r="AA12" s="1372"/>
      <c r="AB12" s="1371" t="s">
        <v>649</v>
      </c>
      <c r="AC12" s="1371"/>
      <c r="AD12" s="1371"/>
      <c r="AE12" s="1414" t="s">
        <v>762</v>
      </c>
      <c r="AF12" s="1414"/>
      <c r="AG12" s="1414"/>
      <c r="AH12" s="1369" t="s">
        <v>650</v>
      </c>
      <c r="AI12" s="1369"/>
      <c r="AJ12" s="1369"/>
      <c r="AK12" s="1365" t="s">
        <v>651</v>
      </c>
      <c r="AL12" s="1365"/>
      <c r="AM12" s="1365"/>
      <c r="AN12" s="1369" t="s">
        <v>652</v>
      </c>
      <c r="AO12" s="1369"/>
      <c r="AP12" s="1369"/>
      <c r="AQ12" s="1425"/>
      <c r="AR12" s="1426"/>
      <c r="AS12" s="1427"/>
      <c r="AT12" s="463"/>
      <c r="AU12" s="198"/>
      <c r="AV12" s="198"/>
      <c r="AW12" s="1"/>
    </row>
    <row r="13" spans="2:50" ht="10.5" customHeight="1">
      <c r="B13" s="1431"/>
      <c r="C13" s="1432"/>
      <c r="D13" s="1431"/>
      <c r="E13" s="1433"/>
      <c r="F13" s="1432"/>
      <c r="G13" s="1387"/>
      <c r="H13" s="1388"/>
      <c r="I13" s="1388"/>
      <c r="J13" s="1389"/>
      <c r="K13" s="1387"/>
      <c r="L13" s="1388"/>
      <c r="M13" s="1388"/>
      <c r="N13" s="1389"/>
      <c r="O13" s="1387"/>
      <c r="P13" s="1388"/>
      <c r="Q13" s="1388"/>
      <c r="R13" s="1389"/>
      <c r="S13" s="1391"/>
      <c r="T13" s="1392"/>
      <c r="U13" s="1392"/>
      <c r="V13" s="1393"/>
      <c r="W13" s="1372"/>
      <c r="X13" s="1372"/>
      <c r="Y13" s="1372"/>
      <c r="Z13" s="1372"/>
      <c r="AA13" s="1372"/>
      <c r="AB13" s="1371"/>
      <c r="AC13" s="1371"/>
      <c r="AD13" s="1371"/>
      <c r="AE13" s="1414"/>
      <c r="AF13" s="1414"/>
      <c r="AG13" s="1414"/>
      <c r="AH13" s="1369"/>
      <c r="AI13" s="1369"/>
      <c r="AJ13" s="1369"/>
      <c r="AK13" s="1365"/>
      <c r="AL13" s="1365"/>
      <c r="AM13" s="1365"/>
      <c r="AN13" s="1369"/>
      <c r="AO13" s="1369"/>
      <c r="AP13" s="1369"/>
      <c r="AQ13" s="1425"/>
      <c r="AR13" s="1426"/>
      <c r="AS13" s="1427"/>
      <c r="AT13" s="463"/>
      <c r="AU13" s="198"/>
      <c r="AV13" s="198"/>
      <c r="AW13" s="1"/>
    </row>
    <row r="14" spans="2:50" ht="21.75" customHeight="1">
      <c r="B14" s="1401"/>
      <c r="C14" s="1403"/>
      <c r="D14" s="1401"/>
      <c r="E14" s="1402"/>
      <c r="F14" s="1403"/>
      <c r="G14" s="1343"/>
      <c r="H14" s="1344"/>
      <c r="I14" s="1344"/>
      <c r="J14" s="1345"/>
      <c r="K14" s="1343"/>
      <c r="L14" s="1344"/>
      <c r="M14" s="1344"/>
      <c r="N14" s="1345"/>
      <c r="O14" s="1343"/>
      <c r="P14" s="1344"/>
      <c r="Q14" s="1344"/>
      <c r="R14" s="1345"/>
      <c r="S14" s="1394"/>
      <c r="T14" s="1395"/>
      <c r="U14" s="1395"/>
      <c r="V14" s="1396"/>
      <c r="W14" s="1372"/>
      <c r="X14" s="1372"/>
      <c r="Y14" s="1372"/>
      <c r="Z14" s="1372"/>
      <c r="AA14" s="1372"/>
      <c r="AB14" s="1371"/>
      <c r="AC14" s="1371"/>
      <c r="AD14" s="1371"/>
      <c r="AE14" s="1414"/>
      <c r="AF14" s="1414"/>
      <c r="AG14" s="1414"/>
      <c r="AH14" s="1369"/>
      <c r="AI14" s="1369"/>
      <c r="AJ14" s="1369"/>
      <c r="AK14" s="1365"/>
      <c r="AL14" s="1365"/>
      <c r="AM14" s="1365"/>
      <c r="AN14" s="1369"/>
      <c r="AO14" s="1369"/>
      <c r="AP14" s="1369"/>
      <c r="AQ14" s="1428"/>
      <c r="AR14" s="1429"/>
      <c r="AS14" s="1430"/>
      <c r="AT14" s="463" t="s">
        <v>797</v>
      </c>
      <c r="AU14" s="198"/>
      <c r="AV14" s="198"/>
      <c r="AW14" s="1"/>
    </row>
    <row r="15" spans="2:50" ht="24.9" customHeight="1">
      <c r="B15" s="1375">
        <v>1</v>
      </c>
      <c r="C15" s="969"/>
      <c r="D15" s="1359"/>
      <c r="E15" s="1360"/>
      <c r="F15" s="1361"/>
      <c r="G15" s="1419"/>
      <c r="H15" s="1420"/>
      <c r="I15" s="1420"/>
      <c r="J15" s="1421"/>
      <c r="K15" s="1359"/>
      <c r="L15" s="1360"/>
      <c r="M15" s="1360"/>
      <c r="N15" s="1361"/>
      <c r="O15" s="1378"/>
      <c r="P15" s="1379"/>
      <c r="Q15" s="1379"/>
      <c r="R15" s="1380"/>
      <c r="S15" s="1381"/>
      <c r="T15" s="1382"/>
      <c r="U15" s="1382"/>
      <c r="V15" s="1383"/>
      <c r="W15" s="1370"/>
      <c r="X15" s="1370"/>
      <c r="Y15" s="1370"/>
      <c r="Z15" s="1370"/>
      <c r="AA15" s="1370"/>
      <c r="AB15" s="1366"/>
      <c r="AC15" s="1367"/>
      <c r="AD15" s="1368"/>
      <c r="AE15" s="1366"/>
      <c r="AF15" s="1367"/>
      <c r="AG15" s="1368"/>
      <c r="AH15" s="1366"/>
      <c r="AI15" s="1367"/>
      <c r="AJ15" s="1368"/>
      <c r="AK15" s="1366"/>
      <c r="AL15" s="1367"/>
      <c r="AM15" s="1368"/>
      <c r="AN15" s="1366"/>
      <c r="AO15" s="1367"/>
      <c r="AP15" s="1368"/>
      <c r="AQ15" s="1416"/>
      <c r="AR15" s="1417"/>
      <c r="AS15" s="1418"/>
      <c r="AT15" s="463" t="s">
        <v>798</v>
      </c>
      <c r="AU15" s="198" t="e">
        <f>COUNTIF(#REF!,#REF!)</f>
        <v>#REF!</v>
      </c>
      <c r="AV15" s="198">
        <f>IFERROR(1/AU15,0)</f>
        <v>0</v>
      </c>
      <c r="AW15" s="1"/>
    </row>
    <row r="16" spans="2:50" ht="24.9" customHeight="1">
      <c r="B16" s="1375">
        <v>2</v>
      </c>
      <c r="C16" s="969"/>
      <c r="D16" s="1359"/>
      <c r="E16" s="1360"/>
      <c r="F16" s="1361"/>
      <c r="G16" s="1419"/>
      <c r="H16" s="1420"/>
      <c r="I16" s="1420"/>
      <c r="J16" s="1421"/>
      <c r="K16" s="1359"/>
      <c r="L16" s="1360"/>
      <c r="M16" s="1360"/>
      <c r="N16" s="1361"/>
      <c r="O16" s="1378"/>
      <c r="P16" s="1379"/>
      <c r="Q16" s="1379"/>
      <c r="R16" s="1380"/>
      <c r="S16" s="1381"/>
      <c r="T16" s="1382"/>
      <c r="U16" s="1382"/>
      <c r="V16" s="1383"/>
      <c r="W16" s="1373"/>
      <c r="X16" s="1374"/>
      <c r="Y16" s="1374"/>
      <c r="Z16" s="1374"/>
      <c r="AA16" s="1374"/>
      <c r="AB16" s="1337"/>
      <c r="AC16" s="1338"/>
      <c r="AD16" s="1339"/>
      <c r="AE16" s="1337"/>
      <c r="AF16" s="1338"/>
      <c r="AG16" s="1339"/>
      <c r="AH16" s="1337"/>
      <c r="AI16" s="1338"/>
      <c r="AJ16" s="1339"/>
      <c r="AK16" s="1337"/>
      <c r="AL16" s="1338"/>
      <c r="AM16" s="1339"/>
      <c r="AN16" s="1337"/>
      <c r="AO16" s="1338"/>
      <c r="AP16" s="1339"/>
      <c r="AQ16" s="1416"/>
      <c r="AR16" s="1417"/>
      <c r="AS16" s="1418"/>
      <c r="AT16" s="463" t="s">
        <v>799</v>
      </c>
      <c r="AU16" s="198" t="e">
        <f>COUNTIF(#REF!,#REF!)</f>
        <v>#REF!</v>
      </c>
      <c r="AV16" s="198">
        <f t="shared" ref="AV16:AV79" si="0">IFERROR(1/AU16,0)</f>
        <v>0</v>
      </c>
      <c r="AW16" s="1"/>
    </row>
    <row r="17" spans="2:49" ht="24.9" customHeight="1">
      <c r="B17" s="1375">
        <v>3</v>
      </c>
      <c r="C17" s="969"/>
      <c r="D17" s="1359"/>
      <c r="E17" s="1360"/>
      <c r="F17" s="1361"/>
      <c r="G17" s="1419"/>
      <c r="H17" s="1420"/>
      <c r="I17" s="1420"/>
      <c r="J17" s="1421"/>
      <c r="K17" s="1359"/>
      <c r="L17" s="1360"/>
      <c r="M17" s="1360"/>
      <c r="N17" s="1361"/>
      <c r="O17" s="1378"/>
      <c r="P17" s="1379"/>
      <c r="Q17" s="1379"/>
      <c r="R17" s="1380"/>
      <c r="S17" s="1381"/>
      <c r="T17" s="1382"/>
      <c r="U17" s="1382"/>
      <c r="V17" s="1383"/>
      <c r="W17" s="1370"/>
      <c r="X17" s="1370"/>
      <c r="Y17" s="1370"/>
      <c r="Z17" s="1370"/>
      <c r="AA17" s="1370"/>
      <c r="AB17" s="1337"/>
      <c r="AC17" s="1338"/>
      <c r="AD17" s="1339"/>
      <c r="AE17" s="1337"/>
      <c r="AF17" s="1338"/>
      <c r="AG17" s="1339"/>
      <c r="AH17" s="1337"/>
      <c r="AI17" s="1338"/>
      <c r="AJ17" s="1339"/>
      <c r="AK17" s="1337"/>
      <c r="AL17" s="1338"/>
      <c r="AM17" s="1339"/>
      <c r="AN17" s="1337"/>
      <c r="AO17" s="1338"/>
      <c r="AP17" s="1339"/>
      <c r="AQ17" s="1416"/>
      <c r="AR17" s="1417"/>
      <c r="AS17" s="1418"/>
      <c r="AU17" s="198" t="e">
        <f>COUNTIF(#REF!,#REF!)</f>
        <v>#REF!</v>
      </c>
      <c r="AV17" s="198">
        <f t="shared" si="0"/>
        <v>0</v>
      </c>
      <c r="AW17" s="1"/>
    </row>
    <row r="18" spans="2:49" ht="24.9" customHeight="1">
      <c r="B18" s="1375">
        <v>4</v>
      </c>
      <c r="C18" s="969"/>
      <c r="D18" s="1359"/>
      <c r="E18" s="1360"/>
      <c r="F18" s="1361"/>
      <c r="G18" s="1419"/>
      <c r="H18" s="1420"/>
      <c r="I18" s="1420"/>
      <c r="J18" s="1421"/>
      <c r="K18" s="1359"/>
      <c r="L18" s="1360"/>
      <c r="M18" s="1360"/>
      <c r="N18" s="1361"/>
      <c r="O18" s="1378"/>
      <c r="P18" s="1379"/>
      <c r="Q18" s="1379"/>
      <c r="R18" s="1380"/>
      <c r="S18" s="1381"/>
      <c r="T18" s="1382"/>
      <c r="U18" s="1382"/>
      <c r="V18" s="1383"/>
      <c r="W18" s="1370"/>
      <c r="X18" s="1370"/>
      <c r="Y18" s="1370"/>
      <c r="Z18" s="1370"/>
      <c r="AA18" s="1370"/>
      <c r="AB18" s="1337"/>
      <c r="AC18" s="1338"/>
      <c r="AD18" s="1339"/>
      <c r="AE18" s="1337"/>
      <c r="AF18" s="1338"/>
      <c r="AG18" s="1339"/>
      <c r="AH18" s="1337"/>
      <c r="AI18" s="1338"/>
      <c r="AJ18" s="1339"/>
      <c r="AK18" s="1337"/>
      <c r="AL18" s="1338"/>
      <c r="AM18" s="1339"/>
      <c r="AN18" s="1337"/>
      <c r="AO18" s="1338"/>
      <c r="AP18" s="1339"/>
      <c r="AQ18" s="1416"/>
      <c r="AR18" s="1417"/>
      <c r="AS18" s="1418"/>
      <c r="AU18" s="198" t="e">
        <f>COUNTIF(#REF!,#REF!)</f>
        <v>#REF!</v>
      </c>
      <c r="AV18" s="198">
        <f t="shared" si="0"/>
        <v>0</v>
      </c>
      <c r="AW18" s="1"/>
    </row>
    <row r="19" spans="2:49" ht="24.9" customHeight="1">
      <c r="B19" s="1375">
        <v>5</v>
      </c>
      <c r="C19" s="969"/>
      <c r="D19" s="1359"/>
      <c r="E19" s="1360"/>
      <c r="F19" s="1361"/>
      <c r="G19" s="1419"/>
      <c r="H19" s="1420"/>
      <c r="I19" s="1420"/>
      <c r="J19" s="1421"/>
      <c r="K19" s="1359"/>
      <c r="L19" s="1360"/>
      <c r="M19" s="1360"/>
      <c r="N19" s="1361"/>
      <c r="O19" s="1378"/>
      <c r="P19" s="1379"/>
      <c r="Q19" s="1379"/>
      <c r="R19" s="1380"/>
      <c r="S19" s="1381"/>
      <c r="T19" s="1382"/>
      <c r="U19" s="1382"/>
      <c r="V19" s="1383"/>
      <c r="W19" s="1370"/>
      <c r="X19" s="1370"/>
      <c r="Y19" s="1370"/>
      <c r="Z19" s="1370"/>
      <c r="AA19" s="1370"/>
      <c r="AB19" s="1337"/>
      <c r="AC19" s="1338"/>
      <c r="AD19" s="1339"/>
      <c r="AE19" s="1337"/>
      <c r="AF19" s="1338"/>
      <c r="AG19" s="1339"/>
      <c r="AH19" s="1337"/>
      <c r="AI19" s="1338"/>
      <c r="AJ19" s="1339"/>
      <c r="AK19" s="1337"/>
      <c r="AL19" s="1338"/>
      <c r="AM19" s="1339"/>
      <c r="AN19" s="1337"/>
      <c r="AO19" s="1338"/>
      <c r="AP19" s="1339"/>
      <c r="AQ19" s="1416"/>
      <c r="AR19" s="1417"/>
      <c r="AS19" s="1418"/>
      <c r="AT19" s="463"/>
      <c r="AU19" s="198" t="e">
        <f>COUNTIF(#REF!,#REF!)</f>
        <v>#REF!</v>
      </c>
      <c r="AV19" s="198">
        <f t="shared" si="0"/>
        <v>0</v>
      </c>
      <c r="AW19" s="1"/>
    </row>
    <row r="20" spans="2:49" ht="24.9" customHeight="1">
      <c r="B20" s="1375">
        <v>6</v>
      </c>
      <c r="C20" s="969"/>
      <c r="D20" s="1359"/>
      <c r="E20" s="1360"/>
      <c r="F20" s="1361"/>
      <c r="G20" s="1419"/>
      <c r="H20" s="1420"/>
      <c r="I20" s="1420"/>
      <c r="J20" s="1421"/>
      <c r="K20" s="1359"/>
      <c r="L20" s="1360"/>
      <c r="M20" s="1360"/>
      <c r="N20" s="1361"/>
      <c r="O20" s="1378"/>
      <c r="P20" s="1379"/>
      <c r="Q20" s="1379"/>
      <c r="R20" s="1380"/>
      <c r="S20" s="1381"/>
      <c r="T20" s="1382"/>
      <c r="U20" s="1382"/>
      <c r="V20" s="1383"/>
      <c r="W20" s="1370"/>
      <c r="X20" s="1370"/>
      <c r="Y20" s="1370"/>
      <c r="Z20" s="1370"/>
      <c r="AA20" s="1370"/>
      <c r="AB20" s="1337"/>
      <c r="AC20" s="1338"/>
      <c r="AD20" s="1339"/>
      <c r="AE20" s="1337"/>
      <c r="AF20" s="1338"/>
      <c r="AG20" s="1339"/>
      <c r="AH20" s="1337"/>
      <c r="AI20" s="1338"/>
      <c r="AJ20" s="1339"/>
      <c r="AK20" s="1337"/>
      <c r="AL20" s="1338"/>
      <c r="AM20" s="1339"/>
      <c r="AN20" s="1337"/>
      <c r="AO20" s="1338"/>
      <c r="AP20" s="1339"/>
      <c r="AQ20" s="1416"/>
      <c r="AR20" s="1417"/>
      <c r="AS20" s="1418"/>
      <c r="AT20" s="463"/>
      <c r="AU20" s="198" t="e">
        <f>COUNTIF(#REF!,#REF!)</f>
        <v>#REF!</v>
      </c>
      <c r="AV20" s="198">
        <f t="shared" si="0"/>
        <v>0</v>
      </c>
      <c r="AW20" s="1"/>
    </row>
    <row r="21" spans="2:49" ht="24.9" customHeight="1">
      <c r="B21" s="1375">
        <v>7</v>
      </c>
      <c r="C21" s="969"/>
      <c r="D21" s="1359"/>
      <c r="E21" s="1360"/>
      <c r="F21" s="1361"/>
      <c r="G21" s="1419"/>
      <c r="H21" s="1420"/>
      <c r="I21" s="1420"/>
      <c r="J21" s="1421"/>
      <c r="K21" s="1359"/>
      <c r="L21" s="1360"/>
      <c r="M21" s="1360"/>
      <c r="N21" s="1361"/>
      <c r="O21" s="1378"/>
      <c r="P21" s="1379"/>
      <c r="Q21" s="1379"/>
      <c r="R21" s="1380"/>
      <c r="S21" s="1381"/>
      <c r="T21" s="1382"/>
      <c r="U21" s="1382"/>
      <c r="V21" s="1383"/>
      <c r="W21" s="1370"/>
      <c r="X21" s="1370"/>
      <c r="Y21" s="1370"/>
      <c r="Z21" s="1370"/>
      <c r="AA21" s="1370"/>
      <c r="AB21" s="1337"/>
      <c r="AC21" s="1338"/>
      <c r="AD21" s="1339"/>
      <c r="AE21" s="1337"/>
      <c r="AF21" s="1338"/>
      <c r="AG21" s="1339"/>
      <c r="AH21" s="1337"/>
      <c r="AI21" s="1338"/>
      <c r="AJ21" s="1339"/>
      <c r="AK21" s="1337"/>
      <c r="AL21" s="1338"/>
      <c r="AM21" s="1339"/>
      <c r="AN21" s="1337"/>
      <c r="AO21" s="1338"/>
      <c r="AP21" s="1339"/>
      <c r="AQ21" s="1416"/>
      <c r="AR21" s="1417"/>
      <c r="AS21" s="1418"/>
      <c r="AT21" s="463"/>
      <c r="AU21" s="198" t="e">
        <f>COUNTIF(#REF!,#REF!)</f>
        <v>#REF!</v>
      </c>
      <c r="AV21" s="198">
        <f t="shared" si="0"/>
        <v>0</v>
      </c>
      <c r="AW21" s="1"/>
    </row>
    <row r="22" spans="2:49" ht="24.9" customHeight="1">
      <c r="B22" s="1375">
        <v>8</v>
      </c>
      <c r="C22" s="969"/>
      <c r="D22" s="1359"/>
      <c r="E22" s="1360"/>
      <c r="F22" s="1361"/>
      <c r="G22" s="1419"/>
      <c r="H22" s="1420"/>
      <c r="I22" s="1420"/>
      <c r="J22" s="1421"/>
      <c r="K22" s="1359"/>
      <c r="L22" s="1360"/>
      <c r="M22" s="1360"/>
      <c r="N22" s="1361"/>
      <c r="O22" s="1378"/>
      <c r="P22" s="1379"/>
      <c r="Q22" s="1379"/>
      <c r="R22" s="1380"/>
      <c r="S22" s="1381"/>
      <c r="T22" s="1382"/>
      <c r="U22" s="1382"/>
      <c r="V22" s="1383"/>
      <c r="W22" s="1370"/>
      <c r="X22" s="1370"/>
      <c r="Y22" s="1370"/>
      <c r="Z22" s="1370"/>
      <c r="AA22" s="1370"/>
      <c r="AB22" s="1337"/>
      <c r="AC22" s="1338"/>
      <c r="AD22" s="1339"/>
      <c r="AE22" s="1337"/>
      <c r="AF22" s="1338"/>
      <c r="AG22" s="1339"/>
      <c r="AH22" s="1337"/>
      <c r="AI22" s="1338"/>
      <c r="AJ22" s="1339"/>
      <c r="AK22" s="1337"/>
      <c r="AL22" s="1338"/>
      <c r="AM22" s="1339"/>
      <c r="AN22" s="1337"/>
      <c r="AO22" s="1338"/>
      <c r="AP22" s="1339"/>
      <c r="AQ22" s="1416"/>
      <c r="AR22" s="1417"/>
      <c r="AS22" s="1418"/>
      <c r="AT22" s="463"/>
      <c r="AU22" s="198" t="e">
        <f>COUNTIF(#REF!,#REF!)</f>
        <v>#REF!</v>
      </c>
      <c r="AV22" s="198">
        <f t="shared" si="0"/>
        <v>0</v>
      </c>
      <c r="AW22" s="1"/>
    </row>
    <row r="23" spans="2:49" ht="24.9" customHeight="1">
      <c r="B23" s="1375">
        <v>9</v>
      </c>
      <c r="C23" s="969"/>
      <c r="D23" s="1359"/>
      <c r="E23" s="1360"/>
      <c r="F23" s="1361"/>
      <c r="G23" s="1419"/>
      <c r="H23" s="1420"/>
      <c r="I23" s="1420"/>
      <c r="J23" s="1421"/>
      <c r="K23" s="1359"/>
      <c r="L23" s="1360"/>
      <c r="M23" s="1360"/>
      <c r="N23" s="1361"/>
      <c r="O23" s="1378"/>
      <c r="P23" s="1379"/>
      <c r="Q23" s="1379"/>
      <c r="R23" s="1380"/>
      <c r="S23" s="1381"/>
      <c r="T23" s="1382"/>
      <c r="U23" s="1382"/>
      <c r="V23" s="1383"/>
      <c r="W23" s="1370"/>
      <c r="X23" s="1370"/>
      <c r="Y23" s="1370"/>
      <c r="Z23" s="1370"/>
      <c r="AA23" s="1370"/>
      <c r="AB23" s="1337"/>
      <c r="AC23" s="1338"/>
      <c r="AD23" s="1339"/>
      <c r="AE23" s="1337"/>
      <c r="AF23" s="1338"/>
      <c r="AG23" s="1339"/>
      <c r="AH23" s="1337"/>
      <c r="AI23" s="1338"/>
      <c r="AJ23" s="1339"/>
      <c r="AK23" s="1337"/>
      <c r="AL23" s="1338"/>
      <c r="AM23" s="1339"/>
      <c r="AN23" s="1337"/>
      <c r="AO23" s="1338"/>
      <c r="AP23" s="1339"/>
      <c r="AQ23" s="1416"/>
      <c r="AR23" s="1417"/>
      <c r="AS23" s="1418"/>
      <c r="AT23" s="463"/>
      <c r="AU23" s="198" t="e">
        <f>COUNTIF(#REF!,#REF!)</f>
        <v>#REF!</v>
      </c>
      <c r="AV23" s="198">
        <f t="shared" si="0"/>
        <v>0</v>
      </c>
      <c r="AW23" s="1"/>
    </row>
    <row r="24" spans="2:49" ht="24.9" customHeight="1">
      <c r="B24" s="1375">
        <v>10</v>
      </c>
      <c r="C24" s="969"/>
      <c r="D24" s="1359"/>
      <c r="E24" s="1360"/>
      <c r="F24" s="1361"/>
      <c r="G24" s="1419"/>
      <c r="H24" s="1420"/>
      <c r="I24" s="1420"/>
      <c r="J24" s="1421"/>
      <c r="K24" s="1359"/>
      <c r="L24" s="1360"/>
      <c r="M24" s="1360"/>
      <c r="N24" s="1361"/>
      <c r="O24" s="1378"/>
      <c r="P24" s="1379"/>
      <c r="Q24" s="1379"/>
      <c r="R24" s="1380"/>
      <c r="S24" s="1381"/>
      <c r="T24" s="1382"/>
      <c r="U24" s="1382"/>
      <c r="V24" s="1383"/>
      <c r="W24" s="1370"/>
      <c r="X24" s="1370"/>
      <c r="Y24" s="1370"/>
      <c r="Z24" s="1370"/>
      <c r="AA24" s="1370"/>
      <c r="AB24" s="1337"/>
      <c r="AC24" s="1338"/>
      <c r="AD24" s="1339"/>
      <c r="AE24" s="1337"/>
      <c r="AF24" s="1338"/>
      <c r="AG24" s="1339"/>
      <c r="AH24" s="1337"/>
      <c r="AI24" s="1338"/>
      <c r="AJ24" s="1339"/>
      <c r="AK24" s="1337"/>
      <c r="AL24" s="1338"/>
      <c r="AM24" s="1339"/>
      <c r="AN24" s="1337"/>
      <c r="AO24" s="1338"/>
      <c r="AP24" s="1339"/>
      <c r="AQ24" s="1416"/>
      <c r="AR24" s="1417"/>
      <c r="AS24" s="1418"/>
      <c r="AT24" s="463"/>
      <c r="AU24" s="198" t="e">
        <f>COUNTIF(#REF!,#REF!)</f>
        <v>#REF!</v>
      </c>
      <c r="AV24" s="198">
        <f t="shared" si="0"/>
        <v>0</v>
      </c>
      <c r="AW24" s="1"/>
    </row>
    <row r="25" spans="2:49" ht="24.9" customHeight="1">
      <c r="B25" s="1375">
        <v>11</v>
      </c>
      <c r="C25" s="969"/>
      <c r="D25" s="1359"/>
      <c r="E25" s="1360"/>
      <c r="F25" s="1361"/>
      <c r="G25" s="1419"/>
      <c r="H25" s="1420"/>
      <c r="I25" s="1420"/>
      <c r="J25" s="1421"/>
      <c r="K25" s="1359"/>
      <c r="L25" s="1360"/>
      <c r="M25" s="1360"/>
      <c r="N25" s="1361"/>
      <c r="O25" s="1378"/>
      <c r="P25" s="1379"/>
      <c r="Q25" s="1379"/>
      <c r="R25" s="1380"/>
      <c r="S25" s="1381"/>
      <c r="T25" s="1382"/>
      <c r="U25" s="1382"/>
      <c r="V25" s="1383"/>
      <c r="W25" s="1370"/>
      <c r="X25" s="1370"/>
      <c r="Y25" s="1370"/>
      <c r="Z25" s="1370"/>
      <c r="AA25" s="1370"/>
      <c r="AB25" s="1337"/>
      <c r="AC25" s="1338"/>
      <c r="AD25" s="1339"/>
      <c r="AE25" s="1337"/>
      <c r="AF25" s="1338"/>
      <c r="AG25" s="1339"/>
      <c r="AH25" s="1337"/>
      <c r="AI25" s="1338"/>
      <c r="AJ25" s="1339"/>
      <c r="AK25" s="1337"/>
      <c r="AL25" s="1338"/>
      <c r="AM25" s="1339"/>
      <c r="AN25" s="1337"/>
      <c r="AO25" s="1338"/>
      <c r="AP25" s="1339"/>
      <c r="AQ25" s="1416"/>
      <c r="AR25" s="1417"/>
      <c r="AS25" s="1418"/>
      <c r="AT25" s="463"/>
      <c r="AU25" s="198" t="e">
        <f>COUNTIF(#REF!,#REF!)</f>
        <v>#REF!</v>
      </c>
      <c r="AV25" s="198">
        <f t="shared" si="0"/>
        <v>0</v>
      </c>
      <c r="AW25" s="1"/>
    </row>
    <row r="26" spans="2:49" ht="24.9" customHeight="1">
      <c r="B26" s="1375">
        <v>12</v>
      </c>
      <c r="C26" s="969"/>
      <c r="D26" s="1359"/>
      <c r="E26" s="1360"/>
      <c r="F26" s="1361"/>
      <c r="G26" s="1419"/>
      <c r="H26" s="1420"/>
      <c r="I26" s="1420"/>
      <c r="J26" s="1421"/>
      <c r="K26" s="1359"/>
      <c r="L26" s="1360"/>
      <c r="M26" s="1360"/>
      <c r="N26" s="1361"/>
      <c r="O26" s="1378"/>
      <c r="P26" s="1379"/>
      <c r="Q26" s="1379"/>
      <c r="R26" s="1380"/>
      <c r="S26" s="1381"/>
      <c r="T26" s="1382"/>
      <c r="U26" s="1382"/>
      <c r="V26" s="1383"/>
      <c r="W26" s="1370"/>
      <c r="X26" s="1370"/>
      <c r="Y26" s="1370"/>
      <c r="Z26" s="1370"/>
      <c r="AA26" s="1370"/>
      <c r="AB26" s="1337"/>
      <c r="AC26" s="1338"/>
      <c r="AD26" s="1339"/>
      <c r="AE26" s="1337"/>
      <c r="AF26" s="1338"/>
      <c r="AG26" s="1339"/>
      <c r="AH26" s="1337"/>
      <c r="AI26" s="1338"/>
      <c r="AJ26" s="1339"/>
      <c r="AK26" s="1337"/>
      <c r="AL26" s="1338"/>
      <c r="AM26" s="1339"/>
      <c r="AN26" s="1337"/>
      <c r="AO26" s="1338"/>
      <c r="AP26" s="1339"/>
      <c r="AQ26" s="1416"/>
      <c r="AR26" s="1417"/>
      <c r="AS26" s="1418"/>
      <c r="AT26" s="463"/>
      <c r="AU26" s="198" t="e">
        <f>COUNTIF(#REF!,#REF!)</f>
        <v>#REF!</v>
      </c>
      <c r="AV26" s="198">
        <f t="shared" si="0"/>
        <v>0</v>
      </c>
      <c r="AW26" s="1"/>
    </row>
    <row r="27" spans="2:49" ht="24.9" customHeight="1">
      <c r="B27" s="1375">
        <v>13</v>
      </c>
      <c r="C27" s="969"/>
      <c r="D27" s="1359"/>
      <c r="E27" s="1360"/>
      <c r="F27" s="1361"/>
      <c r="G27" s="1419"/>
      <c r="H27" s="1420"/>
      <c r="I27" s="1420"/>
      <c r="J27" s="1421"/>
      <c r="K27" s="1359"/>
      <c r="L27" s="1360"/>
      <c r="M27" s="1360"/>
      <c r="N27" s="1361"/>
      <c r="O27" s="1378"/>
      <c r="P27" s="1379"/>
      <c r="Q27" s="1379"/>
      <c r="R27" s="1380"/>
      <c r="S27" s="1381"/>
      <c r="T27" s="1382"/>
      <c r="U27" s="1382"/>
      <c r="V27" s="1383"/>
      <c r="W27" s="1370"/>
      <c r="X27" s="1370"/>
      <c r="Y27" s="1370"/>
      <c r="Z27" s="1370"/>
      <c r="AA27" s="1370"/>
      <c r="AB27" s="1337"/>
      <c r="AC27" s="1338"/>
      <c r="AD27" s="1339"/>
      <c r="AE27" s="1337"/>
      <c r="AF27" s="1338"/>
      <c r="AG27" s="1339"/>
      <c r="AH27" s="1337"/>
      <c r="AI27" s="1338"/>
      <c r="AJ27" s="1339"/>
      <c r="AK27" s="1337"/>
      <c r="AL27" s="1338"/>
      <c r="AM27" s="1339"/>
      <c r="AN27" s="1337"/>
      <c r="AO27" s="1338"/>
      <c r="AP27" s="1339"/>
      <c r="AQ27" s="1416"/>
      <c r="AR27" s="1417"/>
      <c r="AS27" s="1418"/>
      <c r="AT27" s="463"/>
      <c r="AU27" s="198" t="e">
        <f>COUNTIF(#REF!,#REF!)</f>
        <v>#REF!</v>
      </c>
      <c r="AV27" s="198">
        <f t="shared" si="0"/>
        <v>0</v>
      </c>
      <c r="AW27" s="1"/>
    </row>
    <row r="28" spans="2:49" ht="24.9" customHeight="1">
      <c r="B28" s="1375">
        <v>14</v>
      </c>
      <c r="C28" s="969"/>
      <c r="D28" s="1359"/>
      <c r="E28" s="1360"/>
      <c r="F28" s="1361"/>
      <c r="G28" s="1419"/>
      <c r="H28" s="1420"/>
      <c r="I28" s="1420"/>
      <c r="J28" s="1421"/>
      <c r="K28" s="1359"/>
      <c r="L28" s="1360"/>
      <c r="M28" s="1360"/>
      <c r="N28" s="1361"/>
      <c r="O28" s="1378"/>
      <c r="P28" s="1379"/>
      <c r="Q28" s="1379"/>
      <c r="R28" s="1380"/>
      <c r="S28" s="1381"/>
      <c r="T28" s="1382"/>
      <c r="U28" s="1382"/>
      <c r="V28" s="1383"/>
      <c r="W28" s="1370"/>
      <c r="X28" s="1370"/>
      <c r="Y28" s="1370"/>
      <c r="Z28" s="1370"/>
      <c r="AA28" s="1370"/>
      <c r="AB28" s="1337"/>
      <c r="AC28" s="1338"/>
      <c r="AD28" s="1339"/>
      <c r="AE28" s="1337"/>
      <c r="AF28" s="1338"/>
      <c r="AG28" s="1339"/>
      <c r="AH28" s="1337"/>
      <c r="AI28" s="1338"/>
      <c r="AJ28" s="1339"/>
      <c r="AK28" s="1337"/>
      <c r="AL28" s="1338"/>
      <c r="AM28" s="1339"/>
      <c r="AN28" s="1337"/>
      <c r="AO28" s="1338"/>
      <c r="AP28" s="1339"/>
      <c r="AQ28" s="1416"/>
      <c r="AR28" s="1417"/>
      <c r="AS28" s="1418"/>
      <c r="AT28" s="463"/>
      <c r="AU28" s="198" t="e">
        <f>COUNTIF(#REF!,#REF!)</f>
        <v>#REF!</v>
      </c>
      <c r="AV28" s="198">
        <f t="shared" si="0"/>
        <v>0</v>
      </c>
      <c r="AW28" s="1"/>
    </row>
    <row r="29" spans="2:49" ht="24.9" customHeight="1">
      <c r="B29" s="1375">
        <v>15</v>
      </c>
      <c r="C29" s="969"/>
      <c r="D29" s="1359"/>
      <c r="E29" s="1360"/>
      <c r="F29" s="1361"/>
      <c r="G29" s="1419"/>
      <c r="H29" s="1420"/>
      <c r="I29" s="1420"/>
      <c r="J29" s="1421"/>
      <c r="K29" s="1359"/>
      <c r="L29" s="1360"/>
      <c r="M29" s="1360"/>
      <c r="N29" s="1361"/>
      <c r="O29" s="1378"/>
      <c r="P29" s="1379"/>
      <c r="Q29" s="1379"/>
      <c r="R29" s="1380"/>
      <c r="S29" s="1381"/>
      <c r="T29" s="1382"/>
      <c r="U29" s="1382"/>
      <c r="V29" s="1383"/>
      <c r="W29" s="1370"/>
      <c r="X29" s="1370"/>
      <c r="Y29" s="1370"/>
      <c r="Z29" s="1370"/>
      <c r="AA29" s="1370"/>
      <c r="AB29" s="1337"/>
      <c r="AC29" s="1338"/>
      <c r="AD29" s="1339"/>
      <c r="AE29" s="1337"/>
      <c r="AF29" s="1338"/>
      <c r="AG29" s="1339"/>
      <c r="AH29" s="1337"/>
      <c r="AI29" s="1338"/>
      <c r="AJ29" s="1339"/>
      <c r="AK29" s="1337"/>
      <c r="AL29" s="1338"/>
      <c r="AM29" s="1339"/>
      <c r="AN29" s="1337"/>
      <c r="AO29" s="1338"/>
      <c r="AP29" s="1339"/>
      <c r="AQ29" s="1416"/>
      <c r="AR29" s="1417"/>
      <c r="AS29" s="1418"/>
      <c r="AT29" s="463"/>
      <c r="AU29" s="198" t="e">
        <f>COUNTIF(#REF!,#REF!)</f>
        <v>#REF!</v>
      </c>
      <c r="AV29" s="198">
        <f t="shared" si="0"/>
        <v>0</v>
      </c>
      <c r="AW29" s="1"/>
    </row>
    <row r="30" spans="2:49" ht="24.9" customHeight="1">
      <c r="B30" s="1375">
        <v>16</v>
      </c>
      <c r="C30" s="969"/>
      <c r="D30" s="1359"/>
      <c r="E30" s="1360"/>
      <c r="F30" s="1361"/>
      <c r="G30" s="1419"/>
      <c r="H30" s="1420"/>
      <c r="I30" s="1420"/>
      <c r="J30" s="1421"/>
      <c r="K30" s="1359"/>
      <c r="L30" s="1360"/>
      <c r="M30" s="1360"/>
      <c r="N30" s="1361"/>
      <c r="O30" s="1378"/>
      <c r="P30" s="1379"/>
      <c r="Q30" s="1379"/>
      <c r="R30" s="1380"/>
      <c r="S30" s="1381"/>
      <c r="T30" s="1382"/>
      <c r="U30" s="1382"/>
      <c r="V30" s="1383"/>
      <c r="W30" s="1370"/>
      <c r="X30" s="1370"/>
      <c r="Y30" s="1370"/>
      <c r="Z30" s="1370"/>
      <c r="AA30" s="1370"/>
      <c r="AB30" s="1337"/>
      <c r="AC30" s="1338"/>
      <c r="AD30" s="1339"/>
      <c r="AE30" s="1337"/>
      <c r="AF30" s="1338"/>
      <c r="AG30" s="1339"/>
      <c r="AH30" s="1337"/>
      <c r="AI30" s="1338"/>
      <c r="AJ30" s="1339"/>
      <c r="AK30" s="1337"/>
      <c r="AL30" s="1338"/>
      <c r="AM30" s="1339"/>
      <c r="AN30" s="1337"/>
      <c r="AO30" s="1338"/>
      <c r="AP30" s="1339"/>
      <c r="AQ30" s="1416"/>
      <c r="AR30" s="1417"/>
      <c r="AS30" s="1418"/>
      <c r="AT30" s="463"/>
      <c r="AU30" s="198" t="e">
        <f>COUNTIF(#REF!,#REF!)</f>
        <v>#REF!</v>
      </c>
      <c r="AV30" s="198">
        <f t="shared" si="0"/>
        <v>0</v>
      </c>
      <c r="AW30" s="1"/>
    </row>
    <row r="31" spans="2:49" ht="24.9" customHeight="1">
      <c r="B31" s="1375">
        <v>17</v>
      </c>
      <c r="C31" s="969"/>
      <c r="D31" s="1359"/>
      <c r="E31" s="1360"/>
      <c r="F31" s="1361"/>
      <c r="G31" s="1419"/>
      <c r="H31" s="1420"/>
      <c r="I31" s="1420"/>
      <c r="J31" s="1421"/>
      <c r="K31" s="1359"/>
      <c r="L31" s="1360"/>
      <c r="M31" s="1360"/>
      <c r="N31" s="1361"/>
      <c r="O31" s="1378"/>
      <c r="P31" s="1379"/>
      <c r="Q31" s="1379"/>
      <c r="R31" s="1380"/>
      <c r="S31" s="1381"/>
      <c r="T31" s="1382"/>
      <c r="U31" s="1382"/>
      <c r="V31" s="1383"/>
      <c r="W31" s="1370"/>
      <c r="X31" s="1370"/>
      <c r="Y31" s="1370"/>
      <c r="Z31" s="1370"/>
      <c r="AA31" s="1370"/>
      <c r="AB31" s="1337"/>
      <c r="AC31" s="1338"/>
      <c r="AD31" s="1339"/>
      <c r="AE31" s="1337"/>
      <c r="AF31" s="1338"/>
      <c r="AG31" s="1339"/>
      <c r="AH31" s="1337"/>
      <c r="AI31" s="1338"/>
      <c r="AJ31" s="1339"/>
      <c r="AK31" s="1337"/>
      <c r="AL31" s="1338"/>
      <c r="AM31" s="1339"/>
      <c r="AN31" s="1337"/>
      <c r="AO31" s="1338"/>
      <c r="AP31" s="1339"/>
      <c r="AQ31" s="1416"/>
      <c r="AR31" s="1417"/>
      <c r="AS31" s="1418"/>
      <c r="AT31" s="463"/>
      <c r="AU31" s="198" t="e">
        <f>COUNTIF(#REF!,#REF!)</f>
        <v>#REF!</v>
      </c>
      <c r="AV31" s="198">
        <f t="shared" si="0"/>
        <v>0</v>
      </c>
      <c r="AW31" s="1"/>
    </row>
    <row r="32" spans="2:49" ht="24.9" customHeight="1">
      <c r="B32" s="1375">
        <v>18</v>
      </c>
      <c r="C32" s="969"/>
      <c r="D32" s="1359"/>
      <c r="E32" s="1360"/>
      <c r="F32" s="1361"/>
      <c r="G32" s="1419"/>
      <c r="H32" s="1420"/>
      <c r="I32" s="1420"/>
      <c r="J32" s="1421"/>
      <c r="K32" s="1359"/>
      <c r="L32" s="1360"/>
      <c r="M32" s="1360"/>
      <c r="N32" s="1361"/>
      <c r="O32" s="1378"/>
      <c r="P32" s="1379"/>
      <c r="Q32" s="1379"/>
      <c r="R32" s="1380"/>
      <c r="S32" s="1381"/>
      <c r="T32" s="1382"/>
      <c r="U32" s="1382"/>
      <c r="V32" s="1383"/>
      <c r="W32" s="1370"/>
      <c r="X32" s="1370"/>
      <c r="Y32" s="1370"/>
      <c r="Z32" s="1370"/>
      <c r="AA32" s="1370"/>
      <c r="AB32" s="1337"/>
      <c r="AC32" s="1338"/>
      <c r="AD32" s="1339"/>
      <c r="AE32" s="1337"/>
      <c r="AF32" s="1338"/>
      <c r="AG32" s="1339"/>
      <c r="AH32" s="1337"/>
      <c r="AI32" s="1338"/>
      <c r="AJ32" s="1339"/>
      <c r="AK32" s="1337"/>
      <c r="AL32" s="1338"/>
      <c r="AM32" s="1339"/>
      <c r="AN32" s="1337"/>
      <c r="AO32" s="1338"/>
      <c r="AP32" s="1339"/>
      <c r="AQ32" s="1416"/>
      <c r="AR32" s="1417"/>
      <c r="AS32" s="1418"/>
      <c r="AT32" s="463"/>
      <c r="AU32" s="198" t="e">
        <f>COUNTIF(#REF!,#REF!)</f>
        <v>#REF!</v>
      </c>
      <c r="AV32" s="198">
        <f t="shared" si="0"/>
        <v>0</v>
      </c>
      <c r="AW32" s="1"/>
    </row>
    <row r="33" spans="2:49" ht="24.9" customHeight="1">
      <c r="B33" s="1375">
        <v>19</v>
      </c>
      <c r="C33" s="969"/>
      <c r="D33" s="1359"/>
      <c r="E33" s="1360"/>
      <c r="F33" s="1361"/>
      <c r="G33" s="1419"/>
      <c r="H33" s="1420"/>
      <c r="I33" s="1420"/>
      <c r="J33" s="1421"/>
      <c r="K33" s="1359"/>
      <c r="L33" s="1360"/>
      <c r="M33" s="1360"/>
      <c r="N33" s="1361"/>
      <c r="O33" s="1378"/>
      <c r="P33" s="1379"/>
      <c r="Q33" s="1379"/>
      <c r="R33" s="1380"/>
      <c r="S33" s="1381"/>
      <c r="T33" s="1382"/>
      <c r="U33" s="1382"/>
      <c r="V33" s="1383"/>
      <c r="W33" s="1370"/>
      <c r="X33" s="1370"/>
      <c r="Y33" s="1370"/>
      <c r="Z33" s="1370"/>
      <c r="AA33" s="1370"/>
      <c r="AB33" s="1337"/>
      <c r="AC33" s="1338"/>
      <c r="AD33" s="1339"/>
      <c r="AE33" s="1337"/>
      <c r="AF33" s="1338"/>
      <c r="AG33" s="1339"/>
      <c r="AH33" s="1337"/>
      <c r="AI33" s="1338"/>
      <c r="AJ33" s="1339"/>
      <c r="AK33" s="1337"/>
      <c r="AL33" s="1338"/>
      <c r="AM33" s="1339"/>
      <c r="AN33" s="1337"/>
      <c r="AO33" s="1338"/>
      <c r="AP33" s="1339"/>
      <c r="AQ33" s="1416"/>
      <c r="AR33" s="1417"/>
      <c r="AS33" s="1418"/>
      <c r="AT33" s="463"/>
      <c r="AU33" s="198" t="e">
        <f>COUNTIF(#REF!,#REF!)</f>
        <v>#REF!</v>
      </c>
      <c r="AV33" s="198">
        <f t="shared" si="0"/>
        <v>0</v>
      </c>
      <c r="AW33" s="1"/>
    </row>
    <row r="34" spans="2:49" ht="24.9" customHeight="1">
      <c r="B34" s="1375">
        <v>20</v>
      </c>
      <c r="C34" s="969"/>
      <c r="D34" s="1359"/>
      <c r="E34" s="1360"/>
      <c r="F34" s="1361"/>
      <c r="G34" s="1419"/>
      <c r="H34" s="1420"/>
      <c r="I34" s="1420"/>
      <c r="J34" s="1421"/>
      <c r="K34" s="1359"/>
      <c r="L34" s="1360"/>
      <c r="M34" s="1360"/>
      <c r="N34" s="1361"/>
      <c r="O34" s="1378"/>
      <c r="P34" s="1379"/>
      <c r="Q34" s="1379"/>
      <c r="R34" s="1380"/>
      <c r="S34" s="1381"/>
      <c r="T34" s="1382"/>
      <c r="U34" s="1382"/>
      <c r="V34" s="1383"/>
      <c r="W34" s="1370"/>
      <c r="X34" s="1370"/>
      <c r="Y34" s="1370"/>
      <c r="Z34" s="1370"/>
      <c r="AA34" s="1370"/>
      <c r="AB34" s="1337"/>
      <c r="AC34" s="1338"/>
      <c r="AD34" s="1339"/>
      <c r="AE34" s="1337"/>
      <c r="AF34" s="1338"/>
      <c r="AG34" s="1339"/>
      <c r="AH34" s="1337"/>
      <c r="AI34" s="1338"/>
      <c r="AJ34" s="1339"/>
      <c r="AK34" s="1337"/>
      <c r="AL34" s="1338"/>
      <c r="AM34" s="1339"/>
      <c r="AN34" s="1337"/>
      <c r="AO34" s="1338"/>
      <c r="AP34" s="1339"/>
      <c r="AQ34" s="1416"/>
      <c r="AR34" s="1417"/>
      <c r="AS34" s="1418"/>
      <c r="AT34" s="463"/>
      <c r="AU34" s="198" t="e">
        <f>COUNTIF(#REF!,#REF!)</f>
        <v>#REF!</v>
      </c>
      <c r="AV34" s="198">
        <f t="shared" si="0"/>
        <v>0</v>
      </c>
      <c r="AW34" s="1"/>
    </row>
    <row r="35" spans="2:49" ht="24.9" customHeight="1">
      <c r="B35" s="1375">
        <v>21</v>
      </c>
      <c r="C35" s="969"/>
      <c r="D35" s="1359"/>
      <c r="E35" s="1360"/>
      <c r="F35" s="1361"/>
      <c r="G35" s="1419"/>
      <c r="H35" s="1420"/>
      <c r="I35" s="1420"/>
      <c r="J35" s="1421"/>
      <c r="K35" s="1359"/>
      <c r="L35" s="1360"/>
      <c r="M35" s="1360"/>
      <c r="N35" s="1361"/>
      <c r="O35" s="1378"/>
      <c r="P35" s="1379"/>
      <c r="Q35" s="1379"/>
      <c r="R35" s="1380"/>
      <c r="S35" s="1381"/>
      <c r="T35" s="1382"/>
      <c r="U35" s="1382"/>
      <c r="V35" s="1383"/>
      <c r="W35" s="1370"/>
      <c r="X35" s="1370"/>
      <c r="Y35" s="1370"/>
      <c r="Z35" s="1370"/>
      <c r="AA35" s="1370"/>
      <c r="AB35" s="1337"/>
      <c r="AC35" s="1338"/>
      <c r="AD35" s="1339"/>
      <c r="AE35" s="1337"/>
      <c r="AF35" s="1338"/>
      <c r="AG35" s="1339"/>
      <c r="AH35" s="1337"/>
      <c r="AI35" s="1338"/>
      <c r="AJ35" s="1339"/>
      <c r="AK35" s="1337"/>
      <c r="AL35" s="1338"/>
      <c r="AM35" s="1339"/>
      <c r="AN35" s="1337"/>
      <c r="AO35" s="1338"/>
      <c r="AP35" s="1339"/>
      <c r="AQ35" s="1416"/>
      <c r="AR35" s="1417"/>
      <c r="AS35" s="1418"/>
      <c r="AT35" s="463"/>
      <c r="AU35" s="198" t="e">
        <f>COUNTIF(#REF!,#REF!)</f>
        <v>#REF!</v>
      </c>
      <c r="AV35" s="198">
        <f t="shared" si="0"/>
        <v>0</v>
      </c>
      <c r="AW35" s="1"/>
    </row>
    <row r="36" spans="2:49" ht="24.9" customHeight="1">
      <c r="B36" s="1375">
        <v>22</v>
      </c>
      <c r="C36" s="969"/>
      <c r="D36" s="1359"/>
      <c r="E36" s="1360"/>
      <c r="F36" s="1361"/>
      <c r="G36" s="1419"/>
      <c r="H36" s="1420"/>
      <c r="I36" s="1420"/>
      <c r="J36" s="1421"/>
      <c r="K36" s="1359"/>
      <c r="L36" s="1360"/>
      <c r="M36" s="1360"/>
      <c r="N36" s="1361"/>
      <c r="O36" s="1378"/>
      <c r="P36" s="1379"/>
      <c r="Q36" s="1379"/>
      <c r="R36" s="1380"/>
      <c r="S36" s="1381"/>
      <c r="T36" s="1382"/>
      <c r="U36" s="1382"/>
      <c r="V36" s="1383"/>
      <c r="W36" s="1370"/>
      <c r="X36" s="1370"/>
      <c r="Y36" s="1370"/>
      <c r="Z36" s="1370"/>
      <c r="AA36" s="1370"/>
      <c r="AB36" s="1337"/>
      <c r="AC36" s="1338"/>
      <c r="AD36" s="1339"/>
      <c r="AE36" s="1337"/>
      <c r="AF36" s="1338"/>
      <c r="AG36" s="1339"/>
      <c r="AH36" s="1337"/>
      <c r="AI36" s="1338"/>
      <c r="AJ36" s="1339"/>
      <c r="AK36" s="1337"/>
      <c r="AL36" s="1338"/>
      <c r="AM36" s="1339"/>
      <c r="AN36" s="1337"/>
      <c r="AO36" s="1338"/>
      <c r="AP36" s="1339"/>
      <c r="AQ36" s="1416"/>
      <c r="AR36" s="1417"/>
      <c r="AS36" s="1418"/>
      <c r="AT36" s="463"/>
      <c r="AU36" s="198" t="e">
        <f>COUNTIF(#REF!,#REF!)</f>
        <v>#REF!</v>
      </c>
      <c r="AV36" s="198">
        <f t="shared" si="0"/>
        <v>0</v>
      </c>
      <c r="AW36" s="1"/>
    </row>
    <row r="37" spans="2:49" ht="24.9" customHeight="1">
      <c r="B37" s="1375">
        <v>23</v>
      </c>
      <c r="C37" s="969"/>
      <c r="D37" s="1359"/>
      <c r="E37" s="1360"/>
      <c r="F37" s="1361"/>
      <c r="G37" s="1419"/>
      <c r="H37" s="1420"/>
      <c r="I37" s="1420"/>
      <c r="J37" s="1421"/>
      <c r="K37" s="1359"/>
      <c r="L37" s="1360"/>
      <c r="M37" s="1360"/>
      <c r="N37" s="1361"/>
      <c r="O37" s="1378"/>
      <c r="P37" s="1379"/>
      <c r="Q37" s="1379"/>
      <c r="R37" s="1380"/>
      <c r="S37" s="1381"/>
      <c r="T37" s="1382"/>
      <c r="U37" s="1382"/>
      <c r="V37" s="1383"/>
      <c r="W37" s="1370"/>
      <c r="X37" s="1370"/>
      <c r="Y37" s="1370"/>
      <c r="Z37" s="1370"/>
      <c r="AA37" s="1370"/>
      <c r="AB37" s="1337"/>
      <c r="AC37" s="1338"/>
      <c r="AD37" s="1339"/>
      <c r="AE37" s="1337"/>
      <c r="AF37" s="1338"/>
      <c r="AG37" s="1339"/>
      <c r="AH37" s="1337"/>
      <c r="AI37" s="1338"/>
      <c r="AJ37" s="1339"/>
      <c r="AK37" s="1337"/>
      <c r="AL37" s="1338"/>
      <c r="AM37" s="1339"/>
      <c r="AN37" s="1337"/>
      <c r="AO37" s="1338"/>
      <c r="AP37" s="1339"/>
      <c r="AQ37" s="1416"/>
      <c r="AR37" s="1417"/>
      <c r="AS37" s="1418"/>
      <c r="AT37" s="463"/>
      <c r="AU37" s="198" t="e">
        <f>COUNTIF(#REF!,#REF!)</f>
        <v>#REF!</v>
      </c>
      <c r="AV37" s="198">
        <f t="shared" si="0"/>
        <v>0</v>
      </c>
      <c r="AW37" s="1"/>
    </row>
    <row r="38" spans="2:49" ht="24.9" customHeight="1">
      <c r="B38" s="1375">
        <v>24</v>
      </c>
      <c r="C38" s="969"/>
      <c r="D38" s="1359"/>
      <c r="E38" s="1360"/>
      <c r="F38" s="1361"/>
      <c r="G38" s="1419"/>
      <c r="H38" s="1420"/>
      <c r="I38" s="1420"/>
      <c r="J38" s="1421"/>
      <c r="K38" s="1359"/>
      <c r="L38" s="1360"/>
      <c r="M38" s="1360"/>
      <c r="N38" s="1361"/>
      <c r="O38" s="1378"/>
      <c r="P38" s="1379"/>
      <c r="Q38" s="1379"/>
      <c r="R38" s="1380"/>
      <c r="S38" s="1381"/>
      <c r="T38" s="1382"/>
      <c r="U38" s="1382"/>
      <c r="V38" s="1383"/>
      <c r="W38" s="1370"/>
      <c r="X38" s="1370"/>
      <c r="Y38" s="1370"/>
      <c r="Z38" s="1370"/>
      <c r="AA38" s="1370"/>
      <c r="AB38" s="1337"/>
      <c r="AC38" s="1338"/>
      <c r="AD38" s="1339"/>
      <c r="AE38" s="1337"/>
      <c r="AF38" s="1338"/>
      <c r="AG38" s="1339"/>
      <c r="AH38" s="1337"/>
      <c r="AI38" s="1338"/>
      <c r="AJ38" s="1339"/>
      <c r="AK38" s="1337"/>
      <c r="AL38" s="1338"/>
      <c r="AM38" s="1339"/>
      <c r="AN38" s="1337"/>
      <c r="AO38" s="1338"/>
      <c r="AP38" s="1339"/>
      <c r="AQ38" s="1416"/>
      <c r="AR38" s="1417"/>
      <c r="AS38" s="1418"/>
      <c r="AT38" s="463"/>
      <c r="AU38" s="198" t="e">
        <f>COUNTIF(#REF!,#REF!)</f>
        <v>#REF!</v>
      </c>
      <c r="AV38" s="198">
        <f t="shared" si="0"/>
        <v>0</v>
      </c>
      <c r="AW38" s="1"/>
    </row>
    <row r="39" spans="2:49" ht="24.9" customHeight="1">
      <c r="B39" s="1375">
        <v>25</v>
      </c>
      <c r="C39" s="969"/>
      <c r="D39" s="1359"/>
      <c r="E39" s="1360"/>
      <c r="F39" s="1361"/>
      <c r="G39" s="1419"/>
      <c r="H39" s="1420"/>
      <c r="I39" s="1420"/>
      <c r="J39" s="1421"/>
      <c r="K39" s="1359"/>
      <c r="L39" s="1360"/>
      <c r="M39" s="1360"/>
      <c r="N39" s="1361"/>
      <c r="O39" s="1378"/>
      <c r="P39" s="1379"/>
      <c r="Q39" s="1379"/>
      <c r="R39" s="1380"/>
      <c r="S39" s="1381"/>
      <c r="T39" s="1382"/>
      <c r="U39" s="1382"/>
      <c r="V39" s="1383"/>
      <c r="W39" s="1370"/>
      <c r="X39" s="1370"/>
      <c r="Y39" s="1370"/>
      <c r="Z39" s="1370"/>
      <c r="AA39" s="1370"/>
      <c r="AB39" s="1337"/>
      <c r="AC39" s="1338"/>
      <c r="AD39" s="1339"/>
      <c r="AE39" s="1337"/>
      <c r="AF39" s="1338"/>
      <c r="AG39" s="1339"/>
      <c r="AH39" s="1337"/>
      <c r="AI39" s="1338"/>
      <c r="AJ39" s="1339"/>
      <c r="AK39" s="1337"/>
      <c r="AL39" s="1338"/>
      <c r="AM39" s="1339"/>
      <c r="AN39" s="1337"/>
      <c r="AO39" s="1338"/>
      <c r="AP39" s="1339"/>
      <c r="AQ39" s="1416"/>
      <c r="AR39" s="1417"/>
      <c r="AS39" s="1418"/>
      <c r="AT39" s="463"/>
      <c r="AU39" s="198" t="e">
        <f>COUNTIF(#REF!,#REF!)</f>
        <v>#REF!</v>
      </c>
      <c r="AV39" s="198">
        <f t="shared" si="0"/>
        <v>0</v>
      </c>
      <c r="AW39" s="1"/>
    </row>
    <row r="40" spans="2:49" ht="24.9" customHeight="1">
      <c r="B40" s="1375">
        <v>26</v>
      </c>
      <c r="C40" s="969"/>
      <c r="D40" s="1359"/>
      <c r="E40" s="1360"/>
      <c r="F40" s="1361"/>
      <c r="G40" s="1419"/>
      <c r="H40" s="1420"/>
      <c r="I40" s="1420"/>
      <c r="J40" s="1421"/>
      <c r="K40" s="1359"/>
      <c r="L40" s="1360"/>
      <c r="M40" s="1360"/>
      <c r="N40" s="1361"/>
      <c r="O40" s="1378"/>
      <c r="P40" s="1379"/>
      <c r="Q40" s="1379"/>
      <c r="R40" s="1380"/>
      <c r="S40" s="1381"/>
      <c r="T40" s="1382"/>
      <c r="U40" s="1382"/>
      <c r="V40" s="1383"/>
      <c r="W40" s="1370"/>
      <c r="X40" s="1370"/>
      <c r="Y40" s="1370"/>
      <c r="Z40" s="1370"/>
      <c r="AA40" s="1370"/>
      <c r="AB40" s="1337"/>
      <c r="AC40" s="1338"/>
      <c r="AD40" s="1339"/>
      <c r="AE40" s="1337"/>
      <c r="AF40" s="1338"/>
      <c r="AG40" s="1339"/>
      <c r="AH40" s="1337"/>
      <c r="AI40" s="1338"/>
      <c r="AJ40" s="1339"/>
      <c r="AK40" s="1337"/>
      <c r="AL40" s="1338"/>
      <c r="AM40" s="1339"/>
      <c r="AN40" s="1337"/>
      <c r="AO40" s="1338"/>
      <c r="AP40" s="1339"/>
      <c r="AQ40" s="1416"/>
      <c r="AR40" s="1417"/>
      <c r="AS40" s="1418"/>
      <c r="AT40" s="463"/>
      <c r="AU40" s="198" t="e">
        <f>COUNTIF(#REF!,#REF!)</f>
        <v>#REF!</v>
      </c>
      <c r="AV40" s="198">
        <f t="shared" si="0"/>
        <v>0</v>
      </c>
      <c r="AW40" s="1"/>
    </row>
    <row r="41" spans="2:49" ht="24.9" customHeight="1">
      <c r="B41" s="1375">
        <v>27</v>
      </c>
      <c r="C41" s="969"/>
      <c r="D41" s="1359"/>
      <c r="E41" s="1360"/>
      <c r="F41" s="1361"/>
      <c r="G41" s="1419"/>
      <c r="H41" s="1420"/>
      <c r="I41" s="1420"/>
      <c r="J41" s="1421"/>
      <c r="K41" s="1359"/>
      <c r="L41" s="1360"/>
      <c r="M41" s="1360"/>
      <c r="N41" s="1361"/>
      <c r="O41" s="1378"/>
      <c r="P41" s="1379"/>
      <c r="Q41" s="1379"/>
      <c r="R41" s="1380"/>
      <c r="S41" s="1381"/>
      <c r="T41" s="1382"/>
      <c r="U41" s="1382"/>
      <c r="V41" s="1383"/>
      <c r="W41" s="1370"/>
      <c r="X41" s="1370"/>
      <c r="Y41" s="1370"/>
      <c r="Z41" s="1370"/>
      <c r="AA41" s="1370"/>
      <c r="AB41" s="1337"/>
      <c r="AC41" s="1338"/>
      <c r="AD41" s="1339"/>
      <c r="AE41" s="1337"/>
      <c r="AF41" s="1338"/>
      <c r="AG41" s="1339"/>
      <c r="AH41" s="1337"/>
      <c r="AI41" s="1338"/>
      <c r="AJ41" s="1339"/>
      <c r="AK41" s="1337"/>
      <c r="AL41" s="1338"/>
      <c r="AM41" s="1339"/>
      <c r="AN41" s="1337"/>
      <c r="AO41" s="1338"/>
      <c r="AP41" s="1339"/>
      <c r="AQ41" s="1416"/>
      <c r="AR41" s="1417"/>
      <c r="AS41" s="1418"/>
      <c r="AT41" s="463"/>
      <c r="AU41" s="198" t="e">
        <f>COUNTIF(#REF!,#REF!)</f>
        <v>#REF!</v>
      </c>
      <c r="AV41" s="198">
        <f t="shared" si="0"/>
        <v>0</v>
      </c>
      <c r="AW41" s="1"/>
    </row>
    <row r="42" spans="2:49" ht="24.9" customHeight="1">
      <c r="B42" s="1375">
        <v>28</v>
      </c>
      <c r="C42" s="969"/>
      <c r="D42" s="1359"/>
      <c r="E42" s="1360"/>
      <c r="F42" s="1361"/>
      <c r="G42" s="1419"/>
      <c r="H42" s="1420"/>
      <c r="I42" s="1420"/>
      <c r="J42" s="1421"/>
      <c r="K42" s="1359"/>
      <c r="L42" s="1360"/>
      <c r="M42" s="1360"/>
      <c r="N42" s="1361"/>
      <c r="O42" s="1378"/>
      <c r="P42" s="1379"/>
      <c r="Q42" s="1379"/>
      <c r="R42" s="1380"/>
      <c r="S42" s="1381"/>
      <c r="T42" s="1382"/>
      <c r="U42" s="1382"/>
      <c r="V42" s="1383"/>
      <c r="W42" s="1370"/>
      <c r="X42" s="1370"/>
      <c r="Y42" s="1370"/>
      <c r="Z42" s="1370"/>
      <c r="AA42" s="1370"/>
      <c r="AB42" s="1337"/>
      <c r="AC42" s="1338"/>
      <c r="AD42" s="1339"/>
      <c r="AE42" s="1337"/>
      <c r="AF42" s="1338"/>
      <c r="AG42" s="1339"/>
      <c r="AH42" s="1337"/>
      <c r="AI42" s="1338"/>
      <c r="AJ42" s="1339"/>
      <c r="AK42" s="1337"/>
      <c r="AL42" s="1338"/>
      <c r="AM42" s="1339"/>
      <c r="AN42" s="1337"/>
      <c r="AO42" s="1338"/>
      <c r="AP42" s="1339"/>
      <c r="AQ42" s="1416"/>
      <c r="AR42" s="1417"/>
      <c r="AS42" s="1418"/>
      <c r="AT42" s="463"/>
      <c r="AU42" s="198" t="e">
        <f>COUNTIF(#REF!,#REF!)</f>
        <v>#REF!</v>
      </c>
      <c r="AV42" s="198">
        <f t="shared" si="0"/>
        <v>0</v>
      </c>
      <c r="AW42" s="1"/>
    </row>
    <row r="43" spans="2:49" ht="24.9" customHeight="1">
      <c r="B43" s="1375">
        <v>29</v>
      </c>
      <c r="C43" s="969"/>
      <c r="D43" s="1359"/>
      <c r="E43" s="1360"/>
      <c r="F43" s="1361"/>
      <c r="G43" s="1419"/>
      <c r="H43" s="1420"/>
      <c r="I43" s="1420"/>
      <c r="J43" s="1421"/>
      <c r="K43" s="1359"/>
      <c r="L43" s="1360"/>
      <c r="M43" s="1360"/>
      <c r="N43" s="1361"/>
      <c r="O43" s="1378"/>
      <c r="P43" s="1379"/>
      <c r="Q43" s="1379"/>
      <c r="R43" s="1380"/>
      <c r="S43" s="1381"/>
      <c r="T43" s="1382"/>
      <c r="U43" s="1382"/>
      <c r="V43" s="1383"/>
      <c r="W43" s="1370"/>
      <c r="X43" s="1370"/>
      <c r="Y43" s="1370"/>
      <c r="Z43" s="1370"/>
      <c r="AA43" s="1370"/>
      <c r="AB43" s="1337"/>
      <c r="AC43" s="1338"/>
      <c r="AD43" s="1339"/>
      <c r="AE43" s="1337"/>
      <c r="AF43" s="1338"/>
      <c r="AG43" s="1339"/>
      <c r="AH43" s="1337"/>
      <c r="AI43" s="1338"/>
      <c r="AJ43" s="1339"/>
      <c r="AK43" s="1337"/>
      <c r="AL43" s="1338"/>
      <c r="AM43" s="1339"/>
      <c r="AN43" s="1337"/>
      <c r="AO43" s="1338"/>
      <c r="AP43" s="1339"/>
      <c r="AQ43" s="1416"/>
      <c r="AR43" s="1417"/>
      <c r="AS43" s="1418"/>
      <c r="AT43" s="463"/>
      <c r="AU43" s="198" t="e">
        <f>COUNTIF(#REF!,#REF!)</f>
        <v>#REF!</v>
      </c>
      <c r="AV43" s="198">
        <f t="shared" si="0"/>
        <v>0</v>
      </c>
      <c r="AW43" s="1"/>
    </row>
    <row r="44" spans="2:49" ht="24.9" customHeight="1">
      <c r="B44" s="1375">
        <v>30</v>
      </c>
      <c r="C44" s="969"/>
      <c r="D44" s="1359"/>
      <c r="E44" s="1360"/>
      <c r="F44" s="1361"/>
      <c r="G44" s="1419"/>
      <c r="H44" s="1420"/>
      <c r="I44" s="1420"/>
      <c r="J44" s="1421"/>
      <c r="K44" s="1359"/>
      <c r="L44" s="1360"/>
      <c r="M44" s="1360"/>
      <c r="N44" s="1361"/>
      <c r="O44" s="1378"/>
      <c r="P44" s="1379"/>
      <c r="Q44" s="1379"/>
      <c r="R44" s="1380"/>
      <c r="S44" s="1381"/>
      <c r="T44" s="1382"/>
      <c r="U44" s="1382"/>
      <c r="V44" s="1383"/>
      <c r="W44" s="1370"/>
      <c r="X44" s="1370"/>
      <c r="Y44" s="1370"/>
      <c r="Z44" s="1370"/>
      <c r="AA44" s="1370"/>
      <c r="AB44" s="1337"/>
      <c r="AC44" s="1338"/>
      <c r="AD44" s="1339"/>
      <c r="AE44" s="1337"/>
      <c r="AF44" s="1338"/>
      <c r="AG44" s="1339"/>
      <c r="AH44" s="1337"/>
      <c r="AI44" s="1338"/>
      <c r="AJ44" s="1339"/>
      <c r="AK44" s="1337"/>
      <c r="AL44" s="1338"/>
      <c r="AM44" s="1339"/>
      <c r="AN44" s="1337"/>
      <c r="AO44" s="1338"/>
      <c r="AP44" s="1339"/>
      <c r="AQ44" s="1416"/>
      <c r="AR44" s="1417"/>
      <c r="AS44" s="1418"/>
      <c r="AT44" s="463"/>
      <c r="AU44" s="198" t="e">
        <f>COUNTIF(#REF!,#REF!)</f>
        <v>#REF!</v>
      </c>
      <c r="AV44" s="198">
        <f t="shared" si="0"/>
        <v>0</v>
      </c>
      <c r="AW44" s="1"/>
    </row>
    <row r="45" spans="2:49" ht="24.9" customHeight="1">
      <c r="B45" s="1375">
        <v>31</v>
      </c>
      <c r="C45" s="969"/>
      <c r="D45" s="1359"/>
      <c r="E45" s="1360"/>
      <c r="F45" s="1361"/>
      <c r="G45" s="1419"/>
      <c r="H45" s="1420"/>
      <c r="I45" s="1420"/>
      <c r="J45" s="1421"/>
      <c r="K45" s="1359"/>
      <c r="L45" s="1360"/>
      <c r="M45" s="1360"/>
      <c r="N45" s="1361"/>
      <c r="O45" s="1378"/>
      <c r="P45" s="1379"/>
      <c r="Q45" s="1379"/>
      <c r="R45" s="1380"/>
      <c r="S45" s="1381"/>
      <c r="T45" s="1382"/>
      <c r="U45" s="1382"/>
      <c r="V45" s="1383"/>
      <c r="W45" s="1370"/>
      <c r="X45" s="1370"/>
      <c r="Y45" s="1370"/>
      <c r="Z45" s="1370"/>
      <c r="AA45" s="1370"/>
      <c r="AB45" s="1337"/>
      <c r="AC45" s="1338"/>
      <c r="AD45" s="1339"/>
      <c r="AE45" s="1337"/>
      <c r="AF45" s="1338"/>
      <c r="AG45" s="1339"/>
      <c r="AH45" s="1337"/>
      <c r="AI45" s="1338"/>
      <c r="AJ45" s="1339"/>
      <c r="AK45" s="1337"/>
      <c r="AL45" s="1338"/>
      <c r="AM45" s="1339"/>
      <c r="AN45" s="1337"/>
      <c r="AO45" s="1338"/>
      <c r="AP45" s="1339"/>
      <c r="AQ45" s="1416"/>
      <c r="AR45" s="1417"/>
      <c r="AS45" s="1418"/>
      <c r="AT45" s="463"/>
      <c r="AU45" s="198" t="e">
        <f>COUNTIF(#REF!,#REF!)</f>
        <v>#REF!</v>
      </c>
      <c r="AV45" s="198">
        <f t="shared" si="0"/>
        <v>0</v>
      </c>
      <c r="AW45" s="1"/>
    </row>
    <row r="46" spans="2:49" ht="24.9" customHeight="1">
      <c r="B46" s="1375">
        <v>32</v>
      </c>
      <c r="C46" s="969"/>
      <c r="D46" s="1359"/>
      <c r="E46" s="1360"/>
      <c r="F46" s="1361"/>
      <c r="G46" s="1419"/>
      <c r="H46" s="1420"/>
      <c r="I46" s="1420"/>
      <c r="J46" s="1421"/>
      <c r="K46" s="1359"/>
      <c r="L46" s="1360"/>
      <c r="M46" s="1360"/>
      <c r="N46" s="1361"/>
      <c r="O46" s="1378"/>
      <c r="P46" s="1379"/>
      <c r="Q46" s="1379"/>
      <c r="R46" s="1380"/>
      <c r="S46" s="1381"/>
      <c r="T46" s="1382"/>
      <c r="U46" s="1382"/>
      <c r="V46" s="1383"/>
      <c r="W46" s="1370"/>
      <c r="X46" s="1370"/>
      <c r="Y46" s="1370"/>
      <c r="Z46" s="1370"/>
      <c r="AA46" s="1370"/>
      <c r="AB46" s="1337"/>
      <c r="AC46" s="1338"/>
      <c r="AD46" s="1339"/>
      <c r="AE46" s="1337"/>
      <c r="AF46" s="1338"/>
      <c r="AG46" s="1339"/>
      <c r="AH46" s="1337"/>
      <c r="AI46" s="1338"/>
      <c r="AJ46" s="1339"/>
      <c r="AK46" s="1337"/>
      <c r="AL46" s="1338"/>
      <c r="AM46" s="1339"/>
      <c r="AN46" s="1337"/>
      <c r="AO46" s="1338"/>
      <c r="AP46" s="1339"/>
      <c r="AQ46" s="1416"/>
      <c r="AR46" s="1417"/>
      <c r="AS46" s="1418"/>
      <c r="AT46" s="463"/>
      <c r="AU46" s="198" t="e">
        <f>COUNTIF(#REF!,#REF!)</f>
        <v>#REF!</v>
      </c>
      <c r="AV46" s="198">
        <f t="shared" si="0"/>
        <v>0</v>
      </c>
      <c r="AW46" s="1"/>
    </row>
    <row r="47" spans="2:49" ht="24.9" customHeight="1">
      <c r="B47" s="1375">
        <v>33</v>
      </c>
      <c r="C47" s="969"/>
      <c r="D47" s="1359"/>
      <c r="E47" s="1360"/>
      <c r="F47" s="1361"/>
      <c r="G47" s="1419"/>
      <c r="H47" s="1420"/>
      <c r="I47" s="1420"/>
      <c r="J47" s="1421"/>
      <c r="K47" s="1359"/>
      <c r="L47" s="1360"/>
      <c r="M47" s="1360"/>
      <c r="N47" s="1361"/>
      <c r="O47" s="1378"/>
      <c r="P47" s="1379"/>
      <c r="Q47" s="1379"/>
      <c r="R47" s="1380"/>
      <c r="S47" s="1381"/>
      <c r="T47" s="1382"/>
      <c r="U47" s="1382"/>
      <c r="V47" s="1383"/>
      <c r="W47" s="1370"/>
      <c r="X47" s="1370"/>
      <c r="Y47" s="1370"/>
      <c r="Z47" s="1370"/>
      <c r="AA47" s="1370"/>
      <c r="AB47" s="1337"/>
      <c r="AC47" s="1338"/>
      <c r="AD47" s="1339"/>
      <c r="AE47" s="1337"/>
      <c r="AF47" s="1338"/>
      <c r="AG47" s="1339"/>
      <c r="AH47" s="1337"/>
      <c r="AI47" s="1338"/>
      <c r="AJ47" s="1339"/>
      <c r="AK47" s="1337"/>
      <c r="AL47" s="1338"/>
      <c r="AM47" s="1339"/>
      <c r="AN47" s="1337"/>
      <c r="AO47" s="1338"/>
      <c r="AP47" s="1339"/>
      <c r="AQ47" s="1416"/>
      <c r="AR47" s="1417"/>
      <c r="AS47" s="1418"/>
      <c r="AT47" s="463"/>
      <c r="AU47" s="198" t="e">
        <f>COUNTIF(#REF!,#REF!)</f>
        <v>#REF!</v>
      </c>
      <c r="AV47" s="198">
        <f t="shared" si="0"/>
        <v>0</v>
      </c>
      <c r="AW47" s="1"/>
    </row>
    <row r="48" spans="2:49" ht="24.9" customHeight="1">
      <c r="B48" s="1375">
        <v>34</v>
      </c>
      <c r="C48" s="969"/>
      <c r="D48" s="1359"/>
      <c r="E48" s="1360"/>
      <c r="F48" s="1361"/>
      <c r="G48" s="1419"/>
      <c r="H48" s="1420"/>
      <c r="I48" s="1420"/>
      <c r="J48" s="1421"/>
      <c r="K48" s="1359"/>
      <c r="L48" s="1360"/>
      <c r="M48" s="1360"/>
      <c r="N48" s="1361"/>
      <c r="O48" s="1378"/>
      <c r="P48" s="1379"/>
      <c r="Q48" s="1379"/>
      <c r="R48" s="1380"/>
      <c r="S48" s="1381"/>
      <c r="T48" s="1382"/>
      <c r="U48" s="1382"/>
      <c r="V48" s="1383"/>
      <c r="W48" s="1370"/>
      <c r="X48" s="1370"/>
      <c r="Y48" s="1370"/>
      <c r="Z48" s="1370"/>
      <c r="AA48" s="1370"/>
      <c r="AB48" s="1337"/>
      <c r="AC48" s="1338"/>
      <c r="AD48" s="1339"/>
      <c r="AE48" s="1337"/>
      <c r="AF48" s="1338"/>
      <c r="AG48" s="1339"/>
      <c r="AH48" s="1337"/>
      <c r="AI48" s="1338"/>
      <c r="AJ48" s="1339"/>
      <c r="AK48" s="1337"/>
      <c r="AL48" s="1338"/>
      <c r="AM48" s="1339"/>
      <c r="AN48" s="1337"/>
      <c r="AO48" s="1338"/>
      <c r="AP48" s="1339"/>
      <c r="AQ48" s="1416"/>
      <c r="AR48" s="1417"/>
      <c r="AS48" s="1418"/>
      <c r="AT48" s="463"/>
      <c r="AU48" s="198" t="e">
        <f>COUNTIF(#REF!,#REF!)</f>
        <v>#REF!</v>
      </c>
      <c r="AV48" s="198">
        <f t="shared" si="0"/>
        <v>0</v>
      </c>
      <c r="AW48" s="1"/>
    </row>
    <row r="49" spans="2:49" ht="24.9" customHeight="1">
      <c r="B49" s="1375">
        <v>35</v>
      </c>
      <c r="C49" s="969"/>
      <c r="D49" s="1376"/>
      <c r="E49" s="1376"/>
      <c r="F49" s="1376"/>
      <c r="G49" s="1377"/>
      <c r="H49" s="1377"/>
      <c r="I49" s="1377"/>
      <c r="J49" s="1377"/>
      <c r="K49" s="1359"/>
      <c r="L49" s="1360"/>
      <c r="M49" s="1360"/>
      <c r="N49" s="1361"/>
      <c r="O49" s="1378"/>
      <c r="P49" s="1379"/>
      <c r="Q49" s="1379"/>
      <c r="R49" s="1380"/>
      <c r="S49" s="1381"/>
      <c r="T49" s="1382"/>
      <c r="U49" s="1382"/>
      <c r="V49" s="1383"/>
      <c r="W49" s="1370"/>
      <c r="X49" s="1370"/>
      <c r="Y49" s="1370"/>
      <c r="Z49" s="1370"/>
      <c r="AA49" s="1370"/>
      <c r="AB49" s="1337"/>
      <c r="AC49" s="1338"/>
      <c r="AD49" s="1339"/>
      <c r="AE49" s="1337"/>
      <c r="AF49" s="1338"/>
      <c r="AG49" s="1339"/>
      <c r="AH49" s="1337"/>
      <c r="AI49" s="1338"/>
      <c r="AJ49" s="1339"/>
      <c r="AK49" s="1337"/>
      <c r="AL49" s="1338"/>
      <c r="AM49" s="1339"/>
      <c r="AN49" s="1337"/>
      <c r="AO49" s="1338"/>
      <c r="AP49" s="1339"/>
      <c r="AQ49" s="1384"/>
      <c r="AR49" s="1385"/>
      <c r="AS49" s="1386"/>
      <c r="AT49" s="463"/>
      <c r="AU49" s="198" t="e">
        <f>COUNTIF(#REF!,#REF!)</f>
        <v>#REF!</v>
      </c>
      <c r="AV49" s="198">
        <f t="shared" si="0"/>
        <v>0</v>
      </c>
      <c r="AW49" s="1"/>
    </row>
    <row r="50" spans="2:49" ht="24.9" customHeight="1">
      <c r="B50" s="1375">
        <v>36</v>
      </c>
      <c r="C50" s="969"/>
      <c r="D50" s="1376"/>
      <c r="E50" s="1376"/>
      <c r="F50" s="1376"/>
      <c r="G50" s="1377"/>
      <c r="H50" s="1377"/>
      <c r="I50" s="1377"/>
      <c r="J50" s="1377"/>
      <c r="K50" s="1359"/>
      <c r="L50" s="1360"/>
      <c r="M50" s="1360"/>
      <c r="N50" s="1361"/>
      <c r="O50" s="1378"/>
      <c r="P50" s="1379"/>
      <c r="Q50" s="1379"/>
      <c r="R50" s="1380"/>
      <c r="S50" s="1381"/>
      <c r="T50" s="1382"/>
      <c r="U50" s="1382"/>
      <c r="V50" s="1383"/>
      <c r="W50" s="1370"/>
      <c r="X50" s="1370"/>
      <c r="Y50" s="1370"/>
      <c r="Z50" s="1370"/>
      <c r="AA50" s="1370"/>
      <c r="AB50" s="1337"/>
      <c r="AC50" s="1338"/>
      <c r="AD50" s="1339"/>
      <c r="AE50" s="1337"/>
      <c r="AF50" s="1338"/>
      <c r="AG50" s="1339"/>
      <c r="AH50" s="1337"/>
      <c r="AI50" s="1338"/>
      <c r="AJ50" s="1339"/>
      <c r="AK50" s="1337"/>
      <c r="AL50" s="1338"/>
      <c r="AM50" s="1339"/>
      <c r="AN50" s="1337"/>
      <c r="AO50" s="1338"/>
      <c r="AP50" s="1339"/>
      <c r="AQ50" s="1384"/>
      <c r="AR50" s="1385"/>
      <c r="AS50" s="1386"/>
      <c r="AT50" s="463"/>
      <c r="AU50" s="198" t="e">
        <f>COUNTIF(#REF!,#REF!)</f>
        <v>#REF!</v>
      </c>
      <c r="AV50" s="198">
        <f t="shared" si="0"/>
        <v>0</v>
      </c>
      <c r="AW50" s="1"/>
    </row>
    <row r="51" spans="2:49" ht="24.9" customHeight="1">
      <c r="B51" s="1375">
        <v>37</v>
      </c>
      <c r="C51" s="969"/>
      <c r="D51" s="1376"/>
      <c r="E51" s="1376"/>
      <c r="F51" s="1376"/>
      <c r="G51" s="1377"/>
      <c r="H51" s="1377"/>
      <c r="I51" s="1377"/>
      <c r="J51" s="1377"/>
      <c r="K51" s="1359"/>
      <c r="L51" s="1360"/>
      <c r="M51" s="1360"/>
      <c r="N51" s="1361"/>
      <c r="O51" s="1378"/>
      <c r="P51" s="1379"/>
      <c r="Q51" s="1379"/>
      <c r="R51" s="1380"/>
      <c r="S51" s="1381"/>
      <c r="T51" s="1382"/>
      <c r="U51" s="1382"/>
      <c r="V51" s="1383"/>
      <c r="W51" s="1370"/>
      <c r="X51" s="1370"/>
      <c r="Y51" s="1370"/>
      <c r="Z51" s="1370"/>
      <c r="AA51" s="1370"/>
      <c r="AB51" s="1337"/>
      <c r="AC51" s="1338"/>
      <c r="AD51" s="1339"/>
      <c r="AE51" s="1337"/>
      <c r="AF51" s="1338"/>
      <c r="AG51" s="1339"/>
      <c r="AH51" s="1337"/>
      <c r="AI51" s="1338"/>
      <c r="AJ51" s="1339"/>
      <c r="AK51" s="1337"/>
      <c r="AL51" s="1338"/>
      <c r="AM51" s="1339"/>
      <c r="AN51" s="1337"/>
      <c r="AO51" s="1338"/>
      <c r="AP51" s="1339"/>
      <c r="AQ51" s="1384"/>
      <c r="AR51" s="1385"/>
      <c r="AS51" s="1386"/>
      <c r="AT51" s="463"/>
      <c r="AU51" s="198" t="e">
        <f>COUNTIF(#REF!,#REF!)</f>
        <v>#REF!</v>
      </c>
      <c r="AV51" s="198">
        <f t="shared" si="0"/>
        <v>0</v>
      </c>
      <c r="AW51" s="1"/>
    </row>
    <row r="52" spans="2:49" ht="24.9" customHeight="1">
      <c r="B52" s="1375">
        <v>38</v>
      </c>
      <c r="C52" s="969"/>
      <c r="D52" s="1376"/>
      <c r="E52" s="1376"/>
      <c r="F52" s="1376"/>
      <c r="G52" s="1377"/>
      <c r="H52" s="1377"/>
      <c r="I52" s="1377"/>
      <c r="J52" s="1377"/>
      <c r="K52" s="1359"/>
      <c r="L52" s="1360"/>
      <c r="M52" s="1360"/>
      <c r="N52" s="1361"/>
      <c r="O52" s="1378"/>
      <c r="P52" s="1379"/>
      <c r="Q52" s="1379"/>
      <c r="R52" s="1380"/>
      <c r="S52" s="1381"/>
      <c r="T52" s="1382"/>
      <c r="U52" s="1382"/>
      <c r="V52" s="1383"/>
      <c r="W52" s="1370"/>
      <c r="X52" s="1370"/>
      <c r="Y52" s="1370"/>
      <c r="Z52" s="1370"/>
      <c r="AA52" s="1370"/>
      <c r="AB52" s="1337"/>
      <c r="AC52" s="1338"/>
      <c r="AD52" s="1339"/>
      <c r="AE52" s="1337"/>
      <c r="AF52" s="1338"/>
      <c r="AG52" s="1339"/>
      <c r="AH52" s="1337"/>
      <c r="AI52" s="1338"/>
      <c r="AJ52" s="1339"/>
      <c r="AK52" s="1337"/>
      <c r="AL52" s="1338"/>
      <c r="AM52" s="1339"/>
      <c r="AN52" s="1337"/>
      <c r="AO52" s="1338"/>
      <c r="AP52" s="1339"/>
      <c r="AQ52" s="1384"/>
      <c r="AR52" s="1385"/>
      <c r="AS52" s="1386"/>
      <c r="AT52" s="463"/>
      <c r="AU52" s="198" t="e">
        <f>COUNTIF(#REF!,#REF!)</f>
        <v>#REF!</v>
      </c>
      <c r="AV52" s="198">
        <f t="shared" si="0"/>
        <v>0</v>
      </c>
      <c r="AW52" s="1"/>
    </row>
    <row r="53" spans="2:49" ht="24.9" customHeight="1">
      <c r="B53" s="1375">
        <v>39</v>
      </c>
      <c r="C53" s="969"/>
      <c r="D53" s="1376"/>
      <c r="E53" s="1376"/>
      <c r="F53" s="1376"/>
      <c r="G53" s="1377"/>
      <c r="H53" s="1377"/>
      <c r="I53" s="1377"/>
      <c r="J53" s="1377"/>
      <c r="K53" s="1359"/>
      <c r="L53" s="1360"/>
      <c r="M53" s="1360"/>
      <c r="N53" s="1361"/>
      <c r="O53" s="1378"/>
      <c r="P53" s="1379"/>
      <c r="Q53" s="1379"/>
      <c r="R53" s="1380"/>
      <c r="S53" s="1381"/>
      <c r="T53" s="1382"/>
      <c r="U53" s="1382"/>
      <c r="V53" s="1383"/>
      <c r="W53" s="1370"/>
      <c r="X53" s="1370"/>
      <c r="Y53" s="1370"/>
      <c r="Z53" s="1370"/>
      <c r="AA53" s="1370"/>
      <c r="AB53" s="1337"/>
      <c r="AC53" s="1338"/>
      <c r="AD53" s="1339"/>
      <c r="AE53" s="1337"/>
      <c r="AF53" s="1338"/>
      <c r="AG53" s="1339"/>
      <c r="AH53" s="1337"/>
      <c r="AI53" s="1338"/>
      <c r="AJ53" s="1339"/>
      <c r="AK53" s="1337"/>
      <c r="AL53" s="1338"/>
      <c r="AM53" s="1339"/>
      <c r="AN53" s="1337"/>
      <c r="AO53" s="1338"/>
      <c r="AP53" s="1339"/>
      <c r="AQ53" s="1384"/>
      <c r="AR53" s="1385"/>
      <c r="AS53" s="1386"/>
      <c r="AT53" s="463"/>
      <c r="AU53" s="198" t="e">
        <f>COUNTIF(#REF!,#REF!)</f>
        <v>#REF!</v>
      </c>
      <c r="AV53" s="198">
        <f t="shared" si="0"/>
        <v>0</v>
      </c>
      <c r="AW53" s="1"/>
    </row>
    <row r="54" spans="2:49" ht="24.9" customHeight="1">
      <c r="B54" s="1375">
        <v>40</v>
      </c>
      <c r="C54" s="969"/>
      <c r="D54" s="1376"/>
      <c r="E54" s="1376"/>
      <c r="F54" s="1376"/>
      <c r="G54" s="1377"/>
      <c r="H54" s="1377"/>
      <c r="I54" s="1377"/>
      <c r="J54" s="1377"/>
      <c r="K54" s="1359"/>
      <c r="L54" s="1360"/>
      <c r="M54" s="1360"/>
      <c r="N54" s="1361"/>
      <c r="O54" s="1378"/>
      <c r="P54" s="1379"/>
      <c r="Q54" s="1379"/>
      <c r="R54" s="1380"/>
      <c r="S54" s="1381"/>
      <c r="T54" s="1382"/>
      <c r="U54" s="1382"/>
      <c r="V54" s="1383"/>
      <c r="W54" s="1370"/>
      <c r="X54" s="1370"/>
      <c r="Y54" s="1370"/>
      <c r="Z54" s="1370"/>
      <c r="AA54" s="1370"/>
      <c r="AB54" s="1337"/>
      <c r="AC54" s="1338"/>
      <c r="AD54" s="1339"/>
      <c r="AE54" s="1337"/>
      <c r="AF54" s="1338"/>
      <c r="AG54" s="1339"/>
      <c r="AH54" s="1337"/>
      <c r="AI54" s="1338"/>
      <c r="AJ54" s="1339"/>
      <c r="AK54" s="1337"/>
      <c r="AL54" s="1338"/>
      <c r="AM54" s="1339"/>
      <c r="AN54" s="1337"/>
      <c r="AO54" s="1338"/>
      <c r="AP54" s="1339"/>
      <c r="AQ54" s="1384"/>
      <c r="AR54" s="1385"/>
      <c r="AS54" s="1386"/>
      <c r="AT54" s="463"/>
      <c r="AU54" s="198" t="e">
        <f>COUNTIF(#REF!,#REF!)</f>
        <v>#REF!</v>
      </c>
      <c r="AV54" s="198">
        <f t="shared" si="0"/>
        <v>0</v>
      </c>
      <c r="AW54" s="1"/>
    </row>
    <row r="55" spans="2:49" ht="24.9" customHeight="1">
      <c r="B55" s="1375">
        <v>41</v>
      </c>
      <c r="C55" s="969"/>
      <c r="D55" s="1376"/>
      <c r="E55" s="1376"/>
      <c r="F55" s="1376"/>
      <c r="G55" s="1377"/>
      <c r="H55" s="1377"/>
      <c r="I55" s="1377"/>
      <c r="J55" s="1377"/>
      <c r="K55" s="1359"/>
      <c r="L55" s="1360"/>
      <c r="M55" s="1360"/>
      <c r="N55" s="1361"/>
      <c r="O55" s="1378"/>
      <c r="P55" s="1379"/>
      <c r="Q55" s="1379"/>
      <c r="R55" s="1380"/>
      <c r="S55" s="1381"/>
      <c r="T55" s="1382"/>
      <c r="U55" s="1382"/>
      <c r="V55" s="1383"/>
      <c r="W55" s="1370"/>
      <c r="X55" s="1370"/>
      <c r="Y55" s="1370"/>
      <c r="Z55" s="1370"/>
      <c r="AA55" s="1370"/>
      <c r="AB55" s="1337"/>
      <c r="AC55" s="1338"/>
      <c r="AD55" s="1339"/>
      <c r="AE55" s="1337"/>
      <c r="AF55" s="1338"/>
      <c r="AG55" s="1339"/>
      <c r="AH55" s="1337"/>
      <c r="AI55" s="1338"/>
      <c r="AJ55" s="1339"/>
      <c r="AK55" s="1337"/>
      <c r="AL55" s="1338"/>
      <c r="AM55" s="1339"/>
      <c r="AN55" s="1337"/>
      <c r="AO55" s="1338"/>
      <c r="AP55" s="1339"/>
      <c r="AQ55" s="1384"/>
      <c r="AR55" s="1385"/>
      <c r="AS55" s="1386"/>
      <c r="AT55" s="463"/>
      <c r="AU55" s="198" t="e">
        <f>COUNTIF(#REF!,#REF!)</f>
        <v>#REF!</v>
      </c>
      <c r="AV55" s="198">
        <f t="shared" si="0"/>
        <v>0</v>
      </c>
      <c r="AW55" s="1"/>
    </row>
    <row r="56" spans="2:49" ht="24.9" customHeight="1">
      <c r="B56" s="1375">
        <v>42</v>
      </c>
      <c r="C56" s="969"/>
      <c r="D56" s="1376"/>
      <c r="E56" s="1376"/>
      <c r="F56" s="1376"/>
      <c r="G56" s="1377"/>
      <c r="H56" s="1377"/>
      <c r="I56" s="1377"/>
      <c r="J56" s="1377"/>
      <c r="K56" s="1359"/>
      <c r="L56" s="1360"/>
      <c r="M56" s="1360"/>
      <c r="N56" s="1361"/>
      <c r="O56" s="1378"/>
      <c r="P56" s="1379"/>
      <c r="Q56" s="1379"/>
      <c r="R56" s="1380"/>
      <c r="S56" s="1381"/>
      <c r="T56" s="1382"/>
      <c r="U56" s="1382"/>
      <c r="V56" s="1383"/>
      <c r="W56" s="1370"/>
      <c r="X56" s="1370"/>
      <c r="Y56" s="1370"/>
      <c r="Z56" s="1370"/>
      <c r="AA56" s="1370"/>
      <c r="AB56" s="1337"/>
      <c r="AC56" s="1338"/>
      <c r="AD56" s="1339"/>
      <c r="AE56" s="1337"/>
      <c r="AF56" s="1338"/>
      <c r="AG56" s="1339"/>
      <c r="AH56" s="1337"/>
      <c r="AI56" s="1338"/>
      <c r="AJ56" s="1339"/>
      <c r="AK56" s="1337"/>
      <c r="AL56" s="1338"/>
      <c r="AM56" s="1339"/>
      <c r="AN56" s="1337"/>
      <c r="AO56" s="1338"/>
      <c r="AP56" s="1339"/>
      <c r="AQ56" s="1384"/>
      <c r="AR56" s="1385"/>
      <c r="AS56" s="1386"/>
      <c r="AT56" s="463"/>
      <c r="AU56" s="198" t="e">
        <f>COUNTIF(#REF!,#REF!)</f>
        <v>#REF!</v>
      </c>
      <c r="AV56" s="198">
        <f t="shared" si="0"/>
        <v>0</v>
      </c>
      <c r="AW56" s="1"/>
    </row>
    <row r="57" spans="2:49" ht="24.9" customHeight="1">
      <c r="B57" s="1375">
        <v>43</v>
      </c>
      <c r="C57" s="969"/>
      <c r="D57" s="1376"/>
      <c r="E57" s="1376"/>
      <c r="F57" s="1376"/>
      <c r="G57" s="1377"/>
      <c r="H57" s="1377"/>
      <c r="I57" s="1377"/>
      <c r="J57" s="1377"/>
      <c r="K57" s="1359"/>
      <c r="L57" s="1360"/>
      <c r="M57" s="1360"/>
      <c r="N57" s="1361"/>
      <c r="O57" s="1378"/>
      <c r="P57" s="1379"/>
      <c r="Q57" s="1379"/>
      <c r="R57" s="1380"/>
      <c r="S57" s="1381"/>
      <c r="T57" s="1382"/>
      <c r="U57" s="1382"/>
      <c r="V57" s="1383"/>
      <c r="W57" s="1370"/>
      <c r="X57" s="1370"/>
      <c r="Y57" s="1370"/>
      <c r="Z57" s="1370"/>
      <c r="AA57" s="1370"/>
      <c r="AB57" s="1337"/>
      <c r="AC57" s="1338"/>
      <c r="AD57" s="1339"/>
      <c r="AE57" s="1337"/>
      <c r="AF57" s="1338"/>
      <c r="AG57" s="1339"/>
      <c r="AH57" s="1337"/>
      <c r="AI57" s="1338"/>
      <c r="AJ57" s="1339"/>
      <c r="AK57" s="1337"/>
      <c r="AL57" s="1338"/>
      <c r="AM57" s="1339"/>
      <c r="AN57" s="1337"/>
      <c r="AO57" s="1338"/>
      <c r="AP57" s="1339"/>
      <c r="AQ57" s="1384"/>
      <c r="AR57" s="1385"/>
      <c r="AS57" s="1386"/>
      <c r="AT57" s="463"/>
      <c r="AU57" s="198" t="e">
        <f>COUNTIF(#REF!,#REF!)</f>
        <v>#REF!</v>
      </c>
      <c r="AV57" s="198">
        <f t="shared" si="0"/>
        <v>0</v>
      </c>
      <c r="AW57" s="1"/>
    </row>
    <row r="58" spans="2:49" ht="24.9" customHeight="1">
      <c r="B58" s="1375">
        <v>44</v>
      </c>
      <c r="C58" s="969"/>
      <c r="D58" s="1376"/>
      <c r="E58" s="1376"/>
      <c r="F58" s="1376"/>
      <c r="G58" s="1377"/>
      <c r="H58" s="1377"/>
      <c r="I58" s="1377"/>
      <c r="J58" s="1377"/>
      <c r="K58" s="1359"/>
      <c r="L58" s="1360"/>
      <c r="M58" s="1360"/>
      <c r="N58" s="1361"/>
      <c r="O58" s="1378"/>
      <c r="P58" s="1379"/>
      <c r="Q58" s="1379"/>
      <c r="R58" s="1380"/>
      <c r="S58" s="1381"/>
      <c r="T58" s="1382"/>
      <c r="U58" s="1382"/>
      <c r="V58" s="1383"/>
      <c r="W58" s="1370"/>
      <c r="X58" s="1370"/>
      <c r="Y58" s="1370"/>
      <c r="Z58" s="1370"/>
      <c r="AA58" s="1370"/>
      <c r="AB58" s="1337"/>
      <c r="AC58" s="1338"/>
      <c r="AD58" s="1339"/>
      <c r="AE58" s="1337"/>
      <c r="AF58" s="1338"/>
      <c r="AG58" s="1339"/>
      <c r="AH58" s="1337"/>
      <c r="AI58" s="1338"/>
      <c r="AJ58" s="1339"/>
      <c r="AK58" s="1337"/>
      <c r="AL58" s="1338"/>
      <c r="AM58" s="1339"/>
      <c r="AN58" s="1337"/>
      <c r="AO58" s="1338"/>
      <c r="AP58" s="1339"/>
      <c r="AQ58" s="1384"/>
      <c r="AR58" s="1385"/>
      <c r="AS58" s="1386"/>
      <c r="AT58" s="463"/>
      <c r="AU58" s="198" t="e">
        <f>COUNTIF(#REF!,#REF!)</f>
        <v>#REF!</v>
      </c>
      <c r="AV58" s="198">
        <f t="shared" si="0"/>
        <v>0</v>
      </c>
      <c r="AW58" s="1"/>
    </row>
    <row r="59" spans="2:49" ht="24.9" customHeight="1">
      <c r="B59" s="1375">
        <v>45</v>
      </c>
      <c r="C59" s="969"/>
      <c r="D59" s="1376"/>
      <c r="E59" s="1376"/>
      <c r="F59" s="1376"/>
      <c r="G59" s="1377"/>
      <c r="H59" s="1377"/>
      <c r="I59" s="1377"/>
      <c r="J59" s="1377"/>
      <c r="K59" s="1359"/>
      <c r="L59" s="1360"/>
      <c r="M59" s="1360"/>
      <c r="N59" s="1361"/>
      <c r="O59" s="1378"/>
      <c r="P59" s="1379"/>
      <c r="Q59" s="1379"/>
      <c r="R59" s="1380"/>
      <c r="S59" s="1381"/>
      <c r="T59" s="1382"/>
      <c r="U59" s="1382"/>
      <c r="V59" s="1383"/>
      <c r="W59" s="1370"/>
      <c r="X59" s="1370"/>
      <c r="Y59" s="1370"/>
      <c r="Z59" s="1370"/>
      <c r="AA59" s="1370"/>
      <c r="AB59" s="1337"/>
      <c r="AC59" s="1338"/>
      <c r="AD59" s="1339"/>
      <c r="AE59" s="1337"/>
      <c r="AF59" s="1338"/>
      <c r="AG59" s="1339"/>
      <c r="AH59" s="1337"/>
      <c r="AI59" s="1338"/>
      <c r="AJ59" s="1339"/>
      <c r="AK59" s="1337"/>
      <c r="AL59" s="1338"/>
      <c r="AM59" s="1339"/>
      <c r="AN59" s="1337"/>
      <c r="AO59" s="1338"/>
      <c r="AP59" s="1339"/>
      <c r="AQ59" s="1384"/>
      <c r="AR59" s="1385"/>
      <c r="AS59" s="1386"/>
      <c r="AT59" s="463"/>
      <c r="AU59" s="198" t="e">
        <f>COUNTIF(#REF!,#REF!)</f>
        <v>#REF!</v>
      </c>
      <c r="AV59" s="198">
        <f t="shared" si="0"/>
        <v>0</v>
      </c>
      <c r="AW59" s="1"/>
    </row>
    <row r="60" spans="2:49" ht="24.9" customHeight="1">
      <c r="B60" s="1375">
        <v>46</v>
      </c>
      <c r="C60" s="969"/>
      <c r="D60" s="1376"/>
      <c r="E60" s="1376"/>
      <c r="F60" s="1376"/>
      <c r="G60" s="1377"/>
      <c r="H60" s="1377"/>
      <c r="I60" s="1377"/>
      <c r="J60" s="1377"/>
      <c r="K60" s="1359"/>
      <c r="L60" s="1360"/>
      <c r="M60" s="1360"/>
      <c r="N60" s="1361"/>
      <c r="O60" s="1378"/>
      <c r="P60" s="1379"/>
      <c r="Q60" s="1379"/>
      <c r="R60" s="1380"/>
      <c r="S60" s="1381"/>
      <c r="T60" s="1382"/>
      <c r="U60" s="1382"/>
      <c r="V60" s="1383"/>
      <c r="W60" s="1370"/>
      <c r="X60" s="1370"/>
      <c r="Y60" s="1370"/>
      <c r="Z60" s="1370"/>
      <c r="AA60" s="1370"/>
      <c r="AB60" s="1337"/>
      <c r="AC60" s="1338"/>
      <c r="AD60" s="1339"/>
      <c r="AE60" s="1337"/>
      <c r="AF60" s="1338"/>
      <c r="AG60" s="1339"/>
      <c r="AH60" s="1337"/>
      <c r="AI60" s="1338"/>
      <c r="AJ60" s="1339"/>
      <c r="AK60" s="1337"/>
      <c r="AL60" s="1338"/>
      <c r="AM60" s="1339"/>
      <c r="AN60" s="1337"/>
      <c r="AO60" s="1338"/>
      <c r="AP60" s="1339"/>
      <c r="AQ60" s="1384"/>
      <c r="AR60" s="1385"/>
      <c r="AS60" s="1386"/>
      <c r="AT60" s="463"/>
      <c r="AU60" s="198" t="e">
        <f>COUNTIF(#REF!,#REF!)</f>
        <v>#REF!</v>
      </c>
      <c r="AV60" s="198">
        <f t="shared" si="0"/>
        <v>0</v>
      </c>
      <c r="AW60" s="1"/>
    </row>
    <row r="61" spans="2:49" ht="24.9" customHeight="1">
      <c r="B61" s="1375">
        <v>47</v>
      </c>
      <c r="C61" s="969"/>
      <c r="D61" s="1376"/>
      <c r="E61" s="1376"/>
      <c r="F61" s="1376"/>
      <c r="G61" s="1377"/>
      <c r="H61" s="1377"/>
      <c r="I61" s="1377"/>
      <c r="J61" s="1377"/>
      <c r="K61" s="1359"/>
      <c r="L61" s="1360"/>
      <c r="M61" s="1360"/>
      <c r="N61" s="1361"/>
      <c r="O61" s="1378"/>
      <c r="P61" s="1379"/>
      <c r="Q61" s="1379"/>
      <c r="R61" s="1380"/>
      <c r="S61" s="1381"/>
      <c r="T61" s="1382"/>
      <c r="U61" s="1382"/>
      <c r="V61" s="1383"/>
      <c r="W61" s="1370"/>
      <c r="X61" s="1370"/>
      <c r="Y61" s="1370"/>
      <c r="Z61" s="1370"/>
      <c r="AA61" s="1370"/>
      <c r="AB61" s="1337"/>
      <c r="AC61" s="1338"/>
      <c r="AD61" s="1339"/>
      <c r="AE61" s="1337"/>
      <c r="AF61" s="1338"/>
      <c r="AG61" s="1339"/>
      <c r="AH61" s="1337"/>
      <c r="AI61" s="1338"/>
      <c r="AJ61" s="1339"/>
      <c r="AK61" s="1337"/>
      <c r="AL61" s="1338"/>
      <c r="AM61" s="1339"/>
      <c r="AN61" s="1337"/>
      <c r="AO61" s="1338"/>
      <c r="AP61" s="1339"/>
      <c r="AQ61" s="1384"/>
      <c r="AR61" s="1385"/>
      <c r="AS61" s="1386"/>
      <c r="AT61" s="463"/>
      <c r="AU61" s="198" t="e">
        <f>COUNTIF(#REF!,#REF!)</f>
        <v>#REF!</v>
      </c>
      <c r="AV61" s="198">
        <f t="shared" si="0"/>
        <v>0</v>
      </c>
      <c r="AW61" s="1"/>
    </row>
    <row r="62" spans="2:49" ht="24.9" customHeight="1">
      <c r="B62" s="1375">
        <v>48</v>
      </c>
      <c r="C62" s="969"/>
      <c r="D62" s="1376"/>
      <c r="E62" s="1376"/>
      <c r="F62" s="1376"/>
      <c r="G62" s="1377"/>
      <c r="H62" s="1377"/>
      <c r="I62" s="1377"/>
      <c r="J62" s="1377"/>
      <c r="K62" s="1359"/>
      <c r="L62" s="1360"/>
      <c r="M62" s="1360"/>
      <c r="N62" s="1361"/>
      <c r="O62" s="1378"/>
      <c r="P62" s="1379"/>
      <c r="Q62" s="1379"/>
      <c r="R62" s="1380"/>
      <c r="S62" s="1381"/>
      <c r="T62" s="1382"/>
      <c r="U62" s="1382"/>
      <c r="V62" s="1383"/>
      <c r="W62" s="1370"/>
      <c r="X62" s="1370"/>
      <c r="Y62" s="1370"/>
      <c r="Z62" s="1370"/>
      <c r="AA62" s="1370"/>
      <c r="AB62" s="1337"/>
      <c r="AC62" s="1338"/>
      <c r="AD62" s="1339"/>
      <c r="AE62" s="1337"/>
      <c r="AF62" s="1338"/>
      <c r="AG62" s="1339"/>
      <c r="AH62" s="1337"/>
      <c r="AI62" s="1338"/>
      <c r="AJ62" s="1339"/>
      <c r="AK62" s="1337"/>
      <c r="AL62" s="1338"/>
      <c r="AM62" s="1339"/>
      <c r="AN62" s="1337"/>
      <c r="AO62" s="1338"/>
      <c r="AP62" s="1339"/>
      <c r="AQ62" s="1384"/>
      <c r="AR62" s="1385"/>
      <c r="AS62" s="1386"/>
      <c r="AT62" s="463"/>
      <c r="AU62" s="198" t="e">
        <f>COUNTIF(#REF!,#REF!)</f>
        <v>#REF!</v>
      </c>
      <c r="AV62" s="198">
        <f t="shared" si="0"/>
        <v>0</v>
      </c>
      <c r="AW62" s="1"/>
    </row>
    <row r="63" spans="2:49" ht="24.9" customHeight="1">
      <c r="B63" s="1375">
        <v>49</v>
      </c>
      <c r="C63" s="969"/>
      <c r="D63" s="1376"/>
      <c r="E63" s="1376"/>
      <c r="F63" s="1376"/>
      <c r="G63" s="1377"/>
      <c r="H63" s="1377"/>
      <c r="I63" s="1377"/>
      <c r="J63" s="1377"/>
      <c r="K63" s="1359"/>
      <c r="L63" s="1360"/>
      <c r="M63" s="1360"/>
      <c r="N63" s="1361"/>
      <c r="O63" s="1378"/>
      <c r="P63" s="1379"/>
      <c r="Q63" s="1379"/>
      <c r="R63" s="1380"/>
      <c r="S63" s="1381"/>
      <c r="T63" s="1382"/>
      <c r="U63" s="1382"/>
      <c r="V63" s="1383"/>
      <c r="W63" s="1370"/>
      <c r="X63" s="1370"/>
      <c r="Y63" s="1370"/>
      <c r="Z63" s="1370"/>
      <c r="AA63" s="1370"/>
      <c r="AB63" s="1337"/>
      <c r="AC63" s="1338"/>
      <c r="AD63" s="1339"/>
      <c r="AE63" s="1337"/>
      <c r="AF63" s="1338"/>
      <c r="AG63" s="1339"/>
      <c r="AH63" s="1337"/>
      <c r="AI63" s="1338"/>
      <c r="AJ63" s="1339"/>
      <c r="AK63" s="1337"/>
      <c r="AL63" s="1338"/>
      <c r="AM63" s="1339"/>
      <c r="AN63" s="1337"/>
      <c r="AO63" s="1338"/>
      <c r="AP63" s="1339"/>
      <c r="AQ63" s="1384"/>
      <c r="AR63" s="1385"/>
      <c r="AS63" s="1386"/>
      <c r="AT63" s="463"/>
      <c r="AU63" s="198" t="e">
        <f>COUNTIF(#REF!,#REF!)</f>
        <v>#REF!</v>
      </c>
      <c r="AV63" s="198">
        <f t="shared" si="0"/>
        <v>0</v>
      </c>
      <c r="AW63" s="1"/>
    </row>
    <row r="64" spans="2:49" ht="24.9" customHeight="1">
      <c r="B64" s="1375">
        <v>50</v>
      </c>
      <c r="C64" s="969"/>
      <c r="D64" s="1376"/>
      <c r="E64" s="1376"/>
      <c r="F64" s="1376"/>
      <c r="G64" s="1377"/>
      <c r="H64" s="1377"/>
      <c r="I64" s="1377"/>
      <c r="J64" s="1377"/>
      <c r="K64" s="1359"/>
      <c r="L64" s="1360"/>
      <c r="M64" s="1360"/>
      <c r="N64" s="1361"/>
      <c r="O64" s="1378"/>
      <c r="P64" s="1379"/>
      <c r="Q64" s="1379"/>
      <c r="R64" s="1380"/>
      <c r="S64" s="1381"/>
      <c r="T64" s="1382"/>
      <c r="U64" s="1382"/>
      <c r="V64" s="1383"/>
      <c r="W64" s="1370"/>
      <c r="X64" s="1370"/>
      <c r="Y64" s="1370"/>
      <c r="Z64" s="1370"/>
      <c r="AA64" s="1370"/>
      <c r="AB64" s="1337"/>
      <c r="AC64" s="1338"/>
      <c r="AD64" s="1339"/>
      <c r="AE64" s="1337"/>
      <c r="AF64" s="1338"/>
      <c r="AG64" s="1339"/>
      <c r="AH64" s="1337"/>
      <c r="AI64" s="1338"/>
      <c r="AJ64" s="1339"/>
      <c r="AK64" s="1337"/>
      <c r="AL64" s="1338"/>
      <c r="AM64" s="1339"/>
      <c r="AN64" s="1337"/>
      <c r="AO64" s="1338"/>
      <c r="AP64" s="1339"/>
      <c r="AQ64" s="1384"/>
      <c r="AR64" s="1385"/>
      <c r="AS64" s="1386"/>
      <c r="AT64" s="463"/>
      <c r="AU64" s="198" t="e">
        <f>COUNTIF(#REF!,#REF!)</f>
        <v>#REF!</v>
      </c>
      <c r="AV64" s="198">
        <f t="shared" si="0"/>
        <v>0</v>
      </c>
      <c r="AW64" s="1"/>
    </row>
    <row r="65" spans="2:49" ht="24.9" customHeight="1">
      <c r="B65" s="1375">
        <v>51</v>
      </c>
      <c r="C65" s="969"/>
      <c r="D65" s="1376"/>
      <c r="E65" s="1376"/>
      <c r="F65" s="1376"/>
      <c r="G65" s="1377"/>
      <c r="H65" s="1377"/>
      <c r="I65" s="1377"/>
      <c r="J65" s="1377"/>
      <c r="K65" s="1359"/>
      <c r="L65" s="1360"/>
      <c r="M65" s="1360"/>
      <c r="N65" s="1361"/>
      <c r="O65" s="1378"/>
      <c r="P65" s="1379"/>
      <c r="Q65" s="1379"/>
      <c r="R65" s="1380"/>
      <c r="S65" s="1381"/>
      <c r="T65" s="1382"/>
      <c r="U65" s="1382"/>
      <c r="V65" s="1383"/>
      <c r="W65" s="1370"/>
      <c r="X65" s="1370"/>
      <c r="Y65" s="1370"/>
      <c r="Z65" s="1370"/>
      <c r="AA65" s="1370"/>
      <c r="AB65" s="1337"/>
      <c r="AC65" s="1338"/>
      <c r="AD65" s="1339"/>
      <c r="AE65" s="1337"/>
      <c r="AF65" s="1338"/>
      <c r="AG65" s="1339"/>
      <c r="AH65" s="1337"/>
      <c r="AI65" s="1338"/>
      <c r="AJ65" s="1339"/>
      <c r="AK65" s="1337"/>
      <c r="AL65" s="1338"/>
      <c r="AM65" s="1339"/>
      <c r="AN65" s="1337"/>
      <c r="AO65" s="1338"/>
      <c r="AP65" s="1339"/>
      <c r="AQ65" s="1384"/>
      <c r="AR65" s="1385"/>
      <c r="AS65" s="1386"/>
      <c r="AT65" s="463"/>
      <c r="AU65" s="198" t="e">
        <f>COUNTIF(#REF!,#REF!)</f>
        <v>#REF!</v>
      </c>
      <c r="AV65" s="198">
        <f t="shared" si="0"/>
        <v>0</v>
      </c>
      <c r="AW65" s="1"/>
    </row>
    <row r="66" spans="2:49" ht="24.9" customHeight="1">
      <c r="B66" s="1375">
        <v>52</v>
      </c>
      <c r="C66" s="969"/>
      <c r="D66" s="1376"/>
      <c r="E66" s="1376"/>
      <c r="F66" s="1376"/>
      <c r="G66" s="1377"/>
      <c r="H66" s="1377"/>
      <c r="I66" s="1377"/>
      <c r="J66" s="1377"/>
      <c r="K66" s="1359"/>
      <c r="L66" s="1360"/>
      <c r="M66" s="1360"/>
      <c r="N66" s="1361"/>
      <c r="O66" s="1378"/>
      <c r="P66" s="1379"/>
      <c r="Q66" s="1379"/>
      <c r="R66" s="1380"/>
      <c r="S66" s="1381"/>
      <c r="T66" s="1382"/>
      <c r="U66" s="1382"/>
      <c r="V66" s="1383"/>
      <c r="W66" s="1370"/>
      <c r="X66" s="1370"/>
      <c r="Y66" s="1370"/>
      <c r="Z66" s="1370"/>
      <c r="AA66" s="1370"/>
      <c r="AB66" s="1337"/>
      <c r="AC66" s="1338"/>
      <c r="AD66" s="1339"/>
      <c r="AE66" s="1337"/>
      <c r="AF66" s="1338"/>
      <c r="AG66" s="1339"/>
      <c r="AH66" s="1337"/>
      <c r="AI66" s="1338"/>
      <c r="AJ66" s="1339"/>
      <c r="AK66" s="1337"/>
      <c r="AL66" s="1338"/>
      <c r="AM66" s="1339"/>
      <c r="AN66" s="1337"/>
      <c r="AO66" s="1338"/>
      <c r="AP66" s="1339"/>
      <c r="AQ66" s="1384"/>
      <c r="AR66" s="1385"/>
      <c r="AS66" s="1386"/>
      <c r="AT66" s="463"/>
      <c r="AU66" s="198" t="e">
        <f>COUNTIF(#REF!,#REF!)</f>
        <v>#REF!</v>
      </c>
      <c r="AV66" s="198">
        <f t="shared" si="0"/>
        <v>0</v>
      </c>
      <c r="AW66" s="1"/>
    </row>
    <row r="67" spans="2:49" ht="24.9" customHeight="1">
      <c r="B67" s="1375">
        <v>53</v>
      </c>
      <c r="C67" s="969"/>
      <c r="D67" s="1376"/>
      <c r="E67" s="1376"/>
      <c r="F67" s="1376"/>
      <c r="G67" s="1377"/>
      <c r="H67" s="1377"/>
      <c r="I67" s="1377"/>
      <c r="J67" s="1377"/>
      <c r="K67" s="1359"/>
      <c r="L67" s="1360"/>
      <c r="M67" s="1360"/>
      <c r="N67" s="1361"/>
      <c r="O67" s="1378"/>
      <c r="P67" s="1379"/>
      <c r="Q67" s="1379"/>
      <c r="R67" s="1380"/>
      <c r="S67" s="1381"/>
      <c r="T67" s="1382"/>
      <c r="U67" s="1382"/>
      <c r="V67" s="1383"/>
      <c r="W67" s="1370"/>
      <c r="X67" s="1370"/>
      <c r="Y67" s="1370"/>
      <c r="Z67" s="1370"/>
      <c r="AA67" s="1370"/>
      <c r="AB67" s="1337"/>
      <c r="AC67" s="1338"/>
      <c r="AD67" s="1339"/>
      <c r="AE67" s="1337"/>
      <c r="AF67" s="1338"/>
      <c r="AG67" s="1339"/>
      <c r="AH67" s="1337"/>
      <c r="AI67" s="1338"/>
      <c r="AJ67" s="1339"/>
      <c r="AK67" s="1337"/>
      <c r="AL67" s="1338"/>
      <c r="AM67" s="1339"/>
      <c r="AN67" s="1337"/>
      <c r="AO67" s="1338"/>
      <c r="AP67" s="1339"/>
      <c r="AQ67" s="1384"/>
      <c r="AR67" s="1385"/>
      <c r="AS67" s="1386"/>
      <c r="AT67" s="463"/>
      <c r="AU67" s="198" t="e">
        <f>COUNTIF(#REF!,#REF!)</f>
        <v>#REF!</v>
      </c>
      <c r="AV67" s="198">
        <f t="shared" si="0"/>
        <v>0</v>
      </c>
      <c r="AW67" s="1"/>
    </row>
    <row r="68" spans="2:49" ht="24.9" customHeight="1">
      <c r="B68" s="1375">
        <v>54</v>
      </c>
      <c r="C68" s="969"/>
      <c r="D68" s="1376"/>
      <c r="E68" s="1376"/>
      <c r="F68" s="1376"/>
      <c r="G68" s="1377"/>
      <c r="H68" s="1377"/>
      <c r="I68" s="1377"/>
      <c r="J68" s="1377"/>
      <c r="K68" s="1359"/>
      <c r="L68" s="1360"/>
      <c r="M68" s="1360"/>
      <c r="N68" s="1361"/>
      <c r="O68" s="1378"/>
      <c r="P68" s="1379"/>
      <c r="Q68" s="1379"/>
      <c r="R68" s="1380"/>
      <c r="S68" s="1381"/>
      <c r="T68" s="1382"/>
      <c r="U68" s="1382"/>
      <c r="V68" s="1383"/>
      <c r="W68" s="1370"/>
      <c r="X68" s="1370"/>
      <c r="Y68" s="1370"/>
      <c r="Z68" s="1370"/>
      <c r="AA68" s="1370"/>
      <c r="AB68" s="1337"/>
      <c r="AC68" s="1338"/>
      <c r="AD68" s="1339"/>
      <c r="AE68" s="1337"/>
      <c r="AF68" s="1338"/>
      <c r="AG68" s="1339"/>
      <c r="AH68" s="1337"/>
      <c r="AI68" s="1338"/>
      <c r="AJ68" s="1339"/>
      <c r="AK68" s="1337"/>
      <c r="AL68" s="1338"/>
      <c r="AM68" s="1339"/>
      <c r="AN68" s="1337"/>
      <c r="AO68" s="1338"/>
      <c r="AP68" s="1339"/>
      <c r="AQ68" s="1384"/>
      <c r="AR68" s="1385"/>
      <c r="AS68" s="1386"/>
      <c r="AT68" s="463"/>
      <c r="AU68" s="198" t="e">
        <f>COUNTIF(#REF!,#REF!)</f>
        <v>#REF!</v>
      </c>
      <c r="AV68" s="198">
        <f t="shared" si="0"/>
        <v>0</v>
      </c>
      <c r="AW68" s="1"/>
    </row>
    <row r="69" spans="2:49" ht="24.9" customHeight="1">
      <c r="B69" s="1375">
        <v>55</v>
      </c>
      <c r="C69" s="969"/>
      <c r="D69" s="1376"/>
      <c r="E69" s="1376"/>
      <c r="F69" s="1376"/>
      <c r="G69" s="1377"/>
      <c r="H69" s="1377"/>
      <c r="I69" s="1377"/>
      <c r="J69" s="1377"/>
      <c r="K69" s="1359"/>
      <c r="L69" s="1360"/>
      <c r="M69" s="1360"/>
      <c r="N69" s="1361"/>
      <c r="O69" s="1378"/>
      <c r="P69" s="1379"/>
      <c r="Q69" s="1379"/>
      <c r="R69" s="1380"/>
      <c r="S69" s="1381"/>
      <c r="T69" s="1382"/>
      <c r="U69" s="1382"/>
      <c r="V69" s="1383"/>
      <c r="W69" s="1370"/>
      <c r="X69" s="1370"/>
      <c r="Y69" s="1370"/>
      <c r="Z69" s="1370"/>
      <c r="AA69" s="1370"/>
      <c r="AB69" s="1337"/>
      <c r="AC69" s="1338"/>
      <c r="AD69" s="1339"/>
      <c r="AE69" s="1337"/>
      <c r="AF69" s="1338"/>
      <c r="AG69" s="1339"/>
      <c r="AH69" s="1337"/>
      <c r="AI69" s="1338"/>
      <c r="AJ69" s="1339"/>
      <c r="AK69" s="1337"/>
      <c r="AL69" s="1338"/>
      <c r="AM69" s="1339"/>
      <c r="AN69" s="1337"/>
      <c r="AO69" s="1338"/>
      <c r="AP69" s="1339"/>
      <c r="AQ69" s="1384"/>
      <c r="AR69" s="1385"/>
      <c r="AS69" s="1386"/>
      <c r="AT69" s="463"/>
      <c r="AU69" s="198" t="e">
        <f>COUNTIF(#REF!,#REF!)</f>
        <v>#REF!</v>
      </c>
      <c r="AV69" s="198">
        <f t="shared" si="0"/>
        <v>0</v>
      </c>
      <c r="AW69" s="1"/>
    </row>
    <row r="70" spans="2:49" ht="24.9" customHeight="1">
      <c r="B70" s="1375">
        <v>56</v>
      </c>
      <c r="C70" s="969"/>
      <c r="D70" s="1376"/>
      <c r="E70" s="1376"/>
      <c r="F70" s="1376"/>
      <c r="G70" s="1377"/>
      <c r="H70" s="1377"/>
      <c r="I70" s="1377"/>
      <c r="J70" s="1377"/>
      <c r="K70" s="1359"/>
      <c r="L70" s="1360"/>
      <c r="M70" s="1360"/>
      <c r="N70" s="1361"/>
      <c r="O70" s="1378"/>
      <c r="P70" s="1379"/>
      <c r="Q70" s="1379"/>
      <c r="R70" s="1380"/>
      <c r="S70" s="1381"/>
      <c r="T70" s="1382"/>
      <c r="U70" s="1382"/>
      <c r="V70" s="1383"/>
      <c r="W70" s="1370"/>
      <c r="X70" s="1370"/>
      <c r="Y70" s="1370"/>
      <c r="Z70" s="1370"/>
      <c r="AA70" s="1370"/>
      <c r="AB70" s="1337"/>
      <c r="AC70" s="1338"/>
      <c r="AD70" s="1339"/>
      <c r="AE70" s="1337"/>
      <c r="AF70" s="1338"/>
      <c r="AG70" s="1339"/>
      <c r="AH70" s="1337"/>
      <c r="AI70" s="1338"/>
      <c r="AJ70" s="1339"/>
      <c r="AK70" s="1337"/>
      <c r="AL70" s="1338"/>
      <c r="AM70" s="1339"/>
      <c r="AN70" s="1337"/>
      <c r="AO70" s="1338"/>
      <c r="AP70" s="1339"/>
      <c r="AQ70" s="1384"/>
      <c r="AR70" s="1385"/>
      <c r="AS70" s="1386"/>
      <c r="AT70" s="463"/>
      <c r="AU70" s="198" t="e">
        <f>COUNTIF(#REF!,#REF!)</f>
        <v>#REF!</v>
      </c>
      <c r="AV70" s="198">
        <f t="shared" si="0"/>
        <v>0</v>
      </c>
      <c r="AW70" s="1"/>
    </row>
    <row r="71" spans="2:49" ht="24.9" customHeight="1">
      <c r="B71" s="1375">
        <v>57</v>
      </c>
      <c r="C71" s="969"/>
      <c r="D71" s="1376"/>
      <c r="E71" s="1376"/>
      <c r="F71" s="1376"/>
      <c r="G71" s="1377"/>
      <c r="H71" s="1377"/>
      <c r="I71" s="1377"/>
      <c r="J71" s="1377"/>
      <c r="K71" s="1359"/>
      <c r="L71" s="1360"/>
      <c r="M71" s="1360"/>
      <c r="N71" s="1361"/>
      <c r="O71" s="1378"/>
      <c r="P71" s="1379"/>
      <c r="Q71" s="1379"/>
      <c r="R71" s="1380"/>
      <c r="S71" s="1381"/>
      <c r="T71" s="1382"/>
      <c r="U71" s="1382"/>
      <c r="V71" s="1383"/>
      <c r="W71" s="1370"/>
      <c r="X71" s="1370"/>
      <c r="Y71" s="1370"/>
      <c r="Z71" s="1370"/>
      <c r="AA71" s="1370"/>
      <c r="AB71" s="1337"/>
      <c r="AC71" s="1338"/>
      <c r="AD71" s="1339"/>
      <c r="AE71" s="1337"/>
      <c r="AF71" s="1338"/>
      <c r="AG71" s="1339"/>
      <c r="AH71" s="1337"/>
      <c r="AI71" s="1338"/>
      <c r="AJ71" s="1339"/>
      <c r="AK71" s="1337"/>
      <c r="AL71" s="1338"/>
      <c r="AM71" s="1339"/>
      <c r="AN71" s="1337"/>
      <c r="AO71" s="1338"/>
      <c r="AP71" s="1339"/>
      <c r="AQ71" s="1384"/>
      <c r="AR71" s="1385"/>
      <c r="AS71" s="1386"/>
      <c r="AT71" s="463"/>
      <c r="AU71" s="198" t="e">
        <f>COUNTIF(#REF!,#REF!)</f>
        <v>#REF!</v>
      </c>
      <c r="AV71" s="198">
        <f t="shared" si="0"/>
        <v>0</v>
      </c>
      <c r="AW71" s="1"/>
    </row>
    <row r="72" spans="2:49" ht="24.9" customHeight="1">
      <c r="B72" s="1375">
        <v>58</v>
      </c>
      <c r="C72" s="969"/>
      <c r="D72" s="1376"/>
      <c r="E72" s="1376"/>
      <c r="F72" s="1376"/>
      <c r="G72" s="1377"/>
      <c r="H72" s="1377"/>
      <c r="I72" s="1377"/>
      <c r="J72" s="1377"/>
      <c r="K72" s="1359"/>
      <c r="L72" s="1360"/>
      <c r="M72" s="1360"/>
      <c r="N72" s="1361"/>
      <c r="O72" s="1378"/>
      <c r="P72" s="1379"/>
      <c r="Q72" s="1379"/>
      <c r="R72" s="1380"/>
      <c r="S72" s="1381"/>
      <c r="T72" s="1382"/>
      <c r="U72" s="1382"/>
      <c r="V72" s="1383"/>
      <c r="W72" s="1370"/>
      <c r="X72" s="1370"/>
      <c r="Y72" s="1370"/>
      <c r="Z72" s="1370"/>
      <c r="AA72" s="1370"/>
      <c r="AB72" s="1337"/>
      <c r="AC72" s="1338"/>
      <c r="AD72" s="1339"/>
      <c r="AE72" s="1337"/>
      <c r="AF72" s="1338"/>
      <c r="AG72" s="1339"/>
      <c r="AH72" s="1337"/>
      <c r="AI72" s="1338"/>
      <c r="AJ72" s="1339"/>
      <c r="AK72" s="1337"/>
      <c r="AL72" s="1338"/>
      <c r="AM72" s="1339"/>
      <c r="AN72" s="1337"/>
      <c r="AO72" s="1338"/>
      <c r="AP72" s="1339"/>
      <c r="AQ72" s="1384"/>
      <c r="AR72" s="1385"/>
      <c r="AS72" s="1386"/>
      <c r="AT72" s="463"/>
      <c r="AU72" s="198" t="e">
        <f>COUNTIF(#REF!,#REF!)</f>
        <v>#REF!</v>
      </c>
      <c r="AV72" s="198">
        <f t="shared" si="0"/>
        <v>0</v>
      </c>
      <c r="AW72" s="1"/>
    </row>
    <row r="73" spans="2:49" ht="24.9" customHeight="1">
      <c r="B73" s="1375">
        <v>59</v>
      </c>
      <c r="C73" s="969"/>
      <c r="D73" s="1376"/>
      <c r="E73" s="1376"/>
      <c r="F73" s="1376"/>
      <c r="G73" s="1377"/>
      <c r="H73" s="1377"/>
      <c r="I73" s="1377"/>
      <c r="J73" s="1377"/>
      <c r="K73" s="1359"/>
      <c r="L73" s="1360"/>
      <c r="M73" s="1360"/>
      <c r="N73" s="1361"/>
      <c r="O73" s="1378"/>
      <c r="P73" s="1379"/>
      <c r="Q73" s="1379"/>
      <c r="R73" s="1380"/>
      <c r="S73" s="1381"/>
      <c r="T73" s="1382"/>
      <c r="U73" s="1382"/>
      <c r="V73" s="1383"/>
      <c r="W73" s="1370"/>
      <c r="X73" s="1370"/>
      <c r="Y73" s="1370"/>
      <c r="Z73" s="1370"/>
      <c r="AA73" s="1370"/>
      <c r="AB73" s="1337"/>
      <c r="AC73" s="1338"/>
      <c r="AD73" s="1339"/>
      <c r="AE73" s="1337"/>
      <c r="AF73" s="1338"/>
      <c r="AG73" s="1339"/>
      <c r="AH73" s="1337"/>
      <c r="AI73" s="1338"/>
      <c r="AJ73" s="1339"/>
      <c r="AK73" s="1337"/>
      <c r="AL73" s="1338"/>
      <c r="AM73" s="1339"/>
      <c r="AN73" s="1337"/>
      <c r="AO73" s="1338"/>
      <c r="AP73" s="1339"/>
      <c r="AQ73" s="1384"/>
      <c r="AR73" s="1385"/>
      <c r="AS73" s="1386"/>
      <c r="AT73" s="463"/>
      <c r="AU73" s="198" t="e">
        <f>COUNTIF(#REF!,#REF!)</f>
        <v>#REF!</v>
      </c>
      <c r="AV73" s="198">
        <f t="shared" si="0"/>
        <v>0</v>
      </c>
      <c r="AW73" s="1"/>
    </row>
    <row r="74" spans="2:49" ht="24.9" customHeight="1">
      <c r="B74" s="1375">
        <v>60</v>
      </c>
      <c r="C74" s="969"/>
      <c r="D74" s="1376"/>
      <c r="E74" s="1376"/>
      <c r="F74" s="1376"/>
      <c r="G74" s="1377"/>
      <c r="H74" s="1377"/>
      <c r="I74" s="1377"/>
      <c r="J74" s="1377"/>
      <c r="K74" s="1359"/>
      <c r="L74" s="1360"/>
      <c r="M74" s="1360"/>
      <c r="N74" s="1361"/>
      <c r="O74" s="1378"/>
      <c r="P74" s="1379"/>
      <c r="Q74" s="1379"/>
      <c r="R74" s="1380"/>
      <c r="S74" s="1381"/>
      <c r="T74" s="1382"/>
      <c r="U74" s="1382"/>
      <c r="V74" s="1383"/>
      <c r="W74" s="1370"/>
      <c r="X74" s="1370"/>
      <c r="Y74" s="1370"/>
      <c r="Z74" s="1370"/>
      <c r="AA74" s="1370"/>
      <c r="AB74" s="1337"/>
      <c r="AC74" s="1338"/>
      <c r="AD74" s="1339"/>
      <c r="AE74" s="1337"/>
      <c r="AF74" s="1338"/>
      <c r="AG74" s="1339"/>
      <c r="AH74" s="1337"/>
      <c r="AI74" s="1338"/>
      <c r="AJ74" s="1339"/>
      <c r="AK74" s="1337"/>
      <c r="AL74" s="1338"/>
      <c r="AM74" s="1339"/>
      <c r="AN74" s="1337"/>
      <c r="AO74" s="1338"/>
      <c r="AP74" s="1339"/>
      <c r="AQ74" s="1384"/>
      <c r="AR74" s="1385"/>
      <c r="AS74" s="1386"/>
      <c r="AT74" s="463"/>
      <c r="AU74" s="198" t="e">
        <f>COUNTIF(#REF!,#REF!)</f>
        <v>#REF!</v>
      </c>
      <c r="AV74" s="198">
        <f t="shared" si="0"/>
        <v>0</v>
      </c>
      <c r="AW74" s="1"/>
    </row>
    <row r="75" spans="2:49" ht="24.9" customHeight="1">
      <c r="B75" s="1375">
        <v>61</v>
      </c>
      <c r="C75" s="969"/>
      <c r="D75" s="1376"/>
      <c r="E75" s="1376"/>
      <c r="F75" s="1376"/>
      <c r="G75" s="1377"/>
      <c r="H75" s="1377"/>
      <c r="I75" s="1377"/>
      <c r="J75" s="1377"/>
      <c r="K75" s="1359"/>
      <c r="L75" s="1360"/>
      <c r="M75" s="1360"/>
      <c r="N75" s="1361"/>
      <c r="O75" s="1378"/>
      <c r="P75" s="1379"/>
      <c r="Q75" s="1379"/>
      <c r="R75" s="1380"/>
      <c r="S75" s="1381"/>
      <c r="T75" s="1382"/>
      <c r="U75" s="1382"/>
      <c r="V75" s="1383"/>
      <c r="W75" s="1370"/>
      <c r="X75" s="1370"/>
      <c r="Y75" s="1370"/>
      <c r="Z75" s="1370"/>
      <c r="AA75" s="1370"/>
      <c r="AB75" s="1337"/>
      <c r="AC75" s="1338"/>
      <c r="AD75" s="1339"/>
      <c r="AE75" s="1337"/>
      <c r="AF75" s="1338"/>
      <c r="AG75" s="1339"/>
      <c r="AH75" s="1337"/>
      <c r="AI75" s="1338"/>
      <c r="AJ75" s="1339"/>
      <c r="AK75" s="1337"/>
      <c r="AL75" s="1338"/>
      <c r="AM75" s="1339"/>
      <c r="AN75" s="1337"/>
      <c r="AO75" s="1338"/>
      <c r="AP75" s="1339"/>
      <c r="AQ75" s="1384"/>
      <c r="AR75" s="1385"/>
      <c r="AS75" s="1386"/>
      <c r="AT75" s="463"/>
      <c r="AU75" s="198" t="e">
        <f>COUNTIF(#REF!,#REF!)</f>
        <v>#REF!</v>
      </c>
      <c r="AV75" s="198">
        <f t="shared" si="0"/>
        <v>0</v>
      </c>
      <c r="AW75" s="1"/>
    </row>
    <row r="76" spans="2:49" ht="24.9" customHeight="1">
      <c r="B76" s="1375">
        <v>62</v>
      </c>
      <c r="C76" s="969"/>
      <c r="D76" s="1376"/>
      <c r="E76" s="1376"/>
      <c r="F76" s="1376"/>
      <c r="G76" s="1377"/>
      <c r="H76" s="1377"/>
      <c r="I76" s="1377"/>
      <c r="J76" s="1377"/>
      <c r="K76" s="1359"/>
      <c r="L76" s="1360"/>
      <c r="M76" s="1360"/>
      <c r="N76" s="1361"/>
      <c r="O76" s="1378"/>
      <c r="P76" s="1379"/>
      <c r="Q76" s="1379"/>
      <c r="R76" s="1380"/>
      <c r="S76" s="1381"/>
      <c r="T76" s="1382"/>
      <c r="U76" s="1382"/>
      <c r="V76" s="1383"/>
      <c r="W76" s="1370"/>
      <c r="X76" s="1370"/>
      <c r="Y76" s="1370"/>
      <c r="Z76" s="1370"/>
      <c r="AA76" s="1370"/>
      <c r="AB76" s="1337"/>
      <c r="AC76" s="1338"/>
      <c r="AD76" s="1339"/>
      <c r="AE76" s="1337"/>
      <c r="AF76" s="1338"/>
      <c r="AG76" s="1339"/>
      <c r="AH76" s="1337"/>
      <c r="AI76" s="1338"/>
      <c r="AJ76" s="1339"/>
      <c r="AK76" s="1337"/>
      <c r="AL76" s="1338"/>
      <c r="AM76" s="1339"/>
      <c r="AN76" s="1337"/>
      <c r="AO76" s="1338"/>
      <c r="AP76" s="1339"/>
      <c r="AQ76" s="1384"/>
      <c r="AR76" s="1385"/>
      <c r="AS76" s="1386"/>
      <c r="AT76" s="463"/>
      <c r="AU76" s="198" t="e">
        <f>COUNTIF(#REF!,#REF!)</f>
        <v>#REF!</v>
      </c>
      <c r="AV76" s="198">
        <f t="shared" si="0"/>
        <v>0</v>
      </c>
      <c r="AW76" s="1"/>
    </row>
    <row r="77" spans="2:49" ht="24.9" customHeight="1">
      <c r="B77" s="1375">
        <v>63</v>
      </c>
      <c r="C77" s="969"/>
      <c r="D77" s="1376"/>
      <c r="E77" s="1376"/>
      <c r="F77" s="1376"/>
      <c r="G77" s="1377"/>
      <c r="H77" s="1377"/>
      <c r="I77" s="1377"/>
      <c r="J77" s="1377"/>
      <c r="K77" s="1359"/>
      <c r="L77" s="1360"/>
      <c r="M77" s="1360"/>
      <c r="N77" s="1361"/>
      <c r="O77" s="1378"/>
      <c r="P77" s="1379"/>
      <c r="Q77" s="1379"/>
      <c r="R77" s="1380"/>
      <c r="S77" s="1381"/>
      <c r="T77" s="1382"/>
      <c r="U77" s="1382"/>
      <c r="V77" s="1383"/>
      <c r="W77" s="1370"/>
      <c r="X77" s="1370"/>
      <c r="Y77" s="1370"/>
      <c r="Z77" s="1370"/>
      <c r="AA77" s="1370"/>
      <c r="AB77" s="1337"/>
      <c r="AC77" s="1338"/>
      <c r="AD77" s="1339"/>
      <c r="AE77" s="1337"/>
      <c r="AF77" s="1338"/>
      <c r="AG77" s="1339"/>
      <c r="AH77" s="1337"/>
      <c r="AI77" s="1338"/>
      <c r="AJ77" s="1339"/>
      <c r="AK77" s="1337"/>
      <c r="AL77" s="1338"/>
      <c r="AM77" s="1339"/>
      <c r="AN77" s="1337"/>
      <c r="AO77" s="1338"/>
      <c r="AP77" s="1339"/>
      <c r="AQ77" s="1384"/>
      <c r="AR77" s="1385"/>
      <c r="AS77" s="1386"/>
      <c r="AT77" s="463"/>
      <c r="AU77" s="198" t="e">
        <f>COUNTIF(#REF!,#REF!)</f>
        <v>#REF!</v>
      </c>
      <c r="AV77" s="198">
        <f t="shared" si="0"/>
        <v>0</v>
      </c>
      <c r="AW77" s="1"/>
    </row>
    <row r="78" spans="2:49" ht="24.9" customHeight="1">
      <c r="B78" s="1375">
        <v>64</v>
      </c>
      <c r="C78" s="969"/>
      <c r="D78" s="1376"/>
      <c r="E78" s="1376"/>
      <c r="F78" s="1376"/>
      <c r="G78" s="1377"/>
      <c r="H78" s="1377"/>
      <c r="I78" s="1377"/>
      <c r="J78" s="1377"/>
      <c r="K78" s="1359"/>
      <c r="L78" s="1360"/>
      <c r="M78" s="1360"/>
      <c r="N78" s="1361"/>
      <c r="O78" s="1378"/>
      <c r="P78" s="1379"/>
      <c r="Q78" s="1379"/>
      <c r="R78" s="1380"/>
      <c r="S78" s="1381"/>
      <c r="T78" s="1382"/>
      <c r="U78" s="1382"/>
      <c r="V78" s="1383"/>
      <c r="W78" s="1370"/>
      <c r="X78" s="1370"/>
      <c r="Y78" s="1370"/>
      <c r="Z78" s="1370"/>
      <c r="AA78" s="1370"/>
      <c r="AB78" s="1337"/>
      <c r="AC78" s="1338"/>
      <c r="AD78" s="1339"/>
      <c r="AE78" s="1337"/>
      <c r="AF78" s="1338"/>
      <c r="AG78" s="1339"/>
      <c r="AH78" s="1337"/>
      <c r="AI78" s="1338"/>
      <c r="AJ78" s="1339"/>
      <c r="AK78" s="1337"/>
      <c r="AL78" s="1338"/>
      <c r="AM78" s="1339"/>
      <c r="AN78" s="1337"/>
      <c r="AO78" s="1338"/>
      <c r="AP78" s="1339"/>
      <c r="AQ78" s="1384"/>
      <c r="AR78" s="1385"/>
      <c r="AS78" s="1386"/>
      <c r="AT78" s="463"/>
      <c r="AU78" s="198" t="e">
        <f>COUNTIF(#REF!,#REF!)</f>
        <v>#REF!</v>
      </c>
      <c r="AV78" s="198">
        <f t="shared" si="0"/>
        <v>0</v>
      </c>
      <c r="AW78" s="1"/>
    </row>
    <row r="79" spans="2:49" ht="24.9" customHeight="1">
      <c r="B79" s="1375">
        <v>65</v>
      </c>
      <c r="C79" s="969"/>
      <c r="D79" s="1376"/>
      <c r="E79" s="1376"/>
      <c r="F79" s="1376"/>
      <c r="G79" s="1377"/>
      <c r="H79" s="1377"/>
      <c r="I79" s="1377"/>
      <c r="J79" s="1377"/>
      <c r="K79" s="1359"/>
      <c r="L79" s="1360"/>
      <c r="M79" s="1360"/>
      <c r="N79" s="1361"/>
      <c r="O79" s="1378"/>
      <c r="P79" s="1379"/>
      <c r="Q79" s="1379"/>
      <c r="R79" s="1380"/>
      <c r="S79" s="1381"/>
      <c r="T79" s="1382"/>
      <c r="U79" s="1382"/>
      <c r="V79" s="1383"/>
      <c r="W79" s="1370"/>
      <c r="X79" s="1370"/>
      <c r="Y79" s="1370"/>
      <c r="Z79" s="1370"/>
      <c r="AA79" s="1370"/>
      <c r="AB79" s="1337"/>
      <c r="AC79" s="1338"/>
      <c r="AD79" s="1339"/>
      <c r="AE79" s="1337"/>
      <c r="AF79" s="1338"/>
      <c r="AG79" s="1339"/>
      <c r="AH79" s="1337"/>
      <c r="AI79" s="1338"/>
      <c r="AJ79" s="1339"/>
      <c r="AK79" s="1337"/>
      <c r="AL79" s="1338"/>
      <c r="AM79" s="1339"/>
      <c r="AN79" s="1337"/>
      <c r="AO79" s="1338"/>
      <c r="AP79" s="1339"/>
      <c r="AQ79" s="1384"/>
      <c r="AR79" s="1385"/>
      <c r="AS79" s="1386"/>
      <c r="AT79" s="463"/>
      <c r="AU79" s="198" t="e">
        <f>COUNTIF(#REF!,#REF!)</f>
        <v>#REF!</v>
      </c>
      <c r="AV79" s="198">
        <f t="shared" si="0"/>
        <v>0</v>
      </c>
      <c r="AW79" s="1"/>
    </row>
    <row r="80" spans="2:49" ht="24.9" customHeight="1">
      <c r="B80" s="1375">
        <v>66</v>
      </c>
      <c r="C80" s="969"/>
      <c r="D80" s="1376"/>
      <c r="E80" s="1376"/>
      <c r="F80" s="1376"/>
      <c r="G80" s="1377"/>
      <c r="H80" s="1377"/>
      <c r="I80" s="1377"/>
      <c r="J80" s="1377"/>
      <c r="K80" s="1359"/>
      <c r="L80" s="1360"/>
      <c r="M80" s="1360"/>
      <c r="N80" s="1361"/>
      <c r="O80" s="1378"/>
      <c r="P80" s="1379"/>
      <c r="Q80" s="1379"/>
      <c r="R80" s="1380"/>
      <c r="S80" s="1381"/>
      <c r="T80" s="1382"/>
      <c r="U80" s="1382"/>
      <c r="V80" s="1383"/>
      <c r="W80" s="1370"/>
      <c r="X80" s="1370"/>
      <c r="Y80" s="1370"/>
      <c r="Z80" s="1370"/>
      <c r="AA80" s="1370"/>
      <c r="AB80" s="1337"/>
      <c r="AC80" s="1338"/>
      <c r="AD80" s="1339"/>
      <c r="AE80" s="1337"/>
      <c r="AF80" s="1338"/>
      <c r="AG80" s="1339"/>
      <c r="AH80" s="1337"/>
      <c r="AI80" s="1338"/>
      <c r="AJ80" s="1339"/>
      <c r="AK80" s="1337"/>
      <c r="AL80" s="1338"/>
      <c r="AM80" s="1339"/>
      <c r="AN80" s="1337"/>
      <c r="AO80" s="1338"/>
      <c r="AP80" s="1339"/>
      <c r="AQ80" s="1384"/>
      <c r="AR80" s="1385"/>
      <c r="AS80" s="1386"/>
      <c r="AT80" s="463"/>
      <c r="AU80" s="198" t="e">
        <f>COUNTIF(#REF!,#REF!)</f>
        <v>#REF!</v>
      </c>
      <c r="AV80" s="198">
        <f t="shared" ref="AV80:AV137" si="1">IFERROR(1/AU80,0)</f>
        <v>0</v>
      </c>
      <c r="AW80" s="1"/>
    </row>
    <row r="81" spans="2:49" ht="24.9" customHeight="1">
      <c r="B81" s="1375">
        <v>67</v>
      </c>
      <c r="C81" s="969"/>
      <c r="D81" s="1376"/>
      <c r="E81" s="1376"/>
      <c r="F81" s="1376"/>
      <c r="G81" s="1377"/>
      <c r="H81" s="1377"/>
      <c r="I81" s="1377"/>
      <c r="J81" s="1377"/>
      <c r="K81" s="1359"/>
      <c r="L81" s="1360"/>
      <c r="M81" s="1360"/>
      <c r="N81" s="1361"/>
      <c r="O81" s="1378"/>
      <c r="P81" s="1379"/>
      <c r="Q81" s="1379"/>
      <c r="R81" s="1380"/>
      <c r="S81" s="1381"/>
      <c r="T81" s="1382"/>
      <c r="U81" s="1382"/>
      <c r="V81" s="1383"/>
      <c r="W81" s="1370"/>
      <c r="X81" s="1370"/>
      <c r="Y81" s="1370"/>
      <c r="Z81" s="1370"/>
      <c r="AA81" s="1370"/>
      <c r="AB81" s="1337"/>
      <c r="AC81" s="1338"/>
      <c r="AD81" s="1339"/>
      <c r="AE81" s="1337"/>
      <c r="AF81" s="1338"/>
      <c r="AG81" s="1339"/>
      <c r="AH81" s="1337"/>
      <c r="AI81" s="1338"/>
      <c r="AJ81" s="1339"/>
      <c r="AK81" s="1337"/>
      <c r="AL81" s="1338"/>
      <c r="AM81" s="1339"/>
      <c r="AN81" s="1337"/>
      <c r="AO81" s="1338"/>
      <c r="AP81" s="1339"/>
      <c r="AQ81" s="1384"/>
      <c r="AR81" s="1385"/>
      <c r="AS81" s="1386"/>
      <c r="AT81" s="463"/>
      <c r="AU81" s="198" t="e">
        <f>COUNTIF(#REF!,#REF!)</f>
        <v>#REF!</v>
      </c>
      <c r="AV81" s="198">
        <f t="shared" si="1"/>
        <v>0</v>
      </c>
      <c r="AW81" s="1"/>
    </row>
    <row r="82" spans="2:49" ht="24.9" customHeight="1">
      <c r="B82" s="1375">
        <v>68</v>
      </c>
      <c r="C82" s="969"/>
      <c r="D82" s="1376"/>
      <c r="E82" s="1376"/>
      <c r="F82" s="1376"/>
      <c r="G82" s="1377"/>
      <c r="H82" s="1377"/>
      <c r="I82" s="1377"/>
      <c r="J82" s="1377"/>
      <c r="K82" s="1359"/>
      <c r="L82" s="1360"/>
      <c r="M82" s="1360"/>
      <c r="N82" s="1361"/>
      <c r="O82" s="1378"/>
      <c r="P82" s="1379"/>
      <c r="Q82" s="1379"/>
      <c r="R82" s="1380"/>
      <c r="S82" s="1381"/>
      <c r="T82" s="1382"/>
      <c r="U82" s="1382"/>
      <c r="V82" s="1383"/>
      <c r="W82" s="1370"/>
      <c r="X82" s="1370"/>
      <c r="Y82" s="1370"/>
      <c r="Z82" s="1370"/>
      <c r="AA82" s="1370"/>
      <c r="AB82" s="1337"/>
      <c r="AC82" s="1338"/>
      <c r="AD82" s="1339"/>
      <c r="AE82" s="1337"/>
      <c r="AF82" s="1338"/>
      <c r="AG82" s="1339"/>
      <c r="AH82" s="1337"/>
      <c r="AI82" s="1338"/>
      <c r="AJ82" s="1339"/>
      <c r="AK82" s="1337"/>
      <c r="AL82" s="1338"/>
      <c r="AM82" s="1339"/>
      <c r="AN82" s="1337"/>
      <c r="AO82" s="1338"/>
      <c r="AP82" s="1339"/>
      <c r="AQ82" s="1384"/>
      <c r="AR82" s="1385"/>
      <c r="AS82" s="1386"/>
      <c r="AT82" s="463"/>
      <c r="AU82" s="198" t="e">
        <f>COUNTIF(#REF!,#REF!)</f>
        <v>#REF!</v>
      </c>
      <c r="AV82" s="198">
        <f t="shared" si="1"/>
        <v>0</v>
      </c>
      <c r="AW82" s="1"/>
    </row>
    <row r="83" spans="2:49" ht="24.9" customHeight="1">
      <c r="B83" s="1375">
        <v>69</v>
      </c>
      <c r="C83" s="969"/>
      <c r="D83" s="1376"/>
      <c r="E83" s="1376"/>
      <c r="F83" s="1376"/>
      <c r="G83" s="1377"/>
      <c r="H83" s="1377"/>
      <c r="I83" s="1377"/>
      <c r="J83" s="1377"/>
      <c r="K83" s="1359"/>
      <c r="L83" s="1360"/>
      <c r="M83" s="1360"/>
      <c r="N83" s="1361"/>
      <c r="O83" s="1378"/>
      <c r="P83" s="1379"/>
      <c r="Q83" s="1379"/>
      <c r="R83" s="1380"/>
      <c r="S83" s="1381"/>
      <c r="T83" s="1382"/>
      <c r="U83" s="1382"/>
      <c r="V83" s="1383"/>
      <c r="W83" s="1370"/>
      <c r="X83" s="1370"/>
      <c r="Y83" s="1370"/>
      <c r="Z83" s="1370"/>
      <c r="AA83" s="1370"/>
      <c r="AB83" s="1337"/>
      <c r="AC83" s="1338"/>
      <c r="AD83" s="1339"/>
      <c r="AE83" s="1337"/>
      <c r="AF83" s="1338"/>
      <c r="AG83" s="1339"/>
      <c r="AH83" s="1337"/>
      <c r="AI83" s="1338"/>
      <c r="AJ83" s="1339"/>
      <c r="AK83" s="1337"/>
      <c r="AL83" s="1338"/>
      <c r="AM83" s="1339"/>
      <c r="AN83" s="1337"/>
      <c r="AO83" s="1338"/>
      <c r="AP83" s="1339"/>
      <c r="AQ83" s="1384"/>
      <c r="AR83" s="1385"/>
      <c r="AS83" s="1386"/>
      <c r="AT83" s="463"/>
      <c r="AU83" s="198" t="e">
        <f>COUNTIF(#REF!,#REF!)</f>
        <v>#REF!</v>
      </c>
      <c r="AV83" s="198">
        <f t="shared" si="1"/>
        <v>0</v>
      </c>
      <c r="AW83" s="1"/>
    </row>
    <row r="84" spans="2:49" ht="24.9" customHeight="1">
      <c r="B84" s="1375">
        <v>70</v>
      </c>
      <c r="C84" s="969"/>
      <c r="D84" s="1376"/>
      <c r="E84" s="1376"/>
      <c r="F84" s="1376"/>
      <c r="G84" s="1377"/>
      <c r="H84" s="1377"/>
      <c r="I84" s="1377"/>
      <c r="J84" s="1377"/>
      <c r="K84" s="1359"/>
      <c r="L84" s="1360"/>
      <c r="M84" s="1360"/>
      <c r="N84" s="1361"/>
      <c r="O84" s="1378"/>
      <c r="P84" s="1379"/>
      <c r="Q84" s="1379"/>
      <c r="R84" s="1380"/>
      <c r="S84" s="1381"/>
      <c r="T84" s="1382"/>
      <c r="U84" s="1382"/>
      <c r="V84" s="1383"/>
      <c r="W84" s="1370"/>
      <c r="X84" s="1370"/>
      <c r="Y84" s="1370"/>
      <c r="Z84" s="1370"/>
      <c r="AA84" s="1370"/>
      <c r="AB84" s="1337"/>
      <c r="AC84" s="1338"/>
      <c r="AD84" s="1339"/>
      <c r="AE84" s="1337"/>
      <c r="AF84" s="1338"/>
      <c r="AG84" s="1339"/>
      <c r="AH84" s="1337"/>
      <c r="AI84" s="1338"/>
      <c r="AJ84" s="1339"/>
      <c r="AK84" s="1337"/>
      <c r="AL84" s="1338"/>
      <c r="AM84" s="1339"/>
      <c r="AN84" s="1337"/>
      <c r="AO84" s="1338"/>
      <c r="AP84" s="1339"/>
      <c r="AQ84" s="1384"/>
      <c r="AR84" s="1385"/>
      <c r="AS84" s="1386"/>
      <c r="AT84" s="463"/>
      <c r="AU84" s="198" t="e">
        <f>COUNTIF(#REF!,#REF!)</f>
        <v>#REF!</v>
      </c>
      <c r="AV84" s="198">
        <f t="shared" si="1"/>
        <v>0</v>
      </c>
      <c r="AW84" s="1"/>
    </row>
    <row r="85" spans="2:49" ht="24.9" customHeight="1">
      <c r="B85" s="1375">
        <v>71</v>
      </c>
      <c r="C85" s="969"/>
      <c r="D85" s="1376"/>
      <c r="E85" s="1376"/>
      <c r="F85" s="1376"/>
      <c r="G85" s="1377"/>
      <c r="H85" s="1377"/>
      <c r="I85" s="1377"/>
      <c r="J85" s="1377"/>
      <c r="K85" s="1359"/>
      <c r="L85" s="1360"/>
      <c r="M85" s="1360"/>
      <c r="N85" s="1361"/>
      <c r="O85" s="1378"/>
      <c r="P85" s="1379"/>
      <c r="Q85" s="1379"/>
      <c r="R85" s="1380"/>
      <c r="S85" s="1381"/>
      <c r="T85" s="1382"/>
      <c r="U85" s="1382"/>
      <c r="V85" s="1383"/>
      <c r="W85" s="1370"/>
      <c r="X85" s="1370"/>
      <c r="Y85" s="1370"/>
      <c r="Z85" s="1370"/>
      <c r="AA85" s="1370"/>
      <c r="AB85" s="1337"/>
      <c r="AC85" s="1338"/>
      <c r="AD85" s="1339"/>
      <c r="AE85" s="1337"/>
      <c r="AF85" s="1338"/>
      <c r="AG85" s="1339"/>
      <c r="AH85" s="1337"/>
      <c r="AI85" s="1338"/>
      <c r="AJ85" s="1339"/>
      <c r="AK85" s="1337"/>
      <c r="AL85" s="1338"/>
      <c r="AM85" s="1339"/>
      <c r="AN85" s="1337"/>
      <c r="AO85" s="1338"/>
      <c r="AP85" s="1339"/>
      <c r="AQ85" s="1384"/>
      <c r="AR85" s="1385"/>
      <c r="AS85" s="1386"/>
      <c r="AT85" s="463"/>
      <c r="AU85" s="198" t="e">
        <f>COUNTIF(#REF!,#REF!)</f>
        <v>#REF!</v>
      </c>
      <c r="AV85" s="198">
        <f t="shared" si="1"/>
        <v>0</v>
      </c>
      <c r="AW85" s="1"/>
    </row>
    <row r="86" spans="2:49" ht="24.9" customHeight="1">
      <c r="B86" s="1375">
        <v>72</v>
      </c>
      <c r="C86" s="969"/>
      <c r="D86" s="1376"/>
      <c r="E86" s="1376"/>
      <c r="F86" s="1376"/>
      <c r="G86" s="1377"/>
      <c r="H86" s="1377"/>
      <c r="I86" s="1377"/>
      <c r="J86" s="1377"/>
      <c r="K86" s="1359"/>
      <c r="L86" s="1360"/>
      <c r="M86" s="1360"/>
      <c r="N86" s="1361"/>
      <c r="O86" s="1378"/>
      <c r="P86" s="1379"/>
      <c r="Q86" s="1379"/>
      <c r="R86" s="1380"/>
      <c r="S86" s="1381"/>
      <c r="T86" s="1382"/>
      <c r="U86" s="1382"/>
      <c r="V86" s="1383"/>
      <c r="W86" s="1370"/>
      <c r="X86" s="1370"/>
      <c r="Y86" s="1370"/>
      <c r="Z86" s="1370"/>
      <c r="AA86" s="1370"/>
      <c r="AB86" s="1337"/>
      <c r="AC86" s="1338"/>
      <c r="AD86" s="1339"/>
      <c r="AE86" s="1337"/>
      <c r="AF86" s="1338"/>
      <c r="AG86" s="1339"/>
      <c r="AH86" s="1337"/>
      <c r="AI86" s="1338"/>
      <c r="AJ86" s="1339"/>
      <c r="AK86" s="1337"/>
      <c r="AL86" s="1338"/>
      <c r="AM86" s="1339"/>
      <c r="AN86" s="1337"/>
      <c r="AO86" s="1338"/>
      <c r="AP86" s="1339"/>
      <c r="AQ86" s="1384"/>
      <c r="AR86" s="1385"/>
      <c r="AS86" s="1386"/>
      <c r="AT86" s="463"/>
      <c r="AU86" s="198" t="e">
        <f>COUNTIF(#REF!,#REF!)</f>
        <v>#REF!</v>
      </c>
      <c r="AV86" s="198">
        <f t="shared" si="1"/>
        <v>0</v>
      </c>
      <c r="AW86" s="1"/>
    </row>
    <row r="87" spans="2:49" ht="24.9" customHeight="1">
      <c r="B87" s="1375">
        <v>73</v>
      </c>
      <c r="C87" s="969"/>
      <c r="D87" s="1376"/>
      <c r="E87" s="1376"/>
      <c r="F87" s="1376"/>
      <c r="G87" s="1377"/>
      <c r="H87" s="1377"/>
      <c r="I87" s="1377"/>
      <c r="J87" s="1377"/>
      <c r="K87" s="1359"/>
      <c r="L87" s="1360"/>
      <c r="M87" s="1360"/>
      <c r="N87" s="1361"/>
      <c r="O87" s="1378"/>
      <c r="P87" s="1379"/>
      <c r="Q87" s="1379"/>
      <c r="R87" s="1380"/>
      <c r="S87" s="1381"/>
      <c r="T87" s="1382"/>
      <c r="U87" s="1382"/>
      <c r="V87" s="1383"/>
      <c r="W87" s="1370"/>
      <c r="X87" s="1370"/>
      <c r="Y87" s="1370"/>
      <c r="Z87" s="1370"/>
      <c r="AA87" s="1370"/>
      <c r="AB87" s="1337"/>
      <c r="AC87" s="1338"/>
      <c r="AD87" s="1339"/>
      <c r="AE87" s="1337"/>
      <c r="AF87" s="1338"/>
      <c r="AG87" s="1339"/>
      <c r="AH87" s="1337"/>
      <c r="AI87" s="1338"/>
      <c r="AJ87" s="1339"/>
      <c r="AK87" s="1337"/>
      <c r="AL87" s="1338"/>
      <c r="AM87" s="1339"/>
      <c r="AN87" s="1337"/>
      <c r="AO87" s="1338"/>
      <c r="AP87" s="1339"/>
      <c r="AQ87" s="1384"/>
      <c r="AR87" s="1385"/>
      <c r="AS87" s="1386"/>
      <c r="AT87" s="463"/>
      <c r="AU87" s="198" t="e">
        <f>COUNTIF(#REF!,#REF!)</f>
        <v>#REF!</v>
      </c>
      <c r="AV87" s="198">
        <f t="shared" si="1"/>
        <v>0</v>
      </c>
      <c r="AW87" s="1"/>
    </row>
    <row r="88" spans="2:49" ht="24.9" customHeight="1">
      <c r="B88" s="1375">
        <v>74</v>
      </c>
      <c r="C88" s="969"/>
      <c r="D88" s="1376"/>
      <c r="E88" s="1376"/>
      <c r="F88" s="1376"/>
      <c r="G88" s="1377"/>
      <c r="H88" s="1377"/>
      <c r="I88" s="1377"/>
      <c r="J88" s="1377"/>
      <c r="K88" s="1359"/>
      <c r="L88" s="1360"/>
      <c r="M88" s="1360"/>
      <c r="N88" s="1361"/>
      <c r="O88" s="1378"/>
      <c r="P88" s="1379"/>
      <c r="Q88" s="1379"/>
      <c r="R88" s="1380"/>
      <c r="S88" s="1381"/>
      <c r="T88" s="1382"/>
      <c r="U88" s="1382"/>
      <c r="V88" s="1383"/>
      <c r="W88" s="1370"/>
      <c r="X88" s="1370"/>
      <c r="Y88" s="1370"/>
      <c r="Z88" s="1370"/>
      <c r="AA88" s="1370"/>
      <c r="AB88" s="1337"/>
      <c r="AC88" s="1338"/>
      <c r="AD88" s="1339"/>
      <c r="AE88" s="1337"/>
      <c r="AF88" s="1338"/>
      <c r="AG88" s="1339"/>
      <c r="AH88" s="1337"/>
      <c r="AI88" s="1338"/>
      <c r="AJ88" s="1339"/>
      <c r="AK88" s="1337"/>
      <c r="AL88" s="1338"/>
      <c r="AM88" s="1339"/>
      <c r="AN88" s="1337"/>
      <c r="AO88" s="1338"/>
      <c r="AP88" s="1339"/>
      <c r="AQ88" s="1384"/>
      <c r="AR88" s="1385"/>
      <c r="AS88" s="1386"/>
      <c r="AT88" s="463"/>
      <c r="AU88" s="198" t="e">
        <f>COUNTIF(#REF!,#REF!)</f>
        <v>#REF!</v>
      </c>
      <c r="AV88" s="198">
        <f t="shared" si="1"/>
        <v>0</v>
      </c>
      <c r="AW88" s="1"/>
    </row>
    <row r="89" spans="2:49" ht="24.9" customHeight="1">
      <c r="B89" s="1375">
        <v>75</v>
      </c>
      <c r="C89" s="969"/>
      <c r="D89" s="1376"/>
      <c r="E89" s="1376"/>
      <c r="F89" s="1376"/>
      <c r="G89" s="1377"/>
      <c r="H89" s="1377"/>
      <c r="I89" s="1377"/>
      <c r="J89" s="1377"/>
      <c r="K89" s="1359"/>
      <c r="L89" s="1360"/>
      <c r="M89" s="1360"/>
      <c r="N89" s="1361"/>
      <c r="O89" s="1378"/>
      <c r="P89" s="1379"/>
      <c r="Q89" s="1379"/>
      <c r="R89" s="1380"/>
      <c r="S89" s="1381"/>
      <c r="T89" s="1382"/>
      <c r="U89" s="1382"/>
      <c r="V89" s="1383"/>
      <c r="W89" s="1370"/>
      <c r="X89" s="1370"/>
      <c r="Y89" s="1370"/>
      <c r="Z89" s="1370"/>
      <c r="AA89" s="1370"/>
      <c r="AB89" s="1337"/>
      <c r="AC89" s="1338"/>
      <c r="AD89" s="1339"/>
      <c r="AE89" s="1337"/>
      <c r="AF89" s="1338"/>
      <c r="AG89" s="1339"/>
      <c r="AH89" s="1337"/>
      <c r="AI89" s="1338"/>
      <c r="AJ89" s="1339"/>
      <c r="AK89" s="1337"/>
      <c r="AL89" s="1338"/>
      <c r="AM89" s="1339"/>
      <c r="AN89" s="1337"/>
      <c r="AO89" s="1338"/>
      <c r="AP89" s="1339"/>
      <c r="AQ89" s="1384"/>
      <c r="AR89" s="1385"/>
      <c r="AS89" s="1386"/>
      <c r="AT89" s="463"/>
      <c r="AU89" s="198" t="e">
        <f>COUNTIF(#REF!,#REF!)</f>
        <v>#REF!</v>
      </c>
      <c r="AV89" s="198">
        <f t="shared" si="1"/>
        <v>0</v>
      </c>
      <c r="AW89" s="1"/>
    </row>
    <row r="90" spans="2:49" ht="24.9" customHeight="1">
      <c r="B90" s="1375">
        <v>76</v>
      </c>
      <c r="C90" s="969"/>
      <c r="D90" s="1376"/>
      <c r="E90" s="1376"/>
      <c r="F90" s="1376"/>
      <c r="G90" s="1377"/>
      <c r="H90" s="1377"/>
      <c r="I90" s="1377"/>
      <c r="J90" s="1377"/>
      <c r="K90" s="1359"/>
      <c r="L90" s="1360"/>
      <c r="M90" s="1360"/>
      <c r="N90" s="1361"/>
      <c r="O90" s="1378"/>
      <c r="P90" s="1379"/>
      <c r="Q90" s="1379"/>
      <c r="R90" s="1380"/>
      <c r="S90" s="1381"/>
      <c r="T90" s="1382"/>
      <c r="U90" s="1382"/>
      <c r="V90" s="1383"/>
      <c r="W90" s="1370"/>
      <c r="X90" s="1370"/>
      <c r="Y90" s="1370"/>
      <c r="Z90" s="1370"/>
      <c r="AA90" s="1370"/>
      <c r="AB90" s="1337"/>
      <c r="AC90" s="1338"/>
      <c r="AD90" s="1339"/>
      <c r="AE90" s="1337"/>
      <c r="AF90" s="1338"/>
      <c r="AG90" s="1339"/>
      <c r="AH90" s="1337"/>
      <c r="AI90" s="1338"/>
      <c r="AJ90" s="1339"/>
      <c r="AK90" s="1337"/>
      <c r="AL90" s="1338"/>
      <c r="AM90" s="1339"/>
      <c r="AN90" s="1337"/>
      <c r="AO90" s="1338"/>
      <c r="AP90" s="1339"/>
      <c r="AQ90" s="1384"/>
      <c r="AR90" s="1385"/>
      <c r="AS90" s="1386"/>
      <c r="AT90" s="463"/>
      <c r="AU90" s="198" t="e">
        <f>COUNTIF(#REF!,#REF!)</f>
        <v>#REF!</v>
      </c>
      <c r="AV90" s="198">
        <f t="shared" si="1"/>
        <v>0</v>
      </c>
      <c r="AW90" s="1"/>
    </row>
    <row r="91" spans="2:49" ht="24.9" customHeight="1">
      <c r="B91" s="1375">
        <v>77</v>
      </c>
      <c r="C91" s="969"/>
      <c r="D91" s="1376"/>
      <c r="E91" s="1376"/>
      <c r="F91" s="1376"/>
      <c r="G91" s="1377"/>
      <c r="H91" s="1377"/>
      <c r="I91" s="1377"/>
      <c r="J91" s="1377"/>
      <c r="K91" s="1359"/>
      <c r="L91" s="1360"/>
      <c r="M91" s="1360"/>
      <c r="N91" s="1361"/>
      <c r="O91" s="1378"/>
      <c r="P91" s="1379"/>
      <c r="Q91" s="1379"/>
      <c r="R91" s="1380"/>
      <c r="S91" s="1381"/>
      <c r="T91" s="1382"/>
      <c r="U91" s="1382"/>
      <c r="V91" s="1383"/>
      <c r="W91" s="1370"/>
      <c r="X91" s="1370"/>
      <c r="Y91" s="1370"/>
      <c r="Z91" s="1370"/>
      <c r="AA91" s="1370"/>
      <c r="AB91" s="1337"/>
      <c r="AC91" s="1338"/>
      <c r="AD91" s="1339"/>
      <c r="AE91" s="1337"/>
      <c r="AF91" s="1338"/>
      <c r="AG91" s="1339"/>
      <c r="AH91" s="1337"/>
      <c r="AI91" s="1338"/>
      <c r="AJ91" s="1339"/>
      <c r="AK91" s="1337"/>
      <c r="AL91" s="1338"/>
      <c r="AM91" s="1339"/>
      <c r="AN91" s="1337"/>
      <c r="AO91" s="1338"/>
      <c r="AP91" s="1339"/>
      <c r="AQ91" s="1384"/>
      <c r="AR91" s="1385"/>
      <c r="AS91" s="1386"/>
      <c r="AT91" s="463"/>
      <c r="AU91" s="198" t="e">
        <f>COUNTIF(#REF!,#REF!)</f>
        <v>#REF!</v>
      </c>
      <c r="AV91" s="198">
        <f t="shared" si="1"/>
        <v>0</v>
      </c>
      <c r="AW91" s="1"/>
    </row>
    <row r="92" spans="2:49" ht="24.9" customHeight="1">
      <c r="B92" s="1375">
        <v>78</v>
      </c>
      <c r="C92" s="969"/>
      <c r="D92" s="1376"/>
      <c r="E92" s="1376"/>
      <c r="F92" s="1376"/>
      <c r="G92" s="1377"/>
      <c r="H92" s="1377"/>
      <c r="I92" s="1377"/>
      <c r="J92" s="1377"/>
      <c r="K92" s="1359"/>
      <c r="L92" s="1360"/>
      <c r="M92" s="1360"/>
      <c r="N92" s="1361"/>
      <c r="O92" s="1378"/>
      <c r="P92" s="1379"/>
      <c r="Q92" s="1379"/>
      <c r="R92" s="1380"/>
      <c r="S92" s="1381"/>
      <c r="T92" s="1382"/>
      <c r="U92" s="1382"/>
      <c r="V92" s="1383"/>
      <c r="W92" s="1370"/>
      <c r="X92" s="1370"/>
      <c r="Y92" s="1370"/>
      <c r="Z92" s="1370"/>
      <c r="AA92" s="1370"/>
      <c r="AB92" s="1337"/>
      <c r="AC92" s="1338"/>
      <c r="AD92" s="1339"/>
      <c r="AE92" s="1337"/>
      <c r="AF92" s="1338"/>
      <c r="AG92" s="1339"/>
      <c r="AH92" s="1337"/>
      <c r="AI92" s="1338"/>
      <c r="AJ92" s="1339"/>
      <c r="AK92" s="1337"/>
      <c r="AL92" s="1338"/>
      <c r="AM92" s="1339"/>
      <c r="AN92" s="1337"/>
      <c r="AO92" s="1338"/>
      <c r="AP92" s="1339"/>
      <c r="AQ92" s="1384"/>
      <c r="AR92" s="1385"/>
      <c r="AS92" s="1386"/>
      <c r="AT92" s="463"/>
      <c r="AU92" s="198" t="e">
        <f>COUNTIF(#REF!,#REF!)</f>
        <v>#REF!</v>
      </c>
      <c r="AV92" s="198">
        <f t="shared" si="1"/>
        <v>0</v>
      </c>
      <c r="AW92" s="1"/>
    </row>
    <row r="93" spans="2:49" ht="24.9" customHeight="1">
      <c r="B93" s="1375">
        <v>79</v>
      </c>
      <c r="C93" s="969"/>
      <c r="D93" s="1376"/>
      <c r="E93" s="1376"/>
      <c r="F93" s="1376"/>
      <c r="G93" s="1377"/>
      <c r="H93" s="1377"/>
      <c r="I93" s="1377"/>
      <c r="J93" s="1377"/>
      <c r="K93" s="1359"/>
      <c r="L93" s="1360"/>
      <c r="M93" s="1360"/>
      <c r="N93" s="1361"/>
      <c r="O93" s="1378"/>
      <c r="P93" s="1379"/>
      <c r="Q93" s="1379"/>
      <c r="R93" s="1380"/>
      <c r="S93" s="1381"/>
      <c r="T93" s="1382"/>
      <c r="U93" s="1382"/>
      <c r="V93" s="1383"/>
      <c r="W93" s="1370"/>
      <c r="X93" s="1370"/>
      <c r="Y93" s="1370"/>
      <c r="Z93" s="1370"/>
      <c r="AA93" s="1370"/>
      <c r="AB93" s="1337"/>
      <c r="AC93" s="1338"/>
      <c r="AD93" s="1339"/>
      <c r="AE93" s="1337"/>
      <c r="AF93" s="1338"/>
      <c r="AG93" s="1339"/>
      <c r="AH93" s="1337"/>
      <c r="AI93" s="1338"/>
      <c r="AJ93" s="1339"/>
      <c r="AK93" s="1337"/>
      <c r="AL93" s="1338"/>
      <c r="AM93" s="1339"/>
      <c r="AN93" s="1337"/>
      <c r="AO93" s="1338"/>
      <c r="AP93" s="1339"/>
      <c r="AQ93" s="1384"/>
      <c r="AR93" s="1385"/>
      <c r="AS93" s="1386"/>
      <c r="AT93" s="463"/>
      <c r="AU93" s="198" t="e">
        <f>COUNTIF(#REF!,#REF!)</f>
        <v>#REF!</v>
      </c>
      <c r="AV93" s="198">
        <f t="shared" si="1"/>
        <v>0</v>
      </c>
      <c r="AW93" s="1"/>
    </row>
    <row r="94" spans="2:49" ht="24.9" customHeight="1">
      <c r="B94" s="1375">
        <v>80</v>
      </c>
      <c r="C94" s="969"/>
      <c r="D94" s="1376"/>
      <c r="E94" s="1376"/>
      <c r="F94" s="1376"/>
      <c r="G94" s="1377"/>
      <c r="H94" s="1377"/>
      <c r="I94" s="1377"/>
      <c r="J94" s="1377"/>
      <c r="K94" s="1359"/>
      <c r="L94" s="1360"/>
      <c r="M94" s="1360"/>
      <c r="N94" s="1361"/>
      <c r="O94" s="1378"/>
      <c r="P94" s="1379"/>
      <c r="Q94" s="1379"/>
      <c r="R94" s="1380"/>
      <c r="S94" s="1381"/>
      <c r="T94" s="1382"/>
      <c r="U94" s="1382"/>
      <c r="V94" s="1383"/>
      <c r="W94" s="1370"/>
      <c r="X94" s="1370"/>
      <c r="Y94" s="1370"/>
      <c r="Z94" s="1370"/>
      <c r="AA94" s="1370"/>
      <c r="AB94" s="1337"/>
      <c r="AC94" s="1338"/>
      <c r="AD94" s="1339"/>
      <c r="AE94" s="1337"/>
      <c r="AF94" s="1338"/>
      <c r="AG94" s="1339"/>
      <c r="AH94" s="1337"/>
      <c r="AI94" s="1338"/>
      <c r="AJ94" s="1339"/>
      <c r="AK94" s="1337"/>
      <c r="AL94" s="1338"/>
      <c r="AM94" s="1339"/>
      <c r="AN94" s="1337"/>
      <c r="AO94" s="1338"/>
      <c r="AP94" s="1339"/>
      <c r="AQ94" s="1384"/>
      <c r="AR94" s="1385"/>
      <c r="AS94" s="1386"/>
      <c r="AT94" s="463"/>
      <c r="AU94" s="198" t="e">
        <f>COUNTIF(#REF!,#REF!)</f>
        <v>#REF!</v>
      </c>
      <c r="AV94" s="198">
        <f t="shared" si="1"/>
        <v>0</v>
      </c>
      <c r="AW94" s="1"/>
    </row>
    <row r="95" spans="2:49" ht="24.9" customHeight="1">
      <c r="B95" s="1375">
        <v>81</v>
      </c>
      <c r="C95" s="969"/>
      <c r="D95" s="1376"/>
      <c r="E95" s="1376"/>
      <c r="F95" s="1376"/>
      <c r="G95" s="1377"/>
      <c r="H95" s="1377"/>
      <c r="I95" s="1377"/>
      <c r="J95" s="1377"/>
      <c r="K95" s="1359"/>
      <c r="L95" s="1360"/>
      <c r="M95" s="1360"/>
      <c r="N95" s="1361"/>
      <c r="O95" s="1378"/>
      <c r="P95" s="1379"/>
      <c r="Q95" s="1379"/>
      <c r="R95" s="1380"/>
      <c r="S95" s="1381"/>
      <c r="T95" s="1382"/>
      <c r="U95" s="1382"/>
      <c r="V95" s="1383"/>
      <c r="W95" s="1370"/>
      <c r="X95" s="1370"/>
      <c r="Y95" s="1370"/>
      <c r="Z95" s="1370"/>
      <c r="AA95" s="1370"/>
      <c r="AB95" s="1337"/>
      <c r="AC95" s="1338"/>
      <c r="AD95" s="1339"/>
      <c r="AE95" s="1337"/>
      <c r="AF95" s="1338"/>
      <c r="AG95" s="1339"/>
      <c r="AH95" s="1337"/>
      <c r="AI95" s="1338"/>
      <c r="AJ95" s="1339"/>
      <c r="AK95" s="1337"/>
      <c r="AL95" s="1338"/>
      <c r="AM95" s="1339"/>
      <c r="AN95" s="1337"/>
      <c r="AO95" s="1338"/>
      <c r="AP95" s="1339"/>
      <c r="AQ95" s="1384"/>
      <c r="AR95" s="1385"/>
      <c r="AS95" s="1386"/>
      <c r="AT95" s="463"/>
      <c r="AU95" s="198" t="e">
        <f>COUNTIF(#REF!,#REF!)</f>
        <v>#REF!</v>
      </c>
      <c r="AV95" s="198">
        <f t="shared" si="1"/>
        <v>0</v>
      </c>
      <c r="AW95" s="1"/>
    </row>
    <row r="96" spans="2:49" ht="24.9" customHeight="1">
      <c r="B96" s="1375">
        <v>82</v>
      </c>
      <c r="C96" s="969"/>
      <c r="D96" s="1376"/>
      <c r="E96" s="1376"/>
      <c r="F96" s="1376"/>
      <c r="G96" s="1377"/>
      <c r="H96" s="1377"/>
      <c r="I96" s="1377"/>
      <c r="J96" s="1377"/>
      <c r="K96" s="1359"/>
      <c r="L96" s="1360"/>
      <c r="M96" s="1360"/>
      <c r="N96" s="1361"/>
      <c r="O96" s="1378"/>
      <c r="P96" s="1379"/>
      <c r="Q96" s="1379"/>
      <c r="R96" s="1380"/>
      <c r="S96" s="1381"/>
      <c r="T96" s="1382"/>
      <c r="U96" s="1382"/>
      <c r="V96" s="1383"/>
      <c r="W96" s="1370"/>
      <c r="X96" s="1370"/>
      <c r="Y96" s="1370"/>
      <c r="Z96" s="1370"/>
      <c r="AA96" s="1370"/>
      <c r="AB96" s="1337"/>
      <c r="AC96" s="1338"/>
      <c r="AD96" s="1339"/>
      <c r="AE96" s="1337"/>
      <c r="AF96" s="1338"/>
      <c r="AG96" s="1339"/>
      <c r="AH96" s="1337"/>
      <c r="AI96" s="1338"/>
      <c r="AJ96" s="1339"/>
      <c r="AK96" s="1337"/>
      <c r="AL96" s="1338"/>
      <c r="AM96" s="1339"/>
      <c r="AN96" s="1337"/>
      <c r="AO96" s="1338"/>
      <c r="AP96" s="1339"/>
      <c r="AQ96" s="1384"/>
      <c r="AR96" s="1385"/>
      <c r="AS96" s="1386"/>
      <c r="AT96" s="463"/>
      <c r="AU96" s="198" t="e">
        <f>COUNTIF(#REF!,#REF!)</f>
        <v>#REF!</v>
      </c>
      <c r="AV96" s="198">
        <f t="shared" si="1"/>
        <v>0</v>
      </c>
      <c r="AW96" s="1"/>
    </row>
    <row r="97" spans="2:49" ht="24.9" customHeight="1">
      <c r="B97" s="1375">
        <v>83</v>
      </c>
      <c r="C97" s="969"/>
      <c r="D97" s="1376"/>
      <c r="E97" s="1376"/>
      <c r="F97" s="1376"/>
      <c r="G97" s="1377"/>
      <c r="H97" s="1377"/>
      <c r="I97" s="1377"/>
      <c r="J97" s="1377"/>
      <c r="K97" s="1359"/>
      <c r="L97" s="1360"/>
      <c r="M97" s="1360"/>
      <c r="N97" s="1361"/>
      <c r="O97" s="1378"/>
      <c r="P97" s="1379"/>
      <c r="Q97" s="1379"/>
      <c r="R97" s="1380"/>
      <c r="S97" s="1381"/>
      <c r="T97" s="1382"/>
      <c r="U97" s="1382"/>
      <c r="V97" s="1383"/>
      <c r="W97" s="1370"/>
      <c r="X97" s="1370"/>
      <c r="Y97" s="1370"/>
      <c r="Z97" s="1370"/>
      <c r="AA97" s="1370"/>
      <c r="AB97" s="1337"/>
      <c r="AC97" s="1338"/>
      <c r="AD97" s="1339"/>
      <c r="AE97" s="1337"/>
      <c r="AF97" s="1338"/>
      <c r="AG97" s="1339"/>
      <c r="AH97" s="1337"/>
      <c r="AI97" s="1338"/>
      <c r="AJ97" s="1339"/>
      <c r="AK97" s="1337"/>
      <c r="AL97" s="1338"/>
      <c r="AM97" s="1339"/>
      <c r="AN97" s="1337"/>
      <c r="AO97" s="1338"/>
      <c r="AP97" s="1339"/>
      <c r="AQ97" s="1384"/>
      <c r="AR97" s="1385"/>
      <c r="AS97" s="1386"/>
      <c r="AT97" s="463"/>
      <c r="AU97" s="198" t="e">
        <f>COUNTIF(#REF!,#REF!)</f>
        <v>#REF!</v>
      </c>
      <c r="AV97" s="198">
        <f t="shared" si="1"/>
        <v>0</v>
      </c>
      <c r="AW97" s="1"/>
    </row>
    <row r="98" spans="2:49" ht="24.9" customHeight="1">
      <c r="B98" s="1375">
        <v>84</v>
      </c>
      <c r="C98" s="969"/>
      <c r="D98" s="1376"/>
      <c r="E98" s="1376"/>
      <c r="F98" s="1376"/>
      <c r="G98" s="1377"/>
      <c r="H98" s="1377"/>
      <c r="I98" s="1377"/>
      <c r="J98" s="1377"/>
      <c r="K98" s="1359"/>
      <c r="L98" s="1360"/>
      <c r="M98" s="1360"/>
      <c r="N98" s="1361"/>
      <c r="O98" s="1378"/>
      <c r="P98" s="1379"/>
      <c r="Q98" s="1379"/>
      <c r="R98" s="1380"/>
      <c r="S98" s="1381"/>
      <c r="T98" s="1382"/>
      <c r="U98" s="1382"/>
      <c r="V98" s="1383"/>
      <c r="W98" s="1370"/>
      <c r="X98" s="1370"/>
      <c r="Y98" s="1370"/>
      <c r="Z98" s="1370"/>
      <c r="AA98" s="1370"/>
      <c r="AB98" s="1337"/>
      <c r="AC98" s="1338"/>
      <c r="AD98" s="1339"/>
      <c r="AE98" s="1337"/>
      <c r="AF98" s="1338"/>
      <c r="AG98" s="1339"/>
      <c r="AH98" s="1337"/>
      <c r="AI98" s="1338"/>
      <c r="AJ98" s="1339"/>
      <c r="AK98" s="1337"/>
      <c r="AL98" s="1338"/>
      <c r="AM98" s="1339"/>
      <c r="AN98" s="1337"/>
      <c r="AO98" s="1338"/>
      <c r="AP98" s="1339"/>
      <c r="AQ98" s="1384"/>
      <c r="AR98" s="1385"/>
      <c r="AS98" s="1386"/>
      <c r="AT98" s="463"/>
      <c r="AU98" s="198" t="e">
        <f>COUNTIF(#REF!,#REF!)</f>
        <v>#REF!</v>
      </c>
      <c r="AV98" s="198">
        <f t="shared" si="1"/>
        <v>0</v>
      </c>
      <c r="AW98" s="1"/>
    </row>
    <row r="99" spans="2:49" ht="24.9" customHeight="1">
      <c r="B99" s="1375">
        <v>85</v>
      </c>
      <c r="C99" s="969"/>
      <c r="D99" s="1376"/>
      <c r="E99" s="1376"/>
      <c r="F99" s="1376"/>
      <c r="G99" s="1377"/>
      <c r="H99" s="1377"/>
      <c r="I99" s="1377"/>
      <c r="J99" s="1377"/>
      <c r="K99" s="1359"/>
      <c r="L99" s="1360"/>
      <c r="M99" s="1360"/>
      <c r="N99" s="1361"/>
      <c r="O99" s="1378"/>
      <c r="P99" s="1379"/>
      <c r="Q99" s="1379"/>
      <c r="R99" s="1380"/>
      <c r="S99" s="1381"/>
      <c r="T99" s="1382"/>
      <c r="U99" s="1382"/>
      <c r="V99" s="1383"/>
      <c r="W99" s="1370"/>
      <c r="X99" s="1370"/>
      <c r="Y99" s="1370"/>
      <c r="Z99" s="1370"/>
      <c r="AA99" s="1370"/>
      <c r="AB99" s="1337"/>
      <c r="AC99" s="1338"/>
      <c r="AD99" s="1339"/>
      <c r="AE99" s="1337"/>
      <c r="AF99" s="1338"/>
      <c r="AG99" s="1339"/>
      <c r="AH99" s="1337"/>
      <c r="AI99" s="1338"/>
      <c r="AJ99" s="1339"/>
      <c r="AK99" s="1337"/>
      <c r="AL99" s="1338"/>
      <c r="AM99" s="1339"/>
      <c r="AN99" s="1337"/>
      <c r="AO99" s="1338"/>
      <c r="AP99" s="1339"/>
      <c r="AQ99" s="1384"/>
      <c r="AR99" s="1385"/>
      <c r="AS99" s="1386"/>
      <c r="AT99" s="463"/>
      <c r="AU99" s="198" t="e">
        <f>COUNTIF(#REF!,#REF!)</f>
        <v>#REF!</v>
      </c>
      <c r="AV99" s="198">
        <f t="shared" si="1"/>
        <v>0</v>
      </c>
      <c r="AW99" s="1"/>
    </row>
    <row r="100" spans="2:49" ht="24.9" customHeight="1">
      <c r="B100" s="1375">
        <v>86</v>
      </c>
      <c r="C100" s="969"/>
      <c r="D100" s="1376"/>
      <c r="E100" s="1376"/>
      <c r="F100" s="1376"/>
      <c r="G100" s="1377"/>
      <c r="H100" s="1377"/>
      <c r="I100" s="1377"/>
      <c r="J100" s="1377"/>
      <c r="K100" s="1359"/>
      <c r="L100" s="1360"/>
      <c r="M100" s="1360"/>
      <c r="N100" s="1361"/>
      <c r="O100" s="1378"/>
      <c r="P100" s="1379"/>
      <c r="Q100" s="1379"/>
      <c r="R100" s="1380"/>
      <c r="S100" s="1381"/>
      <c r="T100" s="1382"/>
      <c r="U100" s="1382"/>
      <c r="V100" s="1383"/>
      <c r="W100" s="1370"/>
      <c r="X100" s="1370"/>
      <c r="Y100" s="1370"/>
      <c r="Z100" s="1370"/>
      <c r="AA100" s="1370"/>
      <c r="AB100" s="1337"/>
      <c r="AC100" s="1338"/>
      <c r="AD100" s="1339"/>
      <c r="AE100" s="1337"/>
      <c r="AF100" s="1338"/>
      <c r="AG100" s="1339"/>
      <c r="AH100" s="1337"/>
      <c r="AI100" s="1338"/>
      <c r="AJ100" s="1339"/>
      <c r="AK100" s="1337"/>
      <c r="AL100" s="1338"/>
      <c r="AM100" s="1339"/>
      <c r="AN100" s="1337"/>
      <c r="AO100" s="1338"/>
      <c r="AP100" s="1339"/>
      <c r="AQ100" s="1384"/>
      <c r="AR100" s="1385"/>
      <c r="AS100" s="1386"/>
      <c r="AT100" s="463"/>
      <c r="AU100" s="198" t="e">
        <f>COUNTIF(#REF!,#REF!)</f>
        <v>#REF!</v>
      </c>
      <c r="AV100" s="198">
        <f t="shared" si="1"/>
        <v>0</v>
      </c>
      <c r="AW100" s="1"/>
    </row>
    <row r="101" spans="2:49" ht="24.9" customHeight="1">
      <c r="B101" s="1375">
        <v>87</v>
      </c>
      <c r="C101" s="969"/>
      <c r="D101" s="1376"/>
      <c r="E101" s="1376"/>
      <c r="F101" s="1376"/>
      <c r="G101" s="1377"/>
      <c r="H101" s="1377"/>
      <c r="I101" s="1377"/>
      <c r="J101" s="1377"/>
      <c r="K101" s="1359"/>
      <c r="L101" s="1360"/>
      <c r="M101" s="1360"/>
      <c r="N101" s="1361"/>
      <c r="O101" s="1378"/>
      <c r="P101" s="1379"/>
      <c r="Q101" s="1379"/>
      <c r="R101" s="1380"/>
      <c r="S101" s="1381"/>
      <c r="T101" s="1382"/>
      <c r="U101" s="1382"/>
      <c r="V101" s="1383"/>
      <c r="W101" s="1370"/>
      <c r="X101" s="1370"/>
      <c r="Y101" s="1370"/>
      <c r="Z101" s="1370"/>
      <c r="AA101" s="1370"/>
      <c r="AB101" s="1337"/>
      <c r="AC101" s="1338"/>
      <c r="AD101" s="1339"/>
      <c r="AE101" s="1337"/>
      <c r="AF101" s="1338"/>
      <c r="AG101" s="1339"/>
      <c r="AH101" s="1337"/>
      <c r="AI101" s="1338"/>
      <c r="AJ101" s="1339"/>
      <c r="AK101" s="1337"/>
      <c r="AL101" s="1338"/>
      <c r="AM101" s="1339"/>
      <c r="AN101" s="1337"/>
      <c r="AO101" s="1338"/>
      <c r="AP101" s="1339"/>
      <c r="AQ101" s="1384"/>
      <c r="AR101" s="1385"/>
      <c r="AS101" s="1386"/>
      <c r="AT101" s="463"/>
      <c r="AU101" s="198" t="e">
        <f>COUNTIF(#REF!,#REF!)</f>
        <v>#REF!</v>
      </c>
      <c r="AV101" s="198">
        <f t="shared" si="1"/>
        <v>0</v>
      </c>
      <c r="AW101" s="1"/>
    </row>
    <row r="102" spans="2:49" ht="24.9" customHeight="1">
      <c r="B102" s="1375">
        <v>88</v>
      </c>
      <c r="C102" s="969"/>
      <c r="D102" s="1376"/>
      <c r="E102" s="1376"/>
      <c r="F102" s="1376"/>
      <c r="G102" s="1377"/>
      <c r="H102" s="1377"/>
      <c r="I102" s="1377"/>
      <c r="J102" s="1377"/>
      <c r="K102" s="1359"/>
      <c r="L102" s="1360"/>
      <c r="M102" s="1360"/>
      <c r="N102" s="1361"/>
      <c r="O102" s="1378"/>
      <c r="P102" s="1379"/>
      <c r="Q102" s="1379"/>
      <c r="R102" s="1380"/>
      <c r="S102" s="1381"/>
      <c r="T102" s="1382"/>
      <c r="U102" s="1382"/>
      <c r="V102" s="1383"/>
      <c r="W102" s="1370"/>
      <c r="X102" s="1370"/>
      <c r="Y102" s="1370"/>
      <c r="Z102" s="1370"/>
      <c r="AA102" s="1370"/>
      <c r="AB102" s="1337"/>
      <c r="AC102" s="1338"/>
      <c r="AD102" s="1339"/>
      <c r="AE102" s="1337"/>
      <c r="AF102" s="1338"/>
      <c r="AG102" s="1339"/>
      <c r="AH102" s="1337"/>
      <c r="AI102" s="1338"/>
      <c r="AJ102" s="1339"/>
      <c r="AK102" s="1337"/>
      <c r="AL102" s="1338"/>
      <c r="AM102" s="1339"/>
      <c r="AN102" s="1337"/>
      <c r="AO102" s="1338"/>
      <c r="AP102" s="1339"/>
      <c r="AQ102" s="1384"/>
      <c r="AR102" s="1385"/>
      <c r="AS102" s="1386"/>
      <c r="AT102" s="463"/>
      <c r="AU102" s="198" t="e">
        <f>COUNTIF(#REF!,#REF!)</f>
        <v>#REF!</v>
      </c>
      <c r="AV102" s="198">
        <f t="shared" si="1"/>
        <v>0</v>
      </c>
      <c r="AW102" s="1"/>
    </row>
    <row r="103" spans="2:49" ht="24.9" customHeight="1">
      <c r="B103" s="1375">
        <v>89</v>
      </c>
      <c r="C103" s="969"/>
      <c r="D103" s="1376"/>
      <c r="E103" s="1376"/>
      <c r="F103" s="1376"/>
      <c r="G103" s="1377"/>
      <c r="H103" s="1377"/>
      <c r="I103" s="1377"/>
      <c r="J103" s="1377"/>
      <c r="K103" s="1359"/>
      <c r="L103" s="1360"/>
      <c r="M103" s="1360"/>
      <c r="N103" s="1361"/>
      <c r="O103" s="1378"/>
      <c r="P103" s="1379"/>
      <c r="Q103" s="1379"/>
      <c r="R103" s="1380"/>
      <c r="S103" s="1381"/>
      <c r="T103" s="1382"/>
      <c r="U103" s="1382"/>
      <c r="V103" s="1383"/>
      <c r="W103" s="1370"/>
      <c r="X103" s="1370"/>
      <c r="Y103" s="1370"/>
      <c r="Z103" s="1370"/>
      <c r="AA103" s="1370"/>
      <c r="AB103" s="1337"/>
      <c r="AC103" s="1338"/>
      <c r="AD103" s="1339"/>
      <c r="AE103" s="1337"/>
      <c r="AF103" s="1338"/>
      <c r="AG103" s="1339"/>
      <c r="AH103" s="1337"/>
      <c r="AI103" s="1338"/>
      <c r="AJ103" s="1339"/>
      <c r="AK103" s="1337"/>
      <c r="AL103" s="1338"/>
      <c r="AM103" s="1339"/>
      <c r="AN103" s="1337"/>
      <c r="AO103" s="1338"/>
      <c r="AP103" s="1339"/>
      <c r="AQ103" s="1384"/>
      <c r="AR103" s="1385"/>
      <c r="AS103" s="1386"/>
      <c r="AT103" s="463"/>
      <c r="AU103" s="198" t="e">
        <f>COUNTIF(#REF!,#REF!)</f>
        <v>#REF!</v>
      </c>
      <c r="AV103" s="198">
        <f t="shared" si="1"/>
        <v>0</v>
      </c>
      <c r="AW103" s="1"/>
    </row>
    <row r="104" spans="2:49" ht="24.9" customHeight="1">
      <c r="B104" s="1375">
        <v>90</v>
      </c>
      <c r="C104" s="969"/>
      <c r="D104" s="1376"/>
      <c r="E104" s="1376"/>
      <c r="F104" s="1376"/>
      <c r="G104" s="1377"/>
      <c r="H104" s="1377"/>
      <c r="I104" s="1377"/>
      <c r="J104" s="1377"/>
      <c r="K104" s="1359"/>
      <c r="L104" s="1360"/>
      <c r="M104" s="1360"/>
      <c r="N104" s="1361"/>
      <c r="O104" s="1378"/>
      <c r="P104" s="1379"/>
      <c r="Q104" s="1379"/>
      <c r="R104" s="1380"/>
      <c r="S104" s="1381"/>
      <c r="T104" s="1382"/>
      <c r="U104" s="1382"/>
      <c r="V104" s="1383"/>
      <c r="W104" s="1370"/>
      <c r="X104" s="1370"/>
      <c r="Y104" s="1370"/>
      <c r="Z104" s="1370"/>
      <c r="AA104" s="1370"/>
      <c r="AB104" s="1337"/>
      <c r="AC104" s="1338"/>
      <c r="AD104" s="1339"/>
      <c r="AE104" s="1337"/>
      <c r="AF104" s="1338"/>
      <c r="AG104" s="1339"/>
      <c r="AH104" s="1337"/>
      <c r="AI104" s="1338"/>
      <c r="AJ104" s="1339"/>
      <c r="AK104" s="1337"/>
      <c r="AL104" s="1338"/>
      <c r="AM104" s="1339"/>
      <c r="AN104" s="1337"/>
      <c r="AO104" s="1338"/>
      <c r="AP104" s="1339"/>
      <c r="AQ104" s="1384"/>
      <c r="AR104" s="1385"/>
      <c r="AS104" s="1386"/>
      <c r="AT104" s="463"/>
      <c r="AU104" s="198" t="e">
        <f>COUNTIF(#REF!,#REF!)</f>
        <v>#REF!</v>
      </c>
      <c r="AV104" s="198">
        <f t="shared" si="1"/>
        <v>0</v>
      </c>
      <c r="AW104" s="1"/>
    </row>
    <row r="105" spans="2:49" ht="24.9" customHeight="1">
      <c r="B105" s="1375">
        <v>91</v>
      </c>
      <c r="C105" s="969"/>
      <c r="D105" s="1376"/>
      <c r="E105" s="1376"/>
      <c r="F105" s="1376"/>
      <c r="G105" s="1377"/>
      <c r="H105" s="1377"/>
      <c r="I105" s="1377"/>
      <c r="J105" s="1377"/>
      <c r="K105" s="1359"/>
      <c r="L105" s="1360"/>
      <c r="M105" s="1360"/>
      <c r="N105" s="1361"/>
      <c r="O105" s="1378"/>
      <c r="P105" s="1379"/>
      <c r="Q105" s="1379"/>
      <c r="R105" s="1380"/>
      <c r="S105" s="1381"/>
      <c r="T105" s="1382"/>
      <c r="U105" s="1382"/>
      <c r="V105" s="1383"/>
      <c r="W105" s="1370"/>
      <c r="X105" s="1370"/>
      <c r="Y105" s="1370"/>
      <c r="Z105" s="1370"/>
      <c r="AA105" s="1370"/>
      <c r="AB105" s="1337"/>
      <c r="AC105" s="1338"/>
      <c r="AD105" s="1339"/>
      <c r="AE105" s="1337"/>
      <c r="AF105" s="1338"/>
      <c r="AG105" s="1339"/>
      <c r="AH105" s="1337"/>
      <c r="AI105" s="1338"/>
      <c r="AJ105" s="1339"/>
      <c r="AK105" s="1337"/>
      <c r="AL105" s="1338"/>
      <c r="AM105" s="1339"/>
      <c r="AN105" s="1337"/>
      <c r="AO105" s="1338"/>
      <c r="AP105" s="1339"/>
      <c r="AQ105" s="1384"/>
      <c r="AR105" s="1385"/>
      <c r="AS105" s="1386"/>
      <c r="AT105" s="463"/>
      <c r="AU105" s="198" t="e">
        <f>COUNTIF(#REF!,#REF!)</f>
        <v>#REF!</v>
      </c>
      <c r="AV105" s="198">
        <f t="shared" si="1"/>
        <v>0</v>
      </c>
      <c r="AW105" s="1"/>
    </row>
    <row r="106" spans="2:49" ht="24.9" customHeight="1">
      <c r="B106" s="1375">
        <v>92</v>
      </c>
      <c r="C106" s="969"/>
      <c r="D106" s="1376"/>
      <c r="E106" s="1376"/>
      <c r="F106" s="1376"/>
      <c r="G106" s="1377"/>
      <c r="H106" s="1377"/>
      <c r="I106" s="1377"/>
      <c r="J106" s="1377"/>
      <c r="K106" s="1359"/>
      <c r="L106" s="1360"/>
      <c r="M106" s="1360"/>
      <c r="N106" s="1361"/>
      <c r="O106" s="1378"/>
      <c r="P106" s="1379"/>
      <c r="Q106" s="1379"/>
      <c r="R106" s="1380"/>
      <c r="S106" s="1381"/>
      <c r="T106" s="1382"/>
      <c r="U106" s="1382"/>
      <c r="V106" s="1383"/>
      <c r="W106" s="1370"/>
      <c r="X106" s="1370"/>
      <c r="Y106" s="1370"/>
      <c r="Z106" s="1370"/>
      <c r="AA106" s="1370"/>
      <c r="AB106" s="1337"/>
      <c r="AC106" s="1338"/>
      <c r="AD106" s="1339"/>
      <c r="AE106" s="1337"/>
      <c r="AF106" s="1338"/>
      <c r="AG106" s="1339"/>
      <c r="AH106" s="1337"/>
      <c r="AI106" s="1338"/>
      <c r="AJ106" s="1339"/>
      <c r="AK106" s="1337"/>
      <c r="AL106" s="1338"/>
      <c r="AM106" s="1339"/>
      <c r="AN106" s="1337"/>
      <c r="AO106" s="1338"/>
      <c r="AP106" s="1339"/>
      <c r="AQ106" s="1384"/>
      <c r="AR106" s="1385"/>
      <c r="AS106" s="1386"/>
      <c r="AT106" s="463"/>
      <c r="AU106" s="198" t="e">
        <f>COUNTIF(#REF!,#REF!)</f>
        <v>#REF!</v>
      </c>
      <c r="AV106" s="198">
        <f t="shared" si="1"/>
        <v>0</v>
      </c>
      <c r="AW106" s="1"/>
    </row>
    <row r="107" spans="2:49" ht="24.9" customHeight="1">
      <c r="B107" s="1375">
        <v>93</v>
      </c>
      <c r="C107" s="969"/>
      <c r="D107" s="1376"/>
      <c r="E107" s="1376"/>
      <c r="F107" s="1376"/>
      <c r="G107" s="1377"/>
      <c r="H107" s="1377"/>
      <c r="I107" s="1377"/>
      <c r="J107" s="1377"/>
      <c r="K107" s="1359"/>
      <c r="L107" s="1360"/>
      <c r="M107" s="1360"/>
      <c r="N107" s="1361"/>
      <c r="O107" s="1378"/>
      <c r="P107" s="1379"/>
      <c r="Q107" s="1379"/>
      <c r="R107" s="1380"/>
      <c r="S107" s="1381"/>
      <c r="T107" s="1382"/>
      <c r="U107" s="1382"/>
      <c r="V107" s="1383"/>
      <c r="W107" s="1370"/>
      <c r="X107" s="1370"/>
      <c r="Y107" s="1370"/>
      <c r="Z107" s="1370"/>
      <c r="AA107" s="1370"/>
      <c r="AB107" s="1337"/>
      <c r="AC107" s="1338"/>
      <c r="AD107" s="1339"/>
      <c r="AE107" s="1337"/>
      <c r="AF107" s="1338"/>
      <c r="AG107" s="1339"/>
      <c r="AH107" s="1337"/>
      <c r="AI107" s="1338"/>
      <c r="AJ107" s="1339"/>
      <c r="AK107" s="1337"/>
      <c r="AL107" s="1338"/>
      <c r="AM107" s="1339"/>
      <c r="AN107" s="1337"/>
      <c r="AO107" s="1338"/>
      <c r="AP107" s="1339"/>
      <c r="AQ107" s="1384"/>
      <c r="AR107" s="1385"/>
      <c r="AS107" s="1386"/>
      <c r="AT107" s="463"/>
      <c r="AU107" s="198" t="e">
        <f>COUNTIF(#REF!,#REF!)</f>
        <v>#REF!</v>
      </c>
      <c r="AV107" s="198">
        <f t="shared" si="1"/>
        <v>0</v>
      </c>
      <c r="AW107" s="1"/>
    </row>
    <row r="108" spans="2:49" ht="24.9" customHeight="1">
      <c r="B108" s="1375">
        <v>94</v>
      </c>
      <c r="C108" s="969"/>
      <c r="D108" s="1376"/>
      <c r="E108" s="1376"/>
      <c r="F108" s="1376"/>
      <c r="G108" s="1377"/>
      <c r="H108" s="1377"/>
      <c r="I108" s="1377"/>
      <c r="J108" s="1377"/>
      <c r="K108" s="1359"/>
      <c r="L108" s="1360"/>
      <c r="M108" s="1360"/>
      <c r="N108" s="1361"/>
      <c r="O108" s="1378"/>
      <c r="P108" s="1379"/>
      <c r="Q108" s="1379"/>
      <c r="R108" s="1380"/>
      <c r="S108" s="1381"/>
      <c r="T108" s="1382"/>
      <c r="U108" s="1382"/>
      <c r="V108" s="1383"/>
      <c r="W108" s="1370"/>
      <c r="X108" s="1370"/>
      <c r="Y108" s="1370"/>
      <c r="Z108" s="1370"/>
      <c r="AA108" s="1370"/>
      <c r="AB108" s="1337"/>
      <c r="AC108" s="1338"/>
      <c r="AD108" s="1339"/>
      <c r="AE108" s="1337"/>
      <c r="AF108" s="1338"/>
      <c r="AG108" s="1339"/>
      <c r="AH108" s="1337"/>
      <c r="AI108" s="1338"/>
      <c r="AJ108" s="1339"/>
      <c r="AK108" s="1337"/>
      <c r="AL108" s="1338"/>
      <c r="AM108" s="1339"/>
      <c r="AN108" s="1337"/>
      <c r="AO108" s="1338"/>
      <c r="AP108" s="1339"/>
      <c r="AQ108" s="1384"/>
      <c r="AR108" s="1385"/>
      <c r="AS108" s="1386"/>
      <c r="AT108" s="463"/>
      <c r="AU108" s="198" t="e">
        <f>COUNTIF(#REF!,#REF!)</f>
        <v>#REF!</v>
      </c>
      <c r="AV108" s="198">
        <f t="shared" si="1"/>
        <v>0</v>
      </c>
      <c r="AW108" s="1"/>
    </row>
    <row r="109" spans="2:49" ht="24.9" customHeight="1">
      <c r="B109" s="1375">
        <v>95</v>
      </c>
      <c r="C109" s="969"/>
      <c r="D109" s="1376"/>
      <c r="E109" s="1376"/>
      <c r="F109" s="1376"/>
      <c r="G109" s="1377"/>
      <c r="H109" s="1377"/>
      <c r="I109" s="1377"/>
      <c r="J109" s="1377"/>
      <c r="K109" s="1359"/>
      <c r="L109" s="1360"/>
      <c r="M109" s="1360"/>
      <c r="N109" s="1361"/>
      <c r="O109" s="1378"/>
      <c r="P109" s="1379"/>
      <c r="Q109" s="1379"/>
      <c r="R109" s="1380"/>
      <c r="S109" s="1381"/>
      <c r="T109" s="1382"/>
      <c r="U109" s="1382"/>
      <c r="V109" s="1383"/>
      <c r="W109" s="1370"/>
      <c r="X109" s="1370"/>
      <c r="Y109" s="1370"/>
      <c r="Z109" s="1370"/>
      <c r="AA109" s="1370"/>
      <c r="AB109" s="1337"/>
      <c r="AC109" s="1338"/>
      <c r="AD109" s="1339"/>
      <c r="AE109" s="1337"/>
      <c r="AF109" s="1338"/>
      <c r="AG109" s="1339"/>
      <c r="AH109" s="1337"/>
      <c r="AI109" s="1338"/>
      <c r="AJ109" s="1339"/>
      <c r="AK109" s="1337"/>
      <c r="AL109" s="1338"/>
      <c r="AM109" s="1339"/>
      <c r="AN109" s="1337"/>
      <c r="AO109" s="1338"/>
      <c r="AP109" s="1339"/>
      <c r="AQ109" s="1384"/>
      <c r="AR109" s="1385"/>
      <c r="AS109" s="1386"/>
      <c r="AT109" s="463"/>
      <c r="AU109" s="198" t="e">
        <f>COUNTIF(#REF!,#REF!)</f>
        <v>#REF!</v>
      </c>
      <c r="AV109" s="198">
        <f t="shared" si="1"/>
        <v>0</v>
      </c>
      <c r="AW109" s="1"/>
    </row>
    <row r="110" spans="2:49" ht="24.9" customHeight="1">
      <c r="B110" s="1375">
        <v>96</v>
      </c>
      <c r="C110" s="969"/>
      <c r="D110" s="1376"/>
      <c r="E110" s="1376"/>
      <c r="F110" s="1376"/>
      <c r="G110" s="1377"/>
      <c r="H110" s="1377"/>
      <c r="I110" s="1377"/>
      <c r="J110" s="1377"/>
      <c r="K110" s="1359"/>
      <c r="L110" s="1360"/>
      <c r="M110" s="1360"/>
      <c r="N110" s="1361"/>
      <c r="O110" s="1378"/>
      <c r="P110" s="1379"/>
      <c r="Q110" s="1379"/>
      <c r="R110" s="1380"/>
      <c r="S110" s="1381"/>
      <c r="T110" s="1382"/>
      <c r="U110" s="1382"/>
      <c r="V110" s="1383"/>
      <c r="W110" s="1370"/>
      <c r="X110" s="1370"/>
      <c r="Y110" s="1370"/>
      <c r="Z110" s="1370"/>
      <c r="AA110" s="1370"/>
      <c r="AB110" s="1337"/>
      <c r="AC110" s="1338"/>
      <c r="AD110" s="1339"/>
      <c r="AE110" s="1337"/>
      <c r="AF110" s="1338"/>
      <c r="AG110" s="1339"/>
      <c r="AH110" s="1337"/>
      <c r="AI110" s="1338"/>
      <c r="AJ110" s="1339"/>
      <c r="AK110" s="1337"/>
      <c r="AL110" s="1338"/>
      <c r="AM110" s="1339"/>
      <c r="AN110" s="1337"/>
      <c r="AO110" s="1338"/>
      <c r="AP110" s="1339"/>
      <c r="AQ110" s="1384"/>
      <c r="AR110" s="1385"/>
      <c r="AS110" s="1386"/>
      <c r="AT110" s="463"/>
      <c r="AU110" s="198" t="e">
        <f>COUNTIF(#REF!,#REF!)</f>
        <v>#REF!</v>
      </c>
      <c r="AV110" s="198">
        <f t="shared" si="1"/>
        <v>0</v>
      </c>
      <c r="AW110" s="1"/>
    </row>
    <row r="111" spans="2:49" ht="24.9" customHeight="1">
      <c r="B111" s="1375">
        <v>97</v>
      </c>
      <c r="C111" s="969"/>
      <c r="D111" s="1376"/>
      <c r="E111" s="1376"/>
      <c r="F111" s="1376"/>
      <c r="G111" s="1377"/>
      <c r="H111" s="1377"/>
      <c r="I111" s="1377"/>
      <c r="J111" s="1377"/>
      <c r="K111" s="1359"/>
      <c r="L111" s="1360"/>
      <c r="M111" s="1360"/>
      <c r="N111" s="1361"/>
      <c r="O111" s="1378"/>
      <c r="P111" s="1379"/>
      <c r="Q111" s="1379"/>
      <c r="R111" s="1380"/>
      <c r="S111" s="1381"/>
      <c r="T111" s="1382"/>
      <c r="U111" s="1382"/>
      <c r="V111" s="1383"/>
      <c r="W111" s="1370"/>
      <c r="X111" s="1370"/>
      <c r="Y111" s="1370"/>
      <c r="Z111" s="1370"/>
      <c r="AA111" s="1370"/>
      <c r="AB111" s="1337"/>
      <c r="AC111" s="1338"/>
      <c r="AD111" s="1339"/>
      <c r="AE111" s="1337"/>
      <c r="AF111" s="1338"/>
      <c r="AG111" s="1339"/>
      <c r="AH111" s="1337"/>
      <c r="AI111" s="1338"/>
      <c r="AJ111" s="1339"/>
      <c r="AK111" s="1337"/>
      <c r="AL111" s="1338"/>
      <c r="AM111" s="1339"/>
      <c r="AN111" s="1337"/>
      <c r="AO111" s="1338"/>
      <c r="AP111" s="1339"/>
      <c r="AQ111" s="1384"/>
      <c r="AR111" s="1385"/>
      <c r="AS111" s="1386"/>
      <c r="AT111" s="463"/>
      <c r="AU111" s="198" t="e">
        <f>COUNTIF(#REF!,#REF!)</f>
        <v>#REF!</v>
      </c>
      <c r="AV111" s="198">
        <f t="shared" si="1"/>
        <v>0</v>
      </c>
      <c r="AW111" s="1"/>
    </row>
    <row r="112" spans="2:49" ht="24.9" customHeight="1">
      <c r="B112" s="1375">
        <v>98</v>
      </c>
      <c r="C112" s="969"/>
      <c r="D112" s="1376"/>
      <c r="E112" s="1376"/>
      <c r="F112" s="1376"/>
      <c r="G112" s="1377"/>
      <c r="H112" s="1377"/>
      <c r="I112" s="1377"/>
      <c r="J112" s="1377"/>
      <c r="K112" s="1359"/>
      <c r="L112" s="1360"/>
      <c r="M112" s="1360"/>
      <c r="N112" s="1361"/>
      <c r="O112" s="1378"/>
      <c r="P112" s="1379"/>
      <c r="Q112" s="1379"/>
      <c r="R112" s="1380"/>
      <c r="S112" s="1381"/>
      <c r="T112" s="1382"/>
      <c r="U112" s="1382"/>
      <c r="V112" s="1383"/>
      <c r="W112" s="1370"/>
      <c r="X112" s="1370"/>
      <c r="Y112" s="1370"/>
      <c r="Z112" s="1370"/>
      <c r="AA112" s="1370"/>
      <c r="AB112" s="1337"/>
      <c r="AC112" s="1338"/>
      <c r="AD112" s="1339"/>
      <c r="AE112" s="1337"/>
      <c r="AF112" s="1338"/>
      <c r="AG112" s="1339"/>
      <c r="AH112" s="1337"/>
      <c r="AI112" s="1338"/>
      <c r="AJ112" s="1339"/>
      <c r="AK112" s="1337"/>
      <c r="AL112" s="1338"/>
      <c r="AM112" s="1339"/>
      <c r="AN112" s="1337"/>
      <c r="AO112" s="1338"/>
      <c r="AP112" s="1339"/>
      <c r="AQ112" s="1384"/>
      <c r="AR112" s="1385"/>
      <c r="AS112" s="1386"/>
      <c r="AT112" s="463"/>
      <c r="AU112" s="198" t="e">
        <f>COUNTIF(#REF!,#REF!)</f>
        <v>#REF!</v>
      </c>
      <c r="AV112" s="198">
        <f t="shared" si="1"/>
        <v>0</v>
      </c>
      <c r="AW112" s="1"/>
    </row>
    <row r="113" spans="2:49" ht="24.9" customHeight="1">
      <c r="B113" s="1375">
        <v>99</v>
      </c>
      <c r="C113" s="969"/>
      <c r="D113" s="1376"/>
      <c r="E113" s="1376"/>
      <c r="F113" s="1376"/>
      <c r="G113" s="1377"/>
      <c r="H113" s="1377"/>
      <c r="I113" s="1377"/>
      <c r="J113" s="1377"/>
      <c r="K113" s="1359"/>
      <c r="L113" s="1360"/>
      <c r="M113" s="1360"/>
      <c r="N113" s="1361"/>
      <c r="O113" s="1378"/>
      <c r="P113" s="1379"/>
      <c r="Q113" s="1379"/>
      <c r="R113" s="1380"/>
      <c r="S113" s="1381"/>
      <c r="T113" s="1382"/>
      <c r="U113" s="1382"/>
      <c r="V113" s="1383"/>
      <c r="W113" s="1370"/>
      <c r="X113" s="1370"/>
      <c r="Y113" s="1370"/>
      <c r="Z113" s="1370"/>
      <c r="AA113" s="1370"/>
      <c r="AB113" s="1337"/>
      <c r="AC113" s="1338"/>
      <c r="AD113" s="1339"/>
      <c r="AE113" s="1337"/>
      <c r="AF113" s="1338"/>
      <c r="AG113" s="1339"/>
      <c r="AH113" s="1337"/>
      <c r="AI113" s="1338"/>
      <c r="AJ113" s="1339"/>
      <c r="AK113" s="1337"/>
      <c r="AL113" s="1338"/>
      <c r="AM113" s="1339"/>
      <c r="AN113" s="1337"/>
      <c r="AO113" s="1338"/>
      <c r="AP113" s="1339"/>
      <c r="AQ113" s="1384"/>
      <c r="AR113" s="1385"/>
      <c r="AS113" s="1386"/>
      <c r="AT113" s="463"/>
      <c r="AU113" s="198" t="e">
        <f>COUNTIF(#REF!,#REF!)</f>
        <v>#REF!</v>
      </c>
      <c r="AV113" s="198">
        <f t="shared" si="1"/>
        <v>0</v>
      </c>
      <c r="AW113" s="1"/>
    </row>
    <row r="114" spans="2:49" ht="24.9" customHeight="1">
      <c r="B114" s="1375">
        <v>100</v>
      </c>
      <c r="C114" s="969"/>
      <c r="D114" s="1376"/>
      <c r="E114" s="1376"/>
      <c r="F114" s="1376"/>
      <c r="G114" s="1377"/>
      <c r="H114" s="1377"/>
      <c r="I114" s="1377"/>
      <c r="J114" s="1377"/>
      <c r="K114" s="1359"/>
      <c r="L114" s="1360"/>
      <c r="M114" s="1360"/>
      <c r="N114" s="1361"/>
      <c r="O114" s="1378"/>
      <c r="P114" s="1379"/>
      <c r="Q114" s="1379"/>
      <c r="R114" s="1380"/>
      <c r="S114" s="1381"/>
      <c r="T114" s="1382"/>
      <c r="U114" s="1382"/>
      <c r="V114" s="1383"/>
      <c r="W114" s="1370"/>
      <c r="X114" s="1370"/>
      <c r="Y114" s="1370"/>
      <c r="Z114" s="1370"/>
      <c r="AA114" s="1370"/>
      <c r="AB114" s="1337"/>
      <c r="AC114" s="1338"/>
      <c r="AD114" s="1339"/>
      <c r="AE114" s="1337"/>
      <c r="AF114" s="1338"/>
      <c r="AG114" s="1339"/>
      <c r="AH114" s="1337"/>
      <c r="AI114" s="1338"/>
      <c r="AJ114" s="1339"/>
      <c r="AK114" s="1337"/>
      <c r="AL114" s="1338"/>
      <c r="AM114" s="1339"/>
      <c r="AN114" s="1337"/>
      <c r="AO114" s="1338"/>
      <c r="AP114" s="1339"/>
      <c r="AQ114" s="1384"/>
      <c r="AR114" s="1385"/>
      <c r="AS114" s="1386"/>
      <c r="AT114" s="463"/>
      <c r="AU114" s="198" t="e">
        <f>COUNTIF(#REF!,#REF!)</f>
        <v>#REF!</v>
      </c>
      <c r="AV114" s="198">
        <f t="shared" si="1"/>
        <v>0</v>
      </c>
      <c r="AW114" s="1"/>
    </row>
    <row r="115" spans="2:49" ht="24.9" customHeight="1">
      <c r="B115" s="1375">
        <v>101</v>
      </c>
      <c r="C115" s="969"/>
      <c r="D115" s="1376"/>
      <c r="E115" s="1376"/>
      <c r="F115" s="1376"/>
      <c r="G115" s="1377"/>
      <c r="H115" s="1377"/>
      <c r="I115" s="1377"/>
      <c r="J115" s="1377"/>
      <c r="K115" s="1359"/>
      <c r="L115" s="1360"/>
      <c r="M115" s="1360"/>
      <c r="N115" s="1361"/>
      <c r="O115" s="1378"/>
      <c r="P115" s="1379"/>
      <c r="Q115" s="1379"/>
      <c r="R115" s="1380"/>
      <c r="S115" s="1381"/>
      <c r="T115" s="1382"/>
      <c r="U115" s="1382"/>
      <c r="V115" s="1383"/>
      <c r="W115" s="1370"/>
      <c r="X115" s="1370"/>
      <c r="Y115" s="1370"/>
      <c r="Z115" s="1370"/>
      <c r="AA115" s="1370"/>
      <c r="AB115" s="1337"/>
      <c r="AC115" s="1338"/>
      <c r="AD115" s="1339"/>
      <c r="AE115" s="1337"/>
      <c r="AF115" s="1338"/>
      <c r="AG115" s="1339"/>
      <c r="AH115" s="1337"/>
      <c r="AI115" s="1338"/>
      <c r="AJ115" s="1339"/>
      <c r="AK115" s="1337"/>
      <c r="AL115" s="1338"/>
      <c r="AM115" s="1339"/>
      <c r="AN115" s="1337"/>
      <c r="AO115" s="1338"/>
      <c r="AP115" s="1339"/>
      <c r="AQ115" s="1384"/>
      <c r="AR115" s="1385"/>
      <c r="AS115" s="1386"/>
      <c r="AT115" s="463"/>
      <c r="AU115" s="198" t="e">
        <f>COUNTIF(#REF!,#REF!)</f>
        <v>#REF!</v>
      </c>
      <c r="AV115" s="198">
        <f t="shared" si="1"/>
        <v>0</v>
      </c>
      <c r="AW115" s="1"/>
    </row>
    <row r="116" spans="2:49" ht="24.9" customHeight="1">
      <c r="B116" s="1375">
        <v>102</v>
      </c>
      <c r="C116" s="969"/>
      <c r="D116" s="1376"/>
      <c r="E116" s="1376"/>
      <c r="F116" s="1376"/>
      <c r="G116" s="1377"/>
      <c r="H116" s="1377"/>
      <c r="I116" s="1377"/>
      <c r="J116" s="1377"/>
      <c r="K116" s="1359"/>
      <c r="L116" s="1360"/>
      <c r="M116" s="1360"/>
      <c r="N116" s="1361"/>
      <c r="O116" s="1378"/>
      <c r="P116" s="1379"/>
      <c r="Q116" s="1379"/>
      <c r="R116" s="1380"/>
      <c r="S116" s="1381"/>
      <c r="T116" s="1382"/>
      <c r="U116" s="1382"/>
      <c r="V116" s="1383"/>
      <c r="W116" s="1370"/>
      <c r="X116" s="1370"/>
      <c r="Y116" s="1370"/>
      <c r="Z116" s="1370"/>
      <c r="AA116" s="1370"/>
      <c r="AB116" s="1337"/>
      <c r="AC116" s="1338"/>
      <c r="AD116" s="1339"/>
      <c r="AE116" s="1337"/>
      <c r="AF116" s="1338"/>
      <c r="AG116" s="1339"/>
      <c r="AH116" s="1337"/>
      <c r="AI116" s="1338"/>
      <c r="AJ116" s="1339"/>
      <c r="AK116" s="1337"/>
      <c r="AL116" s="1338"/>
      <c r="AM116" s="1339"/>
      <c r="AN116" s="1337"/>
      <c r="AO116" s="1338"/>
      <c r="AP116" s="1339"/>
      <c r="AQ116" s="1384"/>
      <c r="AR116" s="1385"/>
      <c r="AS116" s="1386"/>
      <c r="AT116" s="463"/>
      <c r="AU116" s="198" t="e">
        <f>COUNTIF(#REF!,#REF!)</f>
        <v>#REF!</v>
      </c>
      <c r="AV116" s="198">
        <f t="shared" si="1"/>
        <v>0</v>
      </c>
      <c r="AW116" s="1"/>
    </row>
    <row r="117" spans="2:49" ht="24.9" customHeight="1">
      <c r="B117" s="1375">
        <v>103</v>
      </c>
      <c r="C117" s="969"/>
      <c r="D117" s="1376"/>
      <c r="E117" s="1376"/>
      <c r="F117" s="1376"/>
      <c r="G117" s="1377"/>
      <c r="H117" s="1377"/>
      <c r="I117" s="1377"/>
      <c r="J117" s="1377"/>
      <c r="K117" s="1359"/>
      <c r="L117" s="1360"/>
      <c r="M117" s="1360"/>
      <c r="N117" s="1361"/>
      <c r="O117" s="1378"/>
      <c r="P117" s="1379"/>
      <c r="Q117" s="1379"/>
      <c r="R117" s="1380"/>
      <c r="S117" s="1381"/>
      <c r="T117" s="1382"/>
      <c r="U117" s="1382"/>
      <c r="V117" s="1383"/>
      <c r="W117" s="1370"/>
      <c r="X117" s="1370"/>
      <c r="Y117" s="1370"/>
      <c r="Z117" s="1370"/>
      <c r="AA117" s="1370"/>
      <c r="AB117" s="1337"/>
      <c r="AC117" s="1338"/>
      <c r="AD117" s="1339"/>
      <c r="AE117" s="1337"/>
      <c r="AF117" s="1338"/>
      <c r="AG117" s="1339"/>
      <c r="AH117" s="1337"/>
      <c r="AI117" s="1338"/>
      <c r="AJ117" s="1339"/>
      <c r="AK117" s="1337"/>
      <c r="AL117" s="1338"/>
      <c r="AM117" s="1339"/>
      <c r="AN117" s="1337"/>
      <c r="AO117" s="1338"/>
      <c r="AP117" s="1339"/>
      <c r="AQ117" s="1384"/>
      <c r="AR117" s="1385"/>
      <c r="AS117" s="1386"/>
      <c r="AT117" s="463"/>
      <c r="AU117" s="198" t="e">
        <f>COUNTIF(#REF!,#REF!)</f>
        <v>#REF!</v>
      </c>
      <c r="AV117" s="198">
        <f t="shared" si="1"/>
        <v>0</v>
      </c>
      <c r="AW117" s="1"/>
    </row>
    <row r="118" spans="2:49" ht="24.9" customHeight="1">
      <c r="B118" s="1375">
        <v>104</v>
      </c>
      <c r="C118" s="969"/>
      <c r="D118" s="1376"/>
      <c r="E118" s="1376"/>
      <c r="F118" s="1376"/>
      <c r="G118" s="1377"/>
      <c r="H118" s="1377"/>
      <c r="I118" s="1377"/>
      <c r="J118" s="1377"/>
      <c r="K118" s="1359"/>
      <c r="L118" s="1360"/>
      <c r="M118" s="1360"/>
      <c r="N118" s="1361"/>
      <c r="O118" s="1378"/>
      <c r="P118" s="1379"/>
      <c r="Q118" s="1379"/>
      <c r="R118" s="1380"/>
      <c r="S118" s="1381"/>
      <c r="T118" s="1382"/>
      <c r="U118" s="1382"/>
      <c r="V118" s="1383"/>
      <c r="W118" s="1370"/>
      <c r="X118" s="1370"/>
      <c r="Y118" s="1370"/>
      <c r="Z118" s="1370"/>
      <c r="AA118" s="1370"/>
      <c r="AB118" s="1337"/>
      <c r="AC118" s="1338"/>
      <c r="AD118" s="1339"/>
      <c r="AE118" s="1337"/>
      <c r="AF118" s="1338"/>
      <c r="AG118" s="1339"/>
      <c r="AH118" s="1337"/>
      <c r="AI118" s="1338"/>
      <c r="AJ118" s="1339"/>
      <c r="AK118" s="1337"/>
      <c r="AL118" s="1338"/>
      <c r="AM118" s="1339"/>
      <c r="AN118" s="1337"/>
      <c r="AO118" s="1338"/>
      <c r="AP118" s="1339"/>
      <c r="AQ118" s="1384"/>
      <c r="AR118" s="1385"/>
      <c r="AS118" s="1386"/>
      <c r="AT118" s="463"/>
      <c r="AU118" s="198" t="e">
        <f>COUNTIF(#REF!,#REF!)</f>
        <v>#REF!</v>
      </c>
      <c r="AV118" s="198">
        <f t="shared" si="1"/>
        <v>0</v>
      </c>
      <c r="AW118" s="1"/>
    </row>
    <row r="119" spans="2:49" ht="24.9" customHeight="1">
      <c r="B119" s="1375">
        <v>105</v>
      </c>
      <c r="C119" s="969"/>
      <c r="D119" s="1376"/>
      <c r="E119" s="1376"/>
      <c r="F119" s="1376"/>
      <c r="G119" s="1377"/>
      <c r="H119" s="1377"/>
      <c r="I119" s="1377"/>
      <c r="J119" s="1377"/>
      <c r="K119" s="1359"/>
      <c r="L119" s="1360"/>
      <c r="M119" s="1360"/>
      <c r="N119" s="1361"/>
      <c r="O119" s="1378"/>
      <c r="P119" s="1379"/>
      <c r="Q119" s="1379"/>
      <c r="R119" s="1380"/>
      <c r="S119" s="1381"/>
      <c r="T119" s="1382"/>
      <c r="U119" s="1382"/>
      <c r="V119" s="1383"/>
      <c r="W119" s="1370"/>
      <c r="X119" s="1370"/>
      <c r="Y119" s="1370"/>
      <c r="Z119" s="1370"/>
      <c r="AA119" s="1370"/>
      <c r="AB119" s="1337"/>
      <c r="AC119" s="1338"/>
      <c r="AD119" s="1339"/>
      <c r="AE119" s="1337"/>
      <c r="AF119" s="1338"/>
      <c r="AG119" s="1339"/>
      <c r="AH119" s="1337"/>
      <c r="AI119" s="1338"/>
      <c r="AJ119" s="1339"/>
      <c r="AK119" s="1337"/>
      <c r="AL119" s="1338"/>
      <c r="AM119" s="1339"/>
      <c r="AN119" s="1337"/>
      <c r="AO119" s="1338"/>
      <c r="AP119" s="1339"/>
      <c r="AQ119" s="1384"/>
      <c r="AR119" s="1385"/>
      <c r="AS119" s="1386"/>
      <c r="AT119" s="463"/>
      <c r="AU119" s="198" t="e">
        <f>COUNTIF(#REF!,#REF!)</f>
        <v>#REF!</v>
      </c>
      <c r="AV119" s="198">
        <f t="shared" si="1"/>
        <v>0</v>
      </c>
      <c r="AW119" s="1"/>
    </row>
    <row r="120" spans="2:49" ht="24.9" customHeight="1">
      <c r="B120" s="1375">
        <v>106</v>
      </c>
      <c r="C120" s="969"/>
      <c r="D120" s="1376"/>
      <c r="E120" s="1376"/>
      <c r="F120" s="1376"/>
      <c r="G120" s="1377"/>
      <c r="H120" s="1377"/>
      <c r="I120" s="1377"/>
      <c r="J120" s="1377"/>
      <c r="K120" s="1359"/>
      <c r="L120" s="1360"/>
      <c r="M120" s="1360"/>
      <c r="N120" s="1361"/>
      <c r="O120" s="1378"/>
      <c r="P120" s="1379"/>
      <c r="Q120" s="1379"/>
      <c r="R120" s="1380"/>
      <c r="S120" s="1381"/>
      <c r="T120" s="1382"/>
      <c r="U120" s="1382"/>
      <c r="V120" s="1383"/>
      <c r="W120" s="1370"/>
      <c r="X120" s="1370"/>
      <c r="Y120" s="1370"/>
      <c r="Z120" s="1370"/>
      <c r="AA120" s="1370"/>
      <c r="AB120" s="1337"/>
      <c r="AC120" s="1338"/>
      <c r="AD120" s="1339"/>
      <c r="AE120" s="1337"/>
      <c r="AF120" s="1338"/>
      <c r="AG120" s="1339"/>
      <c r="AH120" s="1337"/>
      <c r="AI120" s="1338"/>
      <c r="AJ120" s="1339"/>
      <c r="AK120" s="1337"/>
      <c r="AL120" s="1338"/>
      <c r="AM120" s="1339"/>
      <c r="AN120" s="1337"/>
      <c r="AO120" s="1338"/>
      <c r="AP120" s="1339"/>
      <c r="AQ120" s="1384"/>
      <c r="AR120" s="1385"/>
      <c r="AS120" s="1386"/>
      <c r="AT120" s="463"/>
      <c r="AU120" s="198" t="e">
        <f>COUNTIF(#REF!,#REF!)</f>
        <v>#REF!</v>
      </c>
      <c r="AV120" s="198">
        <f t="shared" si="1"/>
        <v>0</v>
      </c>
      <c r="AW120" s="1"/>
    </row>
    <row r="121" spans="2:49" ht="24.9" customHeight="1">
      <c r="B121" s="1375">
        <v>107</v>
      </c>
      <c r="C121" s="969"/>
      <c r="D121" s="1376"/>
      <c r="E121" s="1376"/>
      <c r="F121" s="1376"/>
      <c r="G121" s="1377"/>
      <c r="H121" s="1377"/>
      <c r="I121" s="1377"/>
      <c r="J121" s="1377"/>
      <c r="K121" s="1359"/>
      <c r="L121" s="1360"/>
      <c r="M121" s="1360"/>
      <c r="N121" s="1361"/>
      <c r="O121" s="1378"/>
      <c r="P121" s="1379"/>
      <c r="Q121" s="1379"/>
      <c r="R121" s="1380"/>
      <c r="S121" s="1381"/>
      <c r="T121" s="1382"/>
      <c r="U121" s="1382"/>
      <c r="V121" s="1383"/>
      <c r="W121" s="1370"/>
      <c r="X121" s="1370"/>
      <c r="Y121" s="1370"/>
      <c r="Z121" s="1370"/>
      <c r="AA121" s="1370"/>
      <c r="AB121" s="1337"/>
      <c r="AC121" s="1338"/>
      <c r="AD121" s="1339"/>
      <c r="AE121" s="1337"/>
      <c r="AF121" s="1338"/>
      <c r="AG121" s="1339"/>
      <c r="AH121" s="1337"/>
      <c r="AI121" s="1338"/>
      <c r="AJ121" s="1339"/>
      <c r="AK121" s="1337"/>
      <c r="AL121" s="1338"/>
      <c r="AM121" s="1339"/>
      <c r="AN121" s="1337"/>
      <c r="AO121" s="1338"/>
      <c r="AP121" s="1339"/>
      <c r="AQ121" s="1384"/>
      <c r="AR121" s="1385"/>
      <c r="AS121" s="1386"/>
      <c r="AT121" s="463"/>
      <c r="AU121" s="198" t="e">
        <f>COUNTIF(#REF!,#REF!)</f>
        <v>#REF!</v>
      </c>
      <c r="AV121" s="198">
        <f t="shared" si="1"/>
        <v>0</v>
      </c>
      <c r="AW121" s="1"/>
    </row>
    <row r="122" spans="2:49" ht="24.9" customHeight="1">
      <c r="B122" s="1375">
        <v>108</v>
      </c>
      <c r="C122" s="969"/>
      <c r="D122" s="1376"/>
      <c r="E122" s="1376"/>
      <c r="F122" s="1376"/>
      <c r="G122" s="1377"/>
      <c r="H122" s="1377"/>
      <c r="I122" s="1377"/>
      <c r="J122" s="1377"/>
      <c r="K122" s="1359"/>
      <c r="L122" s="1360"/>
      <c r="M122" s="1360"/>
      <c r="N122" s="1361"/>
      <c r="O122" s="1378"/>
      <c r="P122" s="1379"/>
      <c r="Q122" s="1379"/>
      <c r="R122" s="1380"/>
      <c r="S122" s="1381"/>
      <c r="T122" s="1382"/>
      <c r="U122" s="1382"/>
      <c r="V122" s="1383"/>
      <c r="W122" s="1370"/>
      <c r="X122" s="1370"/>
      <c r="Y122" s="1370"/>
      <c r="Z122" s="1370"/>
      <c r="AA122" s="1370"/>
      <c r="AB122" s="1337"/>
      <c r="AC122" s="1338"/>
      <c r="AD122" s="1339"/>
      <c r="AE122" s="1337"/>
      <c r="AF122" s="1338"/>
      <c r="AG122" s="1339"/>
      <c r="AH122" s="1337"/>
      <c r="AI122" s="1338"/>
      <c r="AJ122" s="1339"/>
      <c r="AK122" s="1337"/>
      <c r="AL122" s="1338"/>
      <c r="AM122" s="1339"/>
      <c r="AN122" s="1337"/>
      <c r="AO122" s="1338"/>
      <c r="AP122" s="1339"/>
      <c r="AQ122" s="1384"/>
      <c r="AR122" s="1385"/>
      <c r="AS122" s="1386"/>
      <c r="AT122" s="463"/>
      <c r="AU122" s="198" t="e">
        <f>COUNTIF(#REF!,#REF!)</f>
        <v>#REF!</v>
      </c>
      <c r="AV122" s="198">
        <f t="shared" si="1"/>
        <v>0</v>
      </c>
      <c r="AW122" s="1"/>
    </row>
    <row r="123" spans="2:49" ht="24.9" customHeight="1">
      <c r="B123" s="1375">
        <v>109</v>
      </c>
      <c r="C123" s="969"/>
      <c r="D123" s="1376"/>
      <c r="E123" s="1376"/>
      <c r="F123" s="1376"/>
      <c r="G123" s="1377"/>
      <c r="H123" s="1377"/>
      <c r="I123" s="1377"/>
      <c r="J123" s="1377"/>
      <c r="K123" s="1359"/>
      <c r="L123" s="1360"/>
      <c r="M123" s="1360"/>
      <c r="N123" s="1361"/>
      <c r="O123" s="1378"/>
      <c r="P123" s="1379"/>
      <c r="Q123" s="1379"/>
      <c r="R123" s="1380"/>
      <c r="S123" s="1381"/>
      <c r="T123" s="1382"/>
      <c r="U123" s="1382"/>
      <c r="V123" s="1383"/>
      <c r="W123" s="1370"/>
      <c r="X123" s="1370"/>
      <c r="Y123" s="1370"/>
      <c r="Z123" s="1370"/>
      <c r="AA123" s="1370"/>
      <c r="AB123" s="1337"/>
      <c r="AC123" s="1338"/>
      <c r="AD123" s="1339"/>
      <c r="AE123" s="1337"/>
      <c r="AF123" s="1338"/>
      <c r="AG123" s="1339"/>
      <c r="AH123" s="1337"/>
      <c r="AI123" s="1338"/>
      <c r="AJ123" s="1339"/>
      <c r="AK123" s="1337"/>
      <c r="AL123" s="1338"/>
      <c r="AM123" s="1339"/>
      <c r="AN123" s="1337"/>
      <c r="AO123" s="1338"/>
      <c r="AP123" s="1339"/>
      <c r="AQ123" s="1384"/>
      <c r="AR123" s="1385"/>
      <c r="AS123" s="1386"/>
      <c r="AT123" s="463"/>
      <c r="AU123" s="198" t="e">
        <f>COUNTIF(#REF!,#REF!)</f>
        <v>#REF!</v>
      </c>
      <c r="AV123" s="198">
        <f t="shared" si="1"/>
        <v>0</v>
      </c>
      <c r="AW123" s="1"/>
    </row>
    <row r="124" spans="2:49" ht="24.9" customHeight="1">
      <c r="B124" s="1375">
        <v>110</v>
      </c>
      <c r="C124" s="969"/>
      <c r="D124" s="1376"/>
      <c r="E124" s="1376"/>
      <c r="F124" s="1376"/>
      <c r="G124" s="1377"/>
      <c r="H124" s="1377"/>
      <c r="I124" s="1377"/>
      <c r="J124" s="1377"/>
      <c r="K124" s="1359"/>
      <c r="L124" s="1360"/>
      <c r="M124" s="1360"/>
      <c r="N124" s="1361"/>
      <c r="O124" s="1378"/>
      <c r="P124" s="1379"/>
      <c r="Q124" s="1379"/>
      <c r="R124" s="1380"/>
      <c r="S124" s="1381"/>
      <c r="T124" s="1382"/>
      <c r="U124" s="1382"/>
      <c r="V124" s="1383"/>
      <c r="W124" s="1370"/>
      <c r="X124" s="1370"/>
      <c r="Y124" s="1370"/>
      <c r="Z124" s="1370"/>
      <c r="AA124" s="1370"/>
      <c r="AB124" s="1337"/>
      <c r="AC124" s="1338"/>
      <c r="AD124" s="1339"/>
      <c r="AE124" s="1337"/>
      <c r="AF124" s="1338"/>
      <c r="AG124" s="1339"/>
      <c r="AH124" s="1337"/>
      <c r="AI124" s="1338"/>
      <c r="AJ124" s="1339"/>
      <c r="AK124" s="1337"/>
      <c r="AL124" s="1338"/>
      <c r="AM124" s="1339"/>
      <c r="AN124" s="1337"/>
      <c r="AO124" s="1338"/>
      <c r="AP124" s="1339"/>
      <c r="AQ124" s="1384"/>
      <c r="AR124" s="1385"/>
      <c r="AS124" s="1386"/>
      <c r="AT124" s="463"/>
      <c r="AU124" s="198" t="e">
        <f>COUNTIF(#REF!,#REF!)</f>
        <v>#REF!</v>
      </c>
      <c r="AV124" s="198">
        <f t="shared" si="1"/>
        <v>0</v>
      </c>
      <c r="AW124" s="1"/>
    </row>
    <row r="125" spans="2:49" ht="24.9" customHeight="1">
      <c r="B125" s="1375">
        <v>111</v>
      </c>
      <c r="C125" s="969"/>
      <c r="D125" s="1376"/>
      <c r="E125" s="1376"/>
      <c r="F125" s="1376"/>
      <c r="G125" s="1377"/>
      <c r="H125" s="1377"/>
      <c r="I125" s="1377"/>
      <c r="J125" s="1377"/>
      <c r="K125" s="1359"/>
      <c r="L125" s="1360"/>
      <c r="M125" s="1360"/>
      <c r="N125" s="1361"/>
      <c r="O125" s="1378"/>
      <c r="P125" s="1379"/>
      <c r="Q125" s="1379"/>
      <c r="R125" s="1380"/>
      <c r="S125" s="1381"/>
      <c r="T125" s="1382"/>
      <c r="U125" s="1382"/>
      <c r="V125" s="1383"/>
      <c r="W125" s="1370"/>
      <c r="X125" s="1370"/>
      <c r="Y125" s="1370"/>
      <c r="Z125" s="1370"/>
      <c r="AA125" s="1370"/>
      <c r="AB125" s="1337"/>
      <c r="AC125" s="1338"/>
      <c r="AD125" s="1339"/>
      <c r="AE125" s="1337"/>
      <c r="AF125" s="1338"/>
      <c r="AG125" s="1339"/>
      <c r="AH125" s="1337"/>
      <c r="AI125" s="1338"/>
      <c r="AJ125" s="1339"/>
      <c r="AK125" s="1337"/>
      <c r="AL125" s="1338"/>
      <c r="AM125" s="1339"/>
      <c r="AN125" s="1337"/>
      <c r="AO125" s="1338"/>
      <c r="AP125" s="1339"/>
      <c r="AQ125" s="1384"/>
      <c r="AR125" s="1385"/>
      <c r="AS125" s="1386"/>
      <c r="AT125" s="463"/>
      <c r="AU125" s="198" t="e">
        <f>COUNTIF(#REF!,#REF!)</f>
        <v>#REF!</v>
      </c>
      <c r="AV125" s="198">
        <f t="shared" si="1"/>
        <v>0</v>
      </c>
      <c r="AW125" s="1"/>
    </row>
    <row r="126" spans="2:49" ht="24.9" customHeight="1">
      <c r="B126" s="1375">
        <v>112</v>
      </c>
      <c r="C126" s="969"/>
      <c r="D126" s="1376"/>
      <c r="E126" s="1376"/>
      <c r="F126" s="1376"/>
      <c r="G126" s="1377"/>
      <c r="H126" s="1377"/>
      <c r="I126" s="1377"/>
      <c r="J126" s="1377"/>
      <c r="K126" s="1359"/>
      <c r="L126" s="1360"/>
      <c r="M126" s="1360"/>
      <c r="N126" s="1361"/>
      <c r="O126" s="1378"/>
      <c r="P126" s="1379"/>
      <c r="Q126" s="1379"/>
      <c r="R126" s="1380"/>
      <c r="S126" s="1381"/>
      <c r="T126" s="1382"/>
      <c r="U126" s="1382"/>
      <c r="V126" s="1383"/>
      <c r="W126" s="1370"/>
      <c r="X126" s="1370"/>
      <c r="Y126" s="1370"/>
      <c r="Z126" s="1370"/>
      <c r="AA126" s="1370"/>
      <c r="AB126" s="1337"/>
      <c r="AC126" s="1338"/>
      <c r="AD126" s="1339"/>
      <c r="AE126" s="1337"/>
      <c r="AF126" s="1338"/>
      <c r="AG126" s="1339"/>
      <c r="AH126" s="1337"/>
      <c r="AI126" s="1338"/>
      <c r="AJ126" s="1339"/>
      <c r="AK126" s="1337"/>
      <c r="AL126" s="1338"/>
      <c r="AM126" s="1339"/>
      <c r="AN126" s="1337"/>
      <c r="AO126" s="1338"/>
      <c r="AP126" s="1339"/>
      <c r="AQ126" s="1384"/>
      <c r="AR126" s="1385"/>
      <c r="AS126" s="1386"/>
      <c r="AT126" s="463"/>
      <c r="AU126" s="198" t="e">
        <f>COUNTIF(#REF!,#REF!)</f>
        <v>#REF!</v>
      </c>
      <c r="AV126" s="198">
        <f t="shared" si="1"/>
        <v>0</v>
      </c>
      <c r="AW126" s="1"/>
    </row>
    <row r="127" spans="2:49" ht="24.9" customHeight="1">
      <c r="B127" s="1375">
        <v>113</v>
      </c>
      <c r="C127" s="969"/>
      <c r="D127" s="1376"/>
      <c r="E127" s="1376"/>
      <c r="F127" s="1376"/>
      <c r="G127" s="1377"/>
      <c r="H127" s="1377"/>
      <c r="I127" s="1377"/>
      <c r="J127" s="1377"/>
      <c r="K127" s="1359"/>
      <c r="L127" s="1360"/>
      <c r="M127" s="1360"/>
      <c r="N127" s="1361"/>
      <c r="O127" s="1378"/>
      <c r="P127" s="1379"/>
      <c r="Q127" s="1379"/>
      <c r="R127" s="1380"/>
      <c r="S127" s="1381"/>
      <c r="T127" s="1382"/>
      <c r="U127" s="1382"/>
      <c r="V127" s="1383"/>
      <c r="W127" s="1370"/>
      <c r="X127" s="1370"/>
      <c r="Y127" s="1370"/>
      <c r="Z127" s="1370"/>
      <c r="AA127" s="1370"/>
      <c r="AB127" s="1337"/>
      <c r="AC127" s="1338"/>
      <c r="AD127" s="1339"/>
      <c r="AE127" s="1337"/>
      <c r="AF127" s="1338"/>
      <c r="AG127" s="1339"/>
      <c r="AH127" s="1337"/>
      <c r="AI127" s="1338"/>
      <c r="AJ127" s="1339"/>
      <c r="AK127" s="1337"/>
      <c r="AL127" s="1338"/>
      <c r="AM127" s="1339"/>
      <c r="AN127" s="1337"/>
      <c r="AO127" s="1338"/>
      <c r="AP127" s="1339"/>
      <c r="AQ127" s="1384"/>
      <c r="AR127" s="1385"/>
      <c r="AS127" s="1386"/>
      <c r="AT127" s="463"/>
      <c r="AU127" s="198" t="e">
        <f>COUNTIF(#REF!,#REF!)</f>
        <v>#REF!</v>
      </c>
      <c r="AV127" s="198">
        <f t="shared" si="1"/>
        <v>0</v>
      </c>
      <c r="AW127" s="1"/>
    </row>
    <row r="128" spans="2:49" ht="24.9" customHeight="1">
      <c r="B128" s="1375">
        <v>114</v>
      </c>
      <c r="C128" s="969"/>
      <c r="D128" s="1376"/>
      <c r="E128" s="1376"/>
      <c r="F128" s="1376"/>
      <c r="G128" s="1377"/>
      <c r="H128" s="1377"/>
      <c r="I128" s="1377"/>
      <c r="J128" s="1377"/>
      <c r="K128" s="1359"/>
      <c r="L128" s="1360"/>
      <c r="M128" s="1360"/>
      <c r="N128" s="1361"/>
      <c r="O128" s="1378"/>
      <c r="P128" s="1379"/>
      <c r="Q128" s="1379"/>
      <c r="R128" s="1380"/>
      <c r="S128" s="1381"/>
      <c r="T128" s="1382"/>
      <c r="U128" s="1382"/>
      <c r="V128" s="1383"/>
      <c r="W128" s="1370"/>
      <c r="X128" s="1370"/>
      <c r="Y128" s="1370"/>
      <c r="Z128" s="1370"/>
      <c r="AA128" s="1370"/>
      <c r="AB128" s="1337"/>
      <c r="AC128" s="1338"/>
      <c r="AD128" s="1339"/>
      <c r="AE128" s="1337"/>
      <c r="AF128" s="1338"/>
      <c r="AG128" s="1339"/>
      <c r="AH128" s="1337"/>
      <c r="AI128" s="1338"/>
      <c r="AJ128" s="1339"/>
      <c r="AK128" s="1337"/>
      <c r="AL128" s="1338"/>
      <c r="AM128" s="1339"/>
      <c r="AN128" s="1337"/>
      <c r="AO128" s="1338"/>
      <c r="AP128" s="1339"/>
      <c r="AQ128" s="1384"/>
      <c r="AR128" s="1385"/>
      <c r="AS128" s="1386"/>
      <c r="AT128" s="463"/>
      <c r="AU128" s="198" t="e">
        <f>COUNTIF(#REF!,#REF!)</f>
        <v>#REF!</v>
      </c>
      <c r="AV128" s="198">
        <f t="shared" si="1"/>
        <v>0</v>
      </c>
      <c r="AW128" s="1"/>
    </row>
    <row r="129" spans="2:49" ht="24.9" customHeight="1">
      <c r="B129" s="1375">
        <v>115</v>
      </c>
      <c r="C129" s="969"/>
      <c r="D129" s="1376"/>
      <c r="E129" s="1376"/>
      <c r="F129" s="1376"/>
      <c r="G129" s="1377"/>
      <c r="H129" s="1377"/>
      <c r="I129" s="1377"/>
      <c r="J129" s="1377"/>
      <c r="K129" s="1359"/>
      <c r="L129" s="1360"/>
      <c r="M129" s="1360"/>
      <c r="N129" s="1361"/>
      <c r="O129" s="1378"/>
      <c r="P129" s="1379"/>
      <c r="Q129" s="1379"/>
      <c r="R129" s="1380"/>
      <c r="S129" s="1381"/>
      <c r="T129" s="1382"/>
      <c r="U129" s="1382"/>
      <c r="V129" s="1383"/>
      <c r="W129" s="1370"/>
      <c r="X129" s="1370"/>
      <c r="Y129" s="1370"/>
      <c r="Z129" s="1370"/>
      <c r="AA129" s="1370"/>
      <c r="AB129" s="1337"/>
      <c r="AC129" s="1338"/>
      <c r="AD129" s="1339"/>
      <c r="AE129" s="1337"/>
      <c r="AF129" s="1338"/>
      <c r="AG129" s="1339"/>
      <c r="AH129" s="1337"/>
      <c r="AI129" s="1338"/>
      <c r="AJ129" s="1339"/>
      <c r="AK129" s="1337"/>
      <c r="AL129" s="1338"/>
      <c r="AM129" s="1339"/>
      <c r="AN129" s="1337"/>
      <c r="AO129" s="1338"/>
      <c r="AP129" s="1339"/>
      <c r="AQ129" s="1384"/>
      <c r="AR129" s="1385"/>
      <c r="AS129" s="1386"/>
      <c r="AT129" s="463"/>
      <c r="AU129" s="198" t="e">
        <f>COUNTIF(#REF!,#REF!)</f>
        <v>#REF!</v>
      </c>
      <c r="AV129" s="198">
        <f t="shared" si="1"/>
        <v>0</v>
      </c>
      <c r="AW129" s="1"/>
    </row>
    <row r="130" spans="2:49" ht="24.9" customHeight="1">
      <c r="B130" s="1375">
        <v>116</v>
      </c>
      <c r="C130" s="969"/>
      <c r="D130" s="1376"/>
      <c r="E130" s="1376"/>
      <c r="F130" s="1376"/>
      <c r="G130" s="1377"/>
      <c r="H130" s="1377"/>
      <c r="I130" s="1377"/>
      <c r="J130" s="1377"/>
      <c r="K130" s="1359"/>
      <c r="L130" s="1360"/>
      <c r="M130" s="1360"/>
      <c r="N130" s="1361"/>
      <c r="O130" s="1378"/>
      <c r="P130" s="1379"/>
      <c r="Q130" s="1379"/>
      <c r="R130" s="1380"/>
      <c r="S130" s="1381"/>
      <c r="T130" s="1382"/>
      <c r="U130" s="1382"/>
      <c r="V130" s="1383"/>
      <c r="W130" s="1370"/>
      <c r="X130" s="1370"/>
      <c r="Y130" s="1370"/>
      <c r="Z130" s="1370"/>
      <c r="AA130" s="1370"/>
      <c r="AB130" s="1337"/>
      <c r="AC130" s="1338"/>
      <c r="AD130" s="1339"/>
      <c r="AE130" s="1337"/>
      <c r="AF130" s="1338"/>
      <c r="AG130" s="1339"/>
      <c r="AH130" s="1337"/>
      <c r="AI130" s="1338"/>
      <c r="AJ130" s="1339"/>
      <c r="AK130" s="1337"/>
      <c r="AL130" s="1338"/>
      <c r="AM130" s="1339"/>
      <c r="AN130" s="1337"/>
      <c r="AO130" s="1338"/>
      <c r="AP130" s="1339"/>
      <c r="AQ130" s="1384"/>
      <c r="AR130" s="1385"/>
      <c r="AS130" s="1386"/>
      <c r="AT130" s="463"/>
      <c r="AU130" s="198" t="e">
        <f>COUNTIF(#REF!,#REF!)</f>
        <v>#REF!</v>
      </c>
      <c r="AV130" s="198">
        <f t="shared" si="1"/>
        <v>0</v>
      </c>
      <c r="AW130" s="1"/>
    </row>
    <row r="131" spans="2:49" ht="24.9" customHeight="1">
      <c r="B131" s="1375">
        <v>117</v>
      </c>
      <c r="C131" s="969"/>
      <c r="D131" s="1376"/>
      <c r="E131" s="1376"/>
      <c r="F131" s="1376"/>
      <c r="G131" s="1377"/>
      <c r="H131" s="1377"/>
      <c r="I131" s="1377"/>
      <c r="J131" s="1377"/>
      <c r="K131" s="1359"/>
      <c r="L131" s="1360"/>
      <c r="M131" s="1360"/>
      <c r="N131" s="1361"/>
      <c r="O131" s="1378"/>
      <c r="P131" s="1379"/>
      <c r="Q131" s="1379"/>
      <c r="R131" s="1380"/>
      <c r="S131" s="1381"/>
      <c r="T131" s="1382"/>
      <c r="U131" s="1382"/>
      <c r="V131" s="1383"/>
      <c r="W131" s="1370"/>
      <c r="X131" s="1370"/>
      <c r="Y131" s="1370"/>
      <c r="Z131" s="1370"/>
      <c r="AA131" s="1370"/>
      <c r="AB131" s="1337"/>
      <c r="AC131" s="1338"/>
      <c r="AD131" s="1339"/>
      <c r="AE131" s="1337"/>
      <c r="AF131" s="1338"/>
      <c r="AG131" s="1339"/>
      <c r="AH131" s="1337"/>
      <c r="AI131" s="1338"/>
      <c r="AJ131" s="1339"/>
      <c r="AK131" s="1337"/>
      <c r="AL131" s="1338"/>
      <c r="AM131" s="1339"/>
      <c r="AN131" s="1337"/>
      <c r="AO131" s="1338"/>
      <c r="AP131" s="1339"/>
      <c r="AQ131" s="1384"/>
      <c r="AR131" s="1385"/>
      <c r="AS131" s="1386"/>
      <c r="AT131" s="463"/>
      <c r="AU131" s="198" t="e">
        <f>COUNTIF(#REF!,#REF!)</f>
        <v>#REF!</v>
      </c>
      <c r="AV131" s="198">
        <f t="shared" si="1"/>
        <v>0</v>
      </c>
      <c r="AW131" s="1"/>
    </row>
    <row r="132" spans="2:49" ht="24.9" customHeight="1">
      <c r="B132" s="1375">
        <v>118</v>
      </c>
      <c r="C132" s="969"/>
      <c r="D132" s="1376"/>
      <c r="E132" s="1376"/>
      <c r="F132" s="1376"/>
      <c r="G132" s="1377"/>
      <c r="H132" s="1377"/>
      <c r="I132" s="1377"/>
      <c r="J132" s="1377"/>
      <c r="K132" s="1359"/>
      <c r="L132" s="1360"/>
      <c r="M132" s="1360"/>
      <c r="N132" s="1361"/>
      <c r="O132" s="1378"/>
      <c r="P132" s="1379"/>
      <c r="Q132" s="1379"/>
      <c r="R132" s="1380"/>
      <c r="S132" s="1381"/>
      <c r="T132" s="1382"/>
      <c r="U132" s="1382"/>
      <c r="V132" s="1383"/>
      <c r="W132" s="1370"/>
      <c r="X132" s="1370"/>
      <c r="Y132" s="1370"/>
      <c r="Z132" s="1370"/>
      <c r="AA132" s="1370"/>
      <c r="AB132" s="1337"/>
      <c r="AC132" s="1338"/>
      <c r="AD132" s="1339"/>
      <c r="AE132" s="1337"/>
      <c r="AF132" s="1338"/>
      <c r="AG132" s="1339"/>
      <c r="AH132" s="1337"/>
      <c r="AI132" s="1338"/>
      <c r="AJ132" s="1339"/>
      <c r="AK132" s="1337"/>
      <c r="AL132" s="1338"/>
      <c r="AM132" s="1339"/>
      <c r="AN132" s="1337"/>
      <c r="AO132" s="1338"/>
      <c r="AP132" s="1339"/>
      <c r="AQ132" s="1384"/>
      <c r="AR132" s="1385"/>
      <c r="AS132" s="1386"/>
      <c r="AT132" s="463"/>
      <c r="AU132" s="198" t="e">
        <f>COUNTIF(#REF!,#REF!)</f>
        <v>#REF!</v>
      </c>
      <c r="AV132" s="198">
        <f t="shared" si="1"/>
        <v>0</v>
      </c>
      <c r="AW132" s="1"/>
    </row>
    <row r="133" spans="2:49" ht="24.9" customHeight="1">
      <c r="B133" s="1375">
        <v>119</v>
      </c>
      <c r="C133" s="969"/>
      <c r="D133" s="1376"/>
      <c r="E133" s="1376"/>
      <c r="F133" s="1376"/>
      <c r="G133" s="1377"/>
      <c r="H133" s="1377"/>
      <c r="I133" s="1377"/>
      <c r="J133" s="1377"/>
      <c r="K133" s="1359"/>
      <c r="L133" s="1360"/>
      <c r="M133" s="1360"/>
      <c r="N133" s="1361"/>
      <c r="O133" s="1378"/>
      <c r="P133" s="1379"/>
      <c r="Q133" s="1379"/>
      <c r="R133" s="1380"/>
      <c r="S133" s="1381"/>
      <c r="T133" s="1382"/>
      <c r="U133" s="1382"/>
      <c r="V133" s="1383"/>
      <c r="W133" s="1370"/>
      <c r="X133" s="1370"/>
      <c r="Y133" s="1370"/>
      <c r="Z133" s="1370"/>
      <c r="AA133" s="1370"/>
      <c r="AB133" s="1337"/>
      <c r="AC133" s="1338"/>
      <c r="AD133" s="1339"/>
      <c r="AE133" s="1337"/>
      <c r="AF133" s="1338"/>
      <c r="AG133" s="1339"/>
      <c r="AH133" s="1337"/>
      <c r="AI133" s="1338"/>
      <c r="AJ133" s="1339"/>
      <c r="AK133" s="1337"/>
      <c r="AL133" s="1338"/>
      <c r="AM133" s="1339"/>
      <c r="AN133" s="1337"/>
      <c r="AO133" s="1338"/>
      <c r="AP133" s="1339"/>
      <c r="AQ133" s="1384"/>
      <c r="AR133" s="1385"/>
      <c r="AS133" s="1386"/>
      <c r="AT133" s="463"/>
      <c r="AU133" s="198" t="e">
        <f>COUNTIF(#REF!,#REF!)</f>
        <v>#REF!</v>
      </c>
      <c r="AV133" s="198">
        <f t="shared" si="1"/>
        <v>0</v>
      </c>
      <c r="AW133" s="1"/>
    </row>
    <row r="134" spans="2:49" ht="24.9" customHeight="1">
      <c r="B134" s="1375">
        <v>120</v>
      </c>
      <c r="C134" s="969"/>
      <c r="D134" s="1376"/>
      <c r="E134" s="1376"/>
      <c r="F134" s="1376"/>
      <c r="G134" s="1377"/>
      <c r="H134" s="1377"/>
      <c r="I134" s="1377"/>
      <c r="J134" s="1377"/>
      <c r="K134" s="1359"/>
      <c r="L134" s="1360"/>
      <c r="M134" s="1360"/>
      <c r="N134" s="1361"/>
      <c r="O134" s="1378"/>
      <c r="P134" s="1379"/>
      <c r="Q134" s="1379"/>
      <c r="R134" s="1380"/>
      <c r="S134" s="1381"/>
      <c r="T134" s="1382"/>
      <c r="U134" s="1382"/>
      <c r="V134" s="1383"/>
      <c r="W134" s="1370"/>
      <c r="X134" s="1370"/>
      <c r="Y134" s="1370"/>
      <c r="Z134" s="1370"/>
      <c r="AA134" s="1370"/>
      <c r="AB134" s="1337"/>
      <c r="AC134" s="1338"/>
      <c r="AD134" s="1339"/>
      <c r="AE134" s="1337"/>
      <c r="AF134" s="1338"/>
      <c r="AG134" s="1339"/>
      <c r="AH134" s="1337"/>
      <c r="AI134" s="1338"/>
      <c r="AJ134" s="1339"/>
      <c r="AK134" s="1337"/>
      <c r="AL134" s="1338"/>
      <c r="AM134" s="1339"/>
      <c r="AN134" s="1337"/>
      <c r="AO134" s="1338"/>
      <c r="AP134" s="1339"/>
      <c r="AQ134" s="1384"/>
      <c r="AR134" s="1385"/>
      <c r="AS134" s="1386"/>
      <c r="AT134" s="463"/>
      <c r="AU134" s="198" t="e">
        <f>COUNTIF(#REF!,#REF!)</f>
        <v>#REF!</v>
      </c>
      <c r="AV134" s="198">
        <f t="shared" si="1"/>
        <v>0</v>
      </c>
      <c r="AW134" s="1"/>
    </row>
    <row r="135" spans="2:49" ht="24.9" customHeight="1">
      <c r="B135" s="1375">
        <v>121</v>
      </c>
      <c r="C135" s="969"/>
      <c r="D135" s="1376"/>
      <c r="E135" s="1376"/>
      <c r="F135" s="1376"/>
      <c r="G135" s="1377"/>
      <c r="H135" s="1377"/>
      <c r="I135" s="1377"/>
      <c r="J135" s="1377"/>
      <c r="K135" s="1359"/>
      <c r="L135" s="1360"/>
      <c r="M135" s="1360"/>
      <c r="N135" s="1361"/>
      <c r="O135" s="1378"/>
      <c r="P135" s="1379"/>
      <c r="Q135" s="1379"/>
      <c r="R135" s="1380"/>
      <c r="S135" s="1381"/>
      <c r="T135" s="1382"/>
      <c r="U135" s="1382"/>
      <c r="V135" s="1383"/>
      <c r="W135" s="1370"/>
      <c r="X135" s="1370"/>
      <c r="Y135" s="1370"/>
      <c r="Z135" s="1370"/>
      <c r="AA135" s="1370"/>
      <c r="AB135" s="1337"/>
      <c r="AC135" s="1338"/>
      <c r="AD135" s="1339"/>
      <c r="AE135" s="1337"/>
      <c r="AF135" s="1338"/>
      <c r="AG135" s="1339"/>
      <c r="AH135" s="1337"/>
      <c r="AI135" s="1338"/>
      <c r="AJ135" s="1339"/>
      <c r="AK135" s="1337"/>
      <c r="AL135" s="1338"/>
      <c r="AM135" s="1339"/>
      <c r="AN135" s="1337"/>
      <c r="AO135" s="1338"/>
      <c r="AP135" s="1339"/>
      <c r="AQ135" s="1384"/>
      <c r="AR135" s="1385"/>
      <c r="AS135" s="1386"/>
      <c r="AT135" s="463"/>
      <c r="AU135" s="198" t="e">
        <f>COUNTIF(#REF!,#REF!)</f>
        <v>#REF!</v>
      </c>
      <c r="AV135" s="198">
        <f t="shared" si="1"/>
        <v>0</v>
      </c>
      <c r="AW135" s="1"/>
    </row>
    <row r="136" spans="2:49" ht="24.9" customHeight="1">
      <c r="B136" s="1375">
        <v>122</v>
      </c>
      <c r="C136" s="969"/>
      <c r="D136" s="1376"/>
      <c r="E136" s="1376"/>
      <c r="F136" s="1376"/>
      <c r="G136" s="1377"/>
      <c r="H136" s="1377"/>
      <c r="I136" s="1377"/>
      <c r="J136" s="1377"/>
      <c r="K136" s="1359"/>
      <c r="L136" s="1360"/>
      <c r="M136" s="1360"/>
      <c r="N136" s="1361"/>
      <c r="O136" s="1378"/>
      <c r="P136" s="1379"/>
      <c r="Q136" s="1379"/>
      <c r="R136" s="1380"/>
      <c r="S136" s="1381"/>
      <c r="T136" s="1382"/>
      <c r="U136" s="1382"/>
      <c r="V136" s="1383"/>
      <c r="W136" s="1370"/>
      <c r="X136" s="1370"/>
      <c r="Y136" s="1370"/>
      <c r="Z136" s="1370"/>
      <c r="AA136" s="1370"/>
      <c r="AB136" s="1337"/>
      <c r="AC136" s="1338"/>
      <c r="AD136" s="1339"/>
      <c r="AE136" s="1337"/>
      <c r="AF136" s="1338"/>
      <c r="AG136" s="1339"/>
      <c r="AH136" s="1337"/>
      <c r="AI136" s="1338"/>
      <c r="AJ136" s="1339"/>
      <c r="AK136" s="1337"/>
      <c r="AL136" s="1338"/>
      <c r="AM136" s="1339"/>
      <c r="AN136" s="1337"/>
      <c r="AO136" s="1338"/>
      <c r="AP136" s="1339"/>
      <c r="AQ136" s="1384"/>
      <c r="AR136" s="1385"/>
      <c r="AS136" s="1386"/>
      <c r="AT136" s="463"/>
      <c r="AU136" s="198" t="e">
        <f>COUNTIF(#REF!,#REF!)</f>
        <v>#REF!</v>
      </c>
      <c r="AV136" s="198">
        <f t="shared" si="1"/>
        <v>0</v>
      </c>
      <c r="AW136" s="1"/>
    </row>
    <row r="137" spans="2:49" ht="24.9" customHeight="1">
      <c r="B137" s="1375">
        <v>123</v>
      </c>
      <c r="C137" s="969"/>
      <c r="D137" s="1376"/>
      <c r="E137" s="1376"/>
      <c r="F137" s="1376"/>
      <c r="G137" s="1377"/>
      <c r="H137" s="1377"/>
      <c r="I137" s="1377"/>
      <c r="J137" s="1377"/>
      <c r="K137" s="1359"/>
      <c r="L137" s="1360"/>
      <c r="M137" s="1360"/>
      <c r="N137" s="1361"/>
      <c r="O137" s="1378"/>
      <c r="P137" s="1379"/>
      <c r="Q137" s="1379"/>
      <c r="R137" s="1380"/>
      <c r="S137" s="1381"/>
      <c r="T137" s="1382"/>
      <c r="U137" s="1382"/>
      <c r="V137" s="1383"/>
      <c r="W137" s="1370"/>
      <c r="X137" s="1370"/>
      <c r="Y137" s="1370"/>
      <c r="Z137" s="1370"/>
      <c r="AA137" s="1370"/>
      <c r="AB137" s="1337"/>
      <c r="AC137" s="1338"/>
      <c r="AD137" s="1339"/>
      <c r="AE137" s="1337"/>
      <c r="AF137" s="1338"/>
      <c r="AG137" s="1339"/>
      <c r="AH137" s="1337"/>
      <c r="AI137" s="1338"/>
      <c r="AJ137" s="1339"/>
      <c r="AK137" s="1337"/>
      <c r="AL137" s="1338"/>
      <c r="AM137" s="1339"/>
      <c r="AN137" s="1337"/>
      <c r="AO137" s="1338"/>
      <c r="AP137" s="1339"/>
      <c r="AQ137" s="1384"/>
      <c r="AR137" s="1385"/>
      <c r="AS137" s="1386"/>
      <c r="AT137" s="463"/>
      <c r="AU137" s="198" t="e">
        <f>COUNTIF(#REF!,#REF!)</f>
        <v>#REF!</v>
      </c>
      <c r="AV137" s="198">
        <f t="shared" si="1"/>
        <v>0</v>
      </c>
      <c r="AW137" s="1"/>
    </row>
    <row r="138" spans="2:49" ht="24.9" customHeight="1">
      <c r="B138" s="1375">
        <v>124</v>
      </c>
      <c r="C138" s="969"/>
      <c r="D138" s="1376"/>
      <c r="E138" s="1376"/>
      <c r="F138" s="1376"/>
      <c r="G138" s="1377"/>
      <c r="H138" s="1377"/>
      <c r="I138" s="1377"/>
      <c r="J138" s="1377"/>
      <c r="K138" s="1359"/>
      <c r="L138" s="1360"/>
      <c r="M138" s="1360"/>
      <c r="N138" s="1361"/>
      <c r="O138" s="1378"/>
      <c r="P138" s="1379"/>
      <c r="Q138" s="1379"/>
      <c r="R138" s="1380"/>
      <c r="S138" s="1381"/>
      <c r="T138" s="1382"/>
      <c r="U138" s="1382"/>
      <c r="V138" s="1383"/>
      <c r="W138" s="1370"/>
      <c r="X138" s="1370"/>
      <c r="Y138" s="1370"/>
      <c r="Z138" s="1370"/>
      <c r="AA138" s="1370"/>
      <c r="AB138" s="1337"/>
      <c r="AC138" s="1338"/>
      <c r="AD138" s="1339"/>
      <c r="AE138" s="1337"/>
      <c r="AF138" s="1338"/>
      <c r="AG138" s="1339"/>
      <c r="AH138" s="1337"/>
      <c r="AI138" s="1338"/>
      <c r="AJ138" s="1339"/>
      <c r="AK138" s="1337"/>
      <c r="AL138" s="1338"/>
      <c r="AM138" s="1339"/>
      <c r="AN138" s="1337"/>
      <c r="AO138" s="1338"/>
      <c r="AP138" s="1339"/>
      <c r="AQ138" s="1384"/>
      <c r="AR138" s="1385"/>
      <c r="AS138" s="1386"/>
      <c r="AT138" s="463"/>
      <c r="AU138" s="198" t="e">
        <f>COUNTIF(#REF!,#REF!)</f>
        <v>#REF!</v>
      </c>
      <c r="AV138" s="198">
        <f t="shared" ref="AV138:AV198" si="2">IFERROR(1/AU138,0)</f>
        <v>0</v>
      </c>
      <c r="AW138" s="1"/>
    </row>
    <row r="139" spans="2:49" ht="24.9" customHeight="1">
      <c r="B139" s="1375">
        <v>125</v>
      </c>
      <c r="C139" s="969"/>
      <c r="D139" s="1376"/>
      <c r="E139" s="1376"/>
      <c r="F139" s="1376"/>
      <c r="G139" s="1377"/>
      <c r="H139" s="1377"/>
      <c r="I139" s="1377"/>
      <c r="J139" s="1377"/>
      <c r="K139" s="1359"/>
      <c r="L139" s="1360"/>
      <c r="M139" s="1360"/>
      <c r="N139" s="1361"/>
      <c r="O139" s="1378"/>
      <c r="P139" s="1379"/>
      <c r="Q139" s="1379"/>
      <c r="R139" s="1380"/>
      <c r="S139" s="1381"/>
      <c r="T139" s="1382"/>
      <c r="U139" s="1382"/>
      <c r="V139" s="1383"/>
      <c r="W139" s="1370"/>
      <c r="X139" s="1370"/>
      <c r="Y139" s="1370"/>
      <c r="Z139" s="1370"/>
      <c r="AA139" s="1370"/>
      <c r="AB139" s="1337"/>
      <c r="AC139" s="1338"/>
      <c r="AD139" s="1339"/>
      <c r="AE139" s="1337"/>
      <c r="AF139" s="1338"/>
      <c r="AG139" s="1339"/>
      <c r="AH139" s="1337"/>
      <c r="AI139" s="1338"/>
      <c r="AJ139" s="1339"/>
      <c r="AK139" s="1337"/>
      <c r="AL139" s="1338"/>
      <c r="AM139" s="1339"/>
      <c r="AN139" s="1337"/>
      <c r="AO139" s="1338"/>
      <c r="AP139" s="1339"/>
      <c r="AQ139" s="1384"/>
      <c r="AR139" s="1385"/>
      <c r="AS139" s="1386"/>
      <c r="AT139" s="463"/>
      <c r="AU139" s="198" t="e">
        <f>COUNTIF(#REF!,#REF!)</f>
        <v>#REF!</v>
      </c>
      <c r="AV139" s="198">
        <f t="shared" si="2"/>
        <v>0</v>
      </c>
      <c r="AW139" s="1"/>
    </row>
    <row r="140" spans="2:49" ht="24.9" customHeight="1">
      <c r="B140" s="1375">
        <v>126</v>
      </c>
      <c r="C140" s="969"/>
      <c r="D140" s="1376"/>
      <c r="E140" s="1376"/>
      <c r="F140" s="1376"/>
      <c r="G140" s="1377"/>
      <c r="H140" s="1377"/>
      <c r="I140" s="1377"/>
      <c r="J140" s="1377"/>
      <c r="K140" s="1359"/>
      <c r="L140" s="1360"/>
      <c r="M140" s="1360"/>
      <c r="N140" s="1361"/>
      <c r="O140" s="1378"/>
      <c r="P140" s="1379"/>
      <c r="Q140" s="1379"/>
      <c r="R140" s="1380"/>
      <c r="S140" s="1381"/>
      <c r="T140" s="1382"/>
      <c r="U140" s="1382"/>
      <c r="V140" s="1383"/>
      <c r="W140" s="1370"/>
      <c r="X140" s="1370"/>
      <c r="Y140" s="1370"/>
      <c r="Z140" s="1370"/>
      <c r="AA140" s="1370"/>
      <c r="AB140" s="1337"/>
      <c r="AC140" s="1338"/>
      <c r="AD140" s="1339"/>
      <c r="AE140" s="1337"/>
      <c r="AF140" s="1338"/>
      <c r="AG140" s="1339"/>
      <c r="AH140" s="1337"/>
      <c r="AI140" s="1338"/>
      <c r="AJ140" s="1339"/>
      <c r="AK140" s="1337"/>
      <c r="AL140" s="1338"/>
      <c r="AM140" s="1339"/>
      <c r="AN140" s="1337"/>
      <c r="AO140" s="1338"/>
      <c r="AP140" s="1339"/>
      <c r="AQ140" s="1384"/>
      <c r="AR140" s="1385"/>
      <c r="AS140" s="1386"/>
      <c r="AT140" s="463"/>
      <c r="AU140" s="198" t="e">
        <f>COUNTIF(#REF!,#REF!)</f>
        <v>#REF!</v>
      </c>
      <c r="AV140" s="198">
        <f t="shared" si="2"/>
        <v>0</v>
      </c>
      <c r="AW140" s="1"/>
    </row>
    <row r="141" spans="2:49" ht="24.9" customHeight="1">
      <c r="B141" s="1375">
        <v>127</v>
      </c>
      <c r="C141" s="969"/>
      <c r="D141" s="1376"/>
      <c r="E141" s="1376"/>
      <c r="F141" s="1376"/>
      <c r="G141" s="1377"/>
      <c r="H141" s="1377"/>
      <c r="I141" s="1377"/>
      <c r="J141" s="1377"/>
      <c r="K141" s="1359"/>
      <c r="L141" s="1360"/>
      <c r="M141" s="1360"/>
      <c r="N141" s="1361"/>
      <c r="O141" s="1378"/>
      <c r="P141" s="1379"/>
      <c r="Q141" s="1379"/>
      <c r="R141" s="1380"/>
      <c r="S141" s="1381"/>
      <c r="T141" s="1382"/>
      <c r="U141" s="1382"/>
      <c r="V141" s="1383"/>
      <c r="W141" s="1370"/>
      <c r="X141" s="1370"/>
      <c r="Y141" s="1370"/>
      <c r="Z141" s="1370"/>
      <c r="AA141" s="1370"/>
      <c r="AB141" s="1337"/>
      <c r="AC141" s="1338"/>
      <c r="AD141" s="1339"/>
      <c r="AE141" s="1337"/>
      <c r="AF141" s="1338"/>
      <c r="AG141" s="1339"/>
      <c r="AH141" s="1337"/>
      <c r="AI141" s="1338"/>
      <c r="AJ141" s="1339"/>
      <c r="AK141" s="1337"/>
      <c r="AL141" s="1338"/>
      <c r="AM141" s="1339"/>
      <c r="AN141" s="1337"/>
      <c r="AO141" s="1338"/>
      <c r="AP141" s="1339"/>
      <c r="AQ141" s="1384"/>
      <c r="AR141" s="1385"/>
      <c r="AS141" s="1386"/>
      <c r="AT141" s="463"/>
      <c r="AU141" s="198" t="e">
        <f>COUNTIF(#REF!,#REF!)</f>
        <v>#REF!</v>
      </c>
      <c r="AV141" s="198">
        <f t="shared" si="2"/>
        <v>0</v>
      </c>
      <c r="AW141" s="1"/>
    </row>
    <row r="142" spans="2:49" ht="24.9" customHeight="1">
      <c r="B142" s="1375">
        <v>128</v>
      </c>
      <c r="C142" s="969"/>
      <c r="D142" s="1376"/>
      <c r="E142" s="1376"/>
      <c r="F142" s="1376"/>
      <c r="G142" s="1377"/>
      <c r="H142" s="1377"/>
      <c r="I142" s="1377"/>
      <c r="J142" s="1377"/>
      <c r="K142" s="1359"/>
      <c r="L142" s="1360"/>
      <c r="M142" s="1360"/>
      <c r="N142" s="1361"/>
      <c r="O142" s="1378"/>
      <c r="P142" s="1379"/>
      <c r="Q142" s="1379"/>
      <c r="R142" s="1380"/>
      <c r="S142" s="1381"/>
      <c r="T142" s="1382"/>
      <c r="U142" s="1382"/>
      <c r="V142" s="1383"/>
      <c r="W142" s="1370"/>
      <c r="X142" s="1370"/>
      <c r="Y142" s="1370"/>
      <c r="Z142" s="1370"/>
      <c r="AA142" s="1370"/>
      <c r="AB142" s="1337"/>
      <c r="AC142" s="1338"/>
      <c r="AD142" s="1339"/>
      <c r="AE142" s="1337"/>
      <c r="AF142" s="1338"/>
      <c r="AG142" s="1339"/>
      <c r="AH142" s="1337"/>
      <c r="AI142" s="1338"/>
      <c r="AJ142" s="1339"/>
      <c r="AK142" s="1337"/>
      <c r="AL142" s="1338"/>
      <c r="AM142" s="1339"/>
      <c r="AN142" s="1337"/>
      <c r="AO142" s="1338"/>
      <c r="AP142" s="1339"/>
      <c r="AQ142" s="1384"/>
      <c r="AR142" s="1385"/>
      <c r="AS142" s="1386"/>
      <c r="AT142" s="463"/>
      <c r="AU142" s="198" t="e">
        <f>COUNTIF(#REF!,#REF!)</f>
        <v>#REF!</v>
      </c>
      <c r="AV142" s="198">
        <f t="shared" si="2"/>
        <v>0</v>
      </c>
      <c r="AW142" s="1"/>
    </row>
    <row r="143" spans="2:49" ht="24.9" customHeight="1">
      <c r="B143" s="1375">
        <v>129</v>
      </c>
      <c r="C143" s="969"/>
      <c r="D143" s="1376"/>
      <c r="E143" s="1376"/>
      <c r="F143" s="1376"/>
      <c r="G143" s="1377"/>
      <c r="H143" s="1377"/>
      <c r="I143" s="1377"/>
      <c r="J143" s="1377"/>
      <c r="K143" s="1359"/>
      <c r="L143" s="1360"/>
      <c r="M143" s="1360"/>
      <c r="N143" s="1361"/>
      <c r="O143" s="1378"/>
      <c r="P143" s="1379"/>
      <c r="Q143" s="1379"/>
      <c r="R143" s="1380"/>
      <c r="S143" s="1381"/>
      <c r="T143" s="1382"/>
      <c r="U143" s="1382"/>
      <c r="V143" s="1383"/>
      <c r="W143" s="1370"/>
      <c r="X143" s="1370"/>
      <c r="Y143" s="1370"/>
      <c r="Z143" s="1370"/>
      <c r="AA143" s="1370"/>
      <c r="AB143" s="1337"/>
      <c r="AC143" s="1338"/>
      <c r="AD143" s="1339"/>
      <c r="AE143" s="1337"/>
      <c r="AF143" s="1338"/>
      <c r="AG143" s="1339"/>
      <c r="AH143" s="1337"/>
      <c r="AI143" s="1338"/>
      <c r="AJ143" s="1339"/>
      <c r="AK143" s="1337"/>
      <c r="AL143" s="1338"/>
      <c r="AM143" s="1339"/>
      <c r="AN143" s="1337"/>
      <c r="AO143" s="1338"/>
      <c r="AP143" s="1339"/>
      <c r="AQ143" s="1384"/>
      <c r="AR143" s="1385"/>
      <c r="AS143" s="1386"/>
      <c r="AT143" s="463"/>
      <c r="AU143" s="198" t="e">
        <f>COUNTIF(#REF!,#REF!)</f>
        <v>#REF!</v>
      </c>
      <c r="AV143" s="198">
        <f t="shared" si="2"/>
        <v>0</v>
      </c>
      <c r="AW143" s="1"/>
    </row>
    <row r="144" spans="2:49" ht="24.9" customHeight="1">
      <c r="B144" s="1375">
        <v>130</v>
      </c>
      <c r="C144" s="969"/>
      <c r="D144" s="1376"/>
      <c r="E144" s="1376"/>
      <c r="F144" s="1376"/>
      <c r="G144" s="1377"/>
      <c r="H144" s="1377"/>
      <c r="I144" s="1377"/>
      <c r="J144" s="1377"/>
      <c r="K144" s="1359"/>
      <c r="L144" s="1360"/>
      <c r="M144" s="1360"/>
      <c r="N144" s="1361"/>
      <c r="O144" s="1378"/>
      <c r="P144" s="1379"/>
      <c r="Q144" s="1379"/>
      <c r="R144" s="1380"/>
      <c r="S144" s="1381"/>
      <c r="T144" s="1382"/>
      <c r="U144" s="1382"/>
      <c r="V144" s="1383"/>
      <c r="W144" s="1370"/>
      <c r="X144" s="1370"/>
      <c r="Y144" s="1370"/>
      <c r="Z144" s="1370"/>
      <c r="AA144" s="1370"/>
      <c r="AB144" s="1337"/>
      <c r="AC144" s="1338"/>
      <c r="AD144" s="1339"/>
      <c r="AE144" s="1337"/>
      <c r="AF144" s="1338"/>
      <c r="AG144" s="1339"/>
      <c r="AH144" s="1337"/>
      <c r="AI144" s="1338"/>
      <c r="AJ144" s="1339"/>
      <c r="AK144" s="1337"/>
      <c r="AL144" s="1338"/>
      <c r="AM144" s="1339"/>
      <c r="AN144" s="1337"/>
      <c r="AO144" s="1338"/>
      <c r="AP144" s="1339"/>
      <c r="AQ144" s="1384"/>
      <c r="AR144" s="1385"/>
      <c r="AS144" s="1386"/>
      <c r="AT144" s="463"/>
      <c r="AU144" s="198" t="e">
        <f>COUNTIF(#REF!,#REF!)</f>
        <v>#REF!</v>
      </c>
      <c r="AV144" s="198">
        <f t="shared" si="2"/>
        <v>0</v>
      </c>
      <c r="AW144" s="1"/>
    </row>
    <row r="145" spans="2:49" ht="24.9" customHeight="1">
      <c r="B145" s="1375">
        <v>131</v>
      </c>
      <c r="C145" s="969"/>
      <c r="D145" s="1376"/>
      <c r="E145" s="1376"/>
      <c r="F145" s="1376"/>
      <c r="G145" s="1377"/>
      <c r="H145" s="1377"/>
      <c r="I145" s="1377"/>
      <c r="J145" s="1377"/>
      <c r="K145" s="1359"/>
      <c r="L145" s="1360"/>
      <c r="M145" s="1360"/>
      <c r="N145" s="1361"/>
      <c r="O145" s="1378"/>
      <c r="P145" s="1379"/>
      <c r="Q145" s="1379"/>
      <c r="R145" s="1380"/>
      <c r="S145" s="1381"/>
      <c r="T145" s="1382"/>
      <c r="U145" s="1382"/>
      <c r="V145" s="1383"/>
      <c r="W145" s="1370"/>
      <c r="X145" s="1370"/>
      <c r="Y145" s="1370"/>
      <c r="Z145" s="1370"/>
      <c r="AA145" s="1370"/>
      <c r="AB145" s="1337"/>
      <c r="AC145" s="1338"/>
      <c r="AD145" s="1339"/>
      <c r="AE145" s="1337"/>
      <c r="AF145" s="1338"/>
      <c r="AG145" s="1339"/>
      <c r="AH145" s="1337"/>
      <c r="AI145" s="1338"/>
      <c r="AJ145" s="1339"/>
      <c r="AK145" s="1337"/>
      <c r="AL145" s="1338"/>
      <c r="AM145" s="1339"/>
      <c r="AN145" s="1337"/>
      <c r="AO145" s="1338"/>
      <c r="AP145" s="1339"/>
      <c r="AQ145" s="1384"/>
      <c r="AR145" s="1385"/>
      <c r="AS145" s="1386"/>
      <c r="AT145" s="463"/>
      <c r="AU145" s="198" t="e">
        <f>COUNTIF(#REF!,#REF!)</f>
        <v>#REF!</v>
      </c>
      <c r="AV145" s="198">
        <f t="shared" si="2"/>
        <v>0</v>
      </c>
      <c r="AW145" s="1"/>
    </row>
    <row r="146" spans="2:49" ht="24.9" customHeight="1">
      <c r="B146" s="1375">
        <v>132</v>
      </c>
      <c r="C146" s="969"/>
      <c r="D146" s="1376"/>
      <c r="E146" s="1376"/>
      <c r="F146" s="1376"/>
      <c r="G146" s="1377"/>
      <c r="H146" s="1377"/>
      <c r="I146" s="1377"/>
      <c r="J146" s="1377"/>
      <c r="K146" s="1359"/>
      <c r="L146" s="1360"/>
      <c r="M146" s="1360"/>
      <c r="N146" s="1361"/>
      <c r="O146" s="1378"/>
      <c r="P146" s="1379"/>
      <c r="Q146" s="1379"/>
      <c r="R146" s="1380"/>
      <c r="S146" s="1381"/>
      <c r="T146" s="1382"/>
      <c r="U146" s="1382"/>
      <c r="V146" s="1383"/>
      <c r="W146" s="1370"/>
      <c r="X146" s="1370"/>
      <c r="Y146" s="1370"/>
      <c r="Z146" s="1370"/>
      <c r="AA146" s="1370"/>
      <c r="AB146" s="1337"/>
      <c r="AC146" s="1338"/>
      <c r="AD146" s="1339"/>
      <c r="AE146" s="1337"/>
      <c r="AF146" s="1338"/>
      <c r="AG146" s="1339"/>
      <c r="AH146" s="1337"/>
      <c r="AI146" s="1338"/>
      <c r="AJ146" s="1339"/>
      <c r="AK146" s="1337"/>
      <c r="AL146" s="1338"/>
      <c r="AM146" s="1339"/>
      <c r="AN146" s="1337"/>
      <c r="AO146" s="1338"/>
      <c r="AP146" s="1339"/>
      <c r="AQ146" s="1384"/>
      <c r="AR146" s="1385"/>
      <c r="AS146" s="1386"/>
      <c r="AT146" s="463"/>
      <c r="AU146" s="198" t="e">
        <f>COUNTIF(#REF!,#REF!)</f>
        <v>#REF!</v>
      </c>
      <c r="AV146" s="198">
        <f t="shared" si="2"/>
        <v>0</v>
      </c>
      <c r="AW146" s="1"/>
    </row>
    <row r="147" spans="2:49" ht="24.9" customHeight="1">
      <c r="B147" s="1375">
        <v>133</v>
      </c>
      <c r="C147" s="969"/>
      <c r="D147" s="1376"/>
      <c r="E147" s="1376"/>
      <c r="F147" s="1376"/>
      <c r="G147" s="1377"/>
      <c r="H147" s="1377"/>
      <c r="I147" s="1377"/>
      <c r="J147" s="1377"/>
      <c r="K147" s="1359"/>
      <c r="L147" s="1360"/>
      <c r="M147" s="1360"/>
      <c r="N147" s="1361"/>
      <c r="O147" s="1378"/>
      <c r="P147" s="1379"/>
      <c r="Q147" s="1379"/>
      <c r="R147" s="1380"/>
      <c r="S147" s="1381"/>
      <c r="T147" s="1382"/>
      <c r="U147" s="1382"/>
      <c r="V147" s="1383"/>
      <c r="W147" s="1370"/>
      <c r="X147" s="1370"/>
      <c r="Y147" s="1370"/>
      <c r="Z147" s="1370"/>
      <c r="AA147" s="1370"/>
      <c r="AB147" s="1337"/>
      <c r="AC147" s="1338"/>
      <c r="AD147" s="1339"/>
      <c r="AE147" s="1337"/>
      <c r="AF147" s="1338"/>
      <c r="AG147" s="1339"/>
      <c r="AH147" s="1337"/>
      <c r="AI147" s="1338"/>
      <c r="AJ147" s="1339"/>
      <c r="AK147" s="1337"/>
      <c r="AL147" s="1338"/>
      <c r="AM147" s="1339"/>
      <c r="AN147" s="1337"/>
      <c r="AO147" s="1338"/>
      <c r="AP147" s="1339"/>
      <c r="AQ147" s="1384"/>
      <c r="AR147" s="1385"/>
      <c r="AS147" s="1386"/>
      <c r="AT147" s="463"/>
      <c r="AU147" s="198" t="e">
        <f>COUNTIF(#REF!,#REF!)</f>
        <v>#REF!</v>
      </c>
      <c r="AV147" s="198">
        <f t="shared" si="2"/>
        <v>0</v>
      </c>
      <c r="AW147" s="1"/>
    </row>
    <row r="148" spans="2:49" ht="24.9" customHeight="1">
      <c r="B148" s="1375">
        <v>134</v>
      </c>
      <c r="C148" s="969"/>
      <c r="D148" s="1376"/>
      <c r="E148" s="1376"/>
      <c r="F148" s="1376"/>
      <c r="G148" s="1377"/>
      <c r="H148" s="1377"/>
      <c r="I148" s="1377"/>
      <c r="J148" s="1377"/>
      <c r="K148" s="1359"/>
      <c r="L148" s="1360"/>
      <c r="M148" s="1360"/>
      <c r="N148" s="1361"/>
      <c r="O148" s="1378"/>
      <c r="P148" s="1379"/>
      <c r="Q148" s="1379"/>
      <c r="R148" s="1380"/>
      <c r="S148" s="1381"/>
      <c r="T148" s="1382"/>
      <c r="U148" s="1382"/>
      <c r="V148" s="1383"/>
      <c r="W148" s="1370"/>
      <c r="X148" s="1370"/>
      <c r="Y148" s="1370"/>
      <c r="Z148" s="1370"/>
      <c r="AA148" s="1370"/>
      <c r="AB148" s="1337"/>
      <c r="AC148" s="1338"/>
      <c r="AD148" s="1339"/>
      <c r="AE148" s="1337"/>
      <c r="AF148" s="1338"/>
      <c r="AG148" s="1339"/>
      <c r="AH148" s="1337"/>
      <c r="AI148" s="1338"/>
      <c r="AJ148" s="1339"/>
      <c r="AK148" s="1337"/>
      <c r="AL148" s="1338"/>
      <c r="AM148" s="1339"/>
      <c r="AN148" s="1337"/>
      <c r="AO148" s="1338"/>
      <c r="AP148" s="1339"/>
      <c r="AQ148" s="1384"/>
      <c r="AR148" s="1385"/>
      <c r="AS148" s="1386"/>
      <c r="AT148" s="463"/>
      <c r="AU148" s="198" t="e">
        <f>COUNTIF(#REF!,#REF!)</f>
        <v>#REF!</v>
      </c>
      <c r="AV148" s="198">
        <f t="shared" si="2"/>
        <v>0</v>
      </c>
      <c r="AW148" s="1"/>
    </row>
    <row r="149" spans="2:49" ht="24.9" customHeight="1">
      <c r="B149" s="1375">
        <v>135</v>
      </c>
      <c r="C149" s="969"/>
      <c r="D149" s="1376"/>
      <c r="E149" s="1376"/>
      <c r="F149" s="1376"/>
      <c r="G149" s="1377"/>
      <c r="H149" s="1377"/>
      <c r="I149" s="1377"/>
      <c r="J149" s="1377"/>
      <c r="K149" s="1359"/>
      <c r="L149" s="1360"/>
      <c r="M149" s="1360"/>
      <c r="N149" s="1361"/>
      <c r="O149" s="1378"/>
      <c r="P149" s="1379"/>
      <c r="Q149" s="1379"/>
      <c r="R149" s="1380"/>
      <c r="S149" s="1381"/>
      <c r="T149" s="1382"/>
      <c r="U149" s="1382"/>
      <c r="V149" s="1383"/>
      <c r="W149" s="1370"/>
      <c r="X149" s="1370"/>
      <c r="Y149" s="1370"/>
      <c r="Z149" s="1370"/>
      <c r="AA149" s="1370"/>
      <c r="AB149" s="1337"/>
      <c r="AC149" s="1338"/>
      <c r="AD149" s="1339"/>
      <c r="AE149" s="1337"/>
      <c r="AF149" s="1338"/>
      <c r="AG149" s="1339"/>
      <c r="AH149" s="1337"/>
      <c r="AI149" s="1338"/>
      <c r="AJ149" s="1339"/>
      <c r="AK149" s="1337"/>
      <c r="AL149" s="1338"/>
      <c r="AM149" s="1339"/>
      <c r="AN149" s="1337"/>
      <c r="AO149" s="1338"/>
      <c r="AP149" s="1339"/>
      <c r="AQ149" s="1384"/>
      <c r="AR149" s="1385"/>
      <c r="AS149" s="1386"/>
      <c r="AT149" s="463"/>
      <c r="AU149" s="198" t="e">
        <f>COUNTIF(#REF!,#REF!)</f>
        <v>#REF!</v>
      </c>
      <c r="AV149" s="198">
        <f t="shared" si="2"/>
        <v>0</v>
      </c>
      <c r="AW149" s="1"/>
    </row>
    <row r="150" spans="2:49" ht="24.9" customHeight="1">
      <c r="B150" s="1375">
        <v>136</v>
      </c>
      <c r="C150" s="969"/>
      <c r="D150" s="1376"/>
      <c r="E150" s="1376"/>
      <c r="F150" s="1376"/>
      <c r="G150" s="1377"/>
      <c r="H150" s="1377"/>
      <c r="I150" s="1377"/>
      <c r="J150" s="1377"/>
      <c r="K150" s="1359"/>
      <c r="L150" s="1360"/>
      <c r="M150" s="1360"/>
      <c r="N150" s="1361"/>
      <c r="O150" s="1378"/>
      <c r="P150" s="1379"/>
      <c r="Q150" s="1379"/>
      <c r="R150" s="1380"/>
      <c r="S150" s="1381"/>
      <c r="T150" s="1382"/>
      <c r="U150" s="1382"/>
      <c r="V150" s="1383"/>
      <c r="W150" s="1370"/>
      <c r="X150" s="1370"/>
      <c r="Y150" s="1370"/>
      <c r="Z150" s="1370"/>
      <c r="AA150" s="1370"/>
      <c r="AB150" s="1337"/>
      <c r="AC150" s="1338"/>
      <c r="AD150" s="1339"/>
      <c r="AE150" s="1337"/>
      <c r="AF150" s="1338"/>
      <c r="AG150" s="1339"/>
      <c r="AH150" s="1337"/>
      <c r="AI150" s="1338"/>
      <c r="AJ150" s="1339"/>
      <c r="AK150" s="1337"/>
      <c r="AL150" s="1338"/>
      <c r="AM150" s="1339"/>
      <c r="AN150" s="1337"/>
      <c r="AO150" s="1338"/>
      <c r="AP150" s="1339"/>
      <c r="AQ150" s="1384"/>
      <c r="AR150" s="1385"/>
      <c r="AS150" s="1386"/>
      <c r="AT150" s="463"/>
      <c r="AU150" s="198" t="e">
        <f>COUNTIF(#REF!,#REF!)</f>
        <v>#REF!</v>
      </c>
      <c r="AV150" s="198">
        <f t="shared" si="2"/>
        <v>0</v>
      </c>
      <c r="AW150" s="1"/>
    </row>
    <row r="151" spans="2:49" ht="24.9" customHeight="1">
      <c r="B151" s="1375">
        <v>137</v>
      </c>
      <c r="C151" s="969"/>
      <c r="D151" s="1376"/>
      <c r="E151" s="1376"/>
      <c r="F151" s="1376"/>
      <c r="G151" s="1377"/>
      <c r="H151" s="1377"/>
      <c r="I151" s="1377"/>
      <c r="J151" s="1377"/>
      <c r="K151" s="1359"/>
      <c r="L151" s="1360"/>
      <c r="M151" s="1360"/>
      <c r="N151" s="1361"/>
      <c r="O151" s="1378"/>
      <c r="P151" s="1379"/>
      <c r="Q151" s="1379"/>
      <c r="R151" s="1380"/>
      <c r="S151" s="1381"/>
      <c r="T151" s="1382"/>
      <c r="U151" s="1382"/>
      <c r="V151" s="1383"/>
      <c r="W151" s="1370"/>
      <c r="X151" s="1370"/>
      <c r="Y151" s="1370"/>
      <c r="Z151" s="1370"/>
      <c r="AA151" s="1370"/>
      <c r="AB151" s="1337"/>
      <c r="AC151" s="1338"/>
      <c r="AD151" s="1339"/>
      <c r="AE151" s="1337"/>
      <c r="AF151" s="1338"/>
      <c r="AG151" s="1339"/>
      <c r="AH151" s="1337"/>
      <c r="AI151" s="1338"/>
      <c r="AJ151" s="1339"/>
      <c r="AK151" s="1337"/>
      <c r="AL151" s="1338"/>
      <c r="AM151" s="1339"/>
      <c r="AN151" s="1337"/>
      <c r="AO151" s="1338"/>
      <c r="AP151" s="1339"/>
      <c r="AQ151" s="1384"/>
      <c r="AR151" s="1385"/>
      <c r="AS151" s="1386"/>
      <c r="AT151" s="463"/>
      <c r="AU151" s="198" t="e">
        <f>COUNTIF(#REF!,#REF!)</f>
        <v>#REF!</v>
      </c>
      <c r="AV151" s="198">
        <f t="shared" si="2"/>
        <v>0</v>
      </c>
      <c r="AW151" s="1"/>
    </row>
    <row r="152" spans="2:49" ht="24.9" customHeight="1">
      <c r="B152" s="1375">
        <v>138</v>
      </c>
      <c r="C152" s="969"/>
      <c r="D152" s="1376"/>
      <c r="E152" s="1376"/>
      <c r="F152" s="1376"/>
      <c r="G152" s="1377"/>
      <c r="H152" s="1377"/>
      <c r="I152" s="1377"/>
      <c r="J152" s="1377"/>
      <c r="K152" s="1359"/>
      <c r="L152" s="1360"/>
      <c r="M152" s="1360"/>
      <c r="N152" s="1361"/>
      <c r="O152" s="1378"/>
      <c r="P152" s="1379"/>
      <c r="Q152" s="1379"/>
      <c r="R152" s="1380"/>
      <c r="S152" s="1381"/>
      <c r="T152" s="1382"/>
      <c r="U152" s="1382"/>
      <c r="V152" s="1383"/>
      <c r="W152" s="1370"/>
      <c r="X152" s="1370"/>
      <c r="Y152" s="1370"/>
      <c r="Z152" s="1370"/>
      <c r="AA152" s="1370"/>
      <c r="AB152" s="1337"/>
      <c r="AC152" s="1338"/>
      <c r="AD152" s="1339"/>
      <c r="AE152" s="1337"/>
      <c r="AF152" s="1338"/>
      <c r="AG152" s="1339"/>
      <c r="AH152" s="1337"/>
      <c r="AI152" s="1338"/>
      <c r="AJ152" s="1339"/>
      <c r="AK152" s="1337"/>
      <c r="AL152" s="1338"/>
      <c r="AM152" s="1339"/>
      <c r="AN152" s="1337"/>
      <c r="AO152" s="1338"/>
      <c r="AP152" s="1339"/>
      <c r="AQ152" s="1384"/>
      <c r="AR152" s="1385"/>
      <c r="AS152" s="1386"/>
      <c r="AT152" s="463"/>
      <c r="AU152" s="198" t="e">
        <f>COUNTIF(#REF!,#REF!)</f>
        <v>#REF!</v>
      </c>
      <c r="AV152" s="198">
        <f t="shared" si="2"/>
        <v>0</v>
      </c>
      <c r="AW152" s="1"/>
    </row>
    <row r="153" spans="2:49" ht="24.9" customHeight="1">
      <c r="B153" s="1375">
        <v>139</v>
      </c>
      <c r="C153" s="969"/>
      <c r="D153" s="1376"/>
      <c r="E153" s="1376"/>
      <c r="F153" s="1376"/>
      <c r="G153" s="1377"/>
      <c r="H153" s="1377"/>
      <c r="I153" s="1377"/>
      <c r="J153" s="1377"/>
      <c r="K153" s="1359"/>
      <c r="L153" s="1360"/>
      <c r="M153" s="1360"/>
      <c r="N153" s="1361"/>
      <c r="O153" s="1378"/>
      <c r="P153" s="1379"/>
      <c r="Q153" s="1379"/>
      <c r="R153" s="1380"/>
      <c r="S153" s="1381"/>
      <c r="T153" s="1382"/>
      <c r="U153" s="1382"/>
      <c r="V153" s="1383"/>
      <c r="W153" s="1370"/>
      <c r="X153" s="1370"/>
      <c r="Y153" s="1370"/>
      <c r="Z153" s="1370"/>
      <c r="AA153" s="1370"/>
      <c r="AB153" s="1337"/>
      <c r="AC153" s="1338"/>
      <c r="AD153" s="1339"/>
      <c r="AE153" s="1337"/>
      <c r="AF153" s="1338"/>
      <c r="AG153" s="1339"/>
      <c r="AH153" s="1337"/>
      <c r="AI153" s="1338"/>
      <c r="AJ153" s="1339"/>
      <c r="AK153" s="1337"/>
      <c r="AL153" s="1338"/>
      <c r="AM153" s="1339"/>
      <c r="AN153" s="1337"/>
      <c r="AO153" s="1338"/>
      <c r="AP153" s="1339"/>
      <c r="AQ153" s="1384"/>
      <c r="AR153" s="1385"/>
      <c r="AS153" s="1386"/>
      <c r="AT153" s="463"/>
      <c r="AU153" s="198" t="e">
        <f>COUNTIF(#REF!,#REF!)</f>
        <v>#REF!</v>
      </c>
      <c r="AV153" s="198">
        <f t="shared" si="2"/>
        <v>0</v>
      </c>
      <c r="AW153" s="1"/>
    </row>
    <row r="154" spans="2:49" ht="24.9" customHeight="1">
      <c r="B154" s="1375">
        <v>140</v>
      </c>
      <c r="C154" s="969"/>
      <c r="D154" s="1376"/>
      <c r="E154" s="1376"/>
      <c r="F154" s="1376"/>
      <c r="G154" s="1377"/>
      <c r="H154" s="1377"/>
      <c r="I154" s="1377"/>
      <c r="J154" s="1377"/>
      <c r="K154" s="1359"/>
      <c r="L154" s="1360"/>
      <c r="M154" s="1360"/>
      <c r="N154" s="1361"/>
      <c r="O154" s="1378"/>
      <c r="P154" s="1379"/>
      <c r="Q154" s="1379"/>
      <c r="R154" s="1380"/>
      <c r="S154" s="1381"/>
      <c r="T154" s="1382"/>
      <c r="U154" s="1382"/>
      <c r="V154" s="1383"/>
      <c r="W154" s="1370"/>
      <c r="X154" s="1370"/>
      <c r="Y154" s="1370"/>
      <c r="Z154" s="1370"/>
      <c r="AA154" s="1370"/>
      <c r="AB154" s="1337"/>
      <c r="AC154" s="1338"/>
      <c r="AD154" s="1339"/>
      <c r="AE154" s="1337"/>
      <c r="AF154" s="1338"/>
      <c r="AG154" s="1339"/>
      <c r="AH154" s="1337"/>
      <c r="AI154" s="1338"/>
      <c r="AJ154" s="1339"/>
      <c r="AK154" s="1337"/>
      <c r="AL154" s="1338"/>
      <c r="AM154" s="1339"/>
      <c r="AN154" s="1337"/>
      <c r="AO154" s="1338"/>
      <c r="AP154" s="1339"/>
      <c r="AQ154" s="1384"/>
      <c r="AR154" s="1385"/>
      <c r="AS154" s="1386"/>
      <c r="AT154" s="463"/>
      <c r="AU154" s="198" t="e">
        <f>COUNTIF(#REF!,#REF!)</f>
        <v>#REF!</v>
      </c>
      <c r="AV154" s="198">
        <f t="shared" si="2"/>
        <v>0</v>
      </c>
      <c r="AW154" s="1"/>
    </row>
    <row r="155" spans="2:49" ht="24.9" customHeight="1">
      <c r="B155" s="1375">
        <v>141</v>
      </c>
      <c r="C155" s="969"/>
      <c r="D155" s="1376"/>
      <c r="E155" s="1376"/>
      <c r="F155" s="1376"/>
      <c r="G155" s="1377"/>
      <c r="H155" s="1377"/>
      <c r="I155" s="1377"/>
      <c r="J155" s="1377"/>
      <c r="K155" s="1359"/>
      <c r="L155" s="1360"/>
      <c r="M155" s="1360"/>
      <c r="N155" s="1361"/>
      <c r="O155" s="1378"/>
      <c r="P155" s="1379"/>
      <c r="Q155" s="1379"/>
      <c r="R155" s="1380"/>
      <c r="S155" s="1381"/>
      <c r="T155" s="1382"/>
      <c r="U155" s="1382"/>
      <c r="V155" s="1383"/>
      <c r="W155" s="1370"/>
      <c r="X155" s="1370"/>
      <c r="Y155" s="1370"/>
      <c r="Z155" s="1370"/>
      <c r="AA155" s="1370"/>
      <c r="AB155" s="1337"/>
      <c r="AC155" s="1338"/>
      <c r="AD155" s="1339"/>
      <c r="AE155" s="1337"/>
      <c r="AF155" s="1338"/>
      <c r="AG155" s="1339"/>
      <c r="AH155" s="1337"/>
      <c r="AI155" s="1338"/>
      <c r="AJ155" s="1339"/>
      <c r="AK155" s="1337"/>
      <c r="AL155" s="1338"/>
      <c r="AM155" s="1339"/>
      <c r="AN155" s="1337"/>
      <c r="AO155" s="1338"/>
      <c r="AP155" s="1339"/>
      <c r="AQ155" s="1384"/>
      <c r="AR155" s="1385"/>
      <c r="AS155" s="1386"/>
      <c r="AT155" s="463"/>
      <c r="AU155" s="198" t="e">
        <f>COUNTIF(#REF!,#REF!)</f>
        <v>#REF!</v>
      </c>
      <c r="AV155" s="198">
        <f t="shared" si="2"/>
        <v>0</v>
      </c>
      <c r="AW155" s="1"/>
    </row>
    <row r="156" spans="2:49" ht="24.9" customHeight="1">
      <c r="B156" s="1375">
        <v>142</v>
      </c>
      <c r="C156" s="969"/>
      <c r="D156" s="1376"/>
      <c r="E156" s="1376"/>
      <c r="F156" s="1376"/>
      <c r="G156" s="1377"/>
      <c r="H156" s="1377"/>
      <c r="I156" s="1377"/>
      <c r="J156" s="1377"/>
      <c r="K156" s="1359"/>
      <c r="L156" s="1360"/>
      <c r="M156" s="1360"/>
      <c r="N156" s="1361"/>
      <c r="O156" s="1378"/>
      <c r="P156" s="1379"/>
      <c r="Q156" s="1379"/>
      <c r="R156" s="1380"/>
      <c r="S156" s="1381"/>
      <c r="T156" s="1382"/>
      <c r="U156" s="1382"/>
      <c r="V156" s="1383"/>
      <c r="W156" s="1370"/>
      <c r="X156" s="1370"/>
      <c r="Y156" s="1370"/>
      <c r="Z156" s="1370"/>
      <c r="AA156" s="1370"/>
      <c r="AB156" s="1337"/>
      <c r="AC156" s="1338"/>
      <c r="AD156" s="1339"/>
      <c r="AE156" s="1337"/>
      <c r="AF156" s="1338"/>
      <c r="AG156" s="1339"/>
      <c r="AH156" s="1337"/>
      <c r="AI156" s="1338"/>
      <c r="AJ156" s="1339"/>
      <c r="AK156" s="1337"/>
      <c r="AL156" s="1338"/>
      <c r="AM156" s="1339"/>
      <c r="AN156" s="1337"/>
      <c r="AO156" s="1338"/>
      <c r="AP156" s="1339"/>
      <c r="AQ156" s="1384"/>
      <c r="AR156" s="1385"/>
      <c r="AS156" s="1386"/>
      <c r="AT156" s="463"/>
      <c r="AU156" s="198" t="e">
        <f>COUNTIF(#REF!,#REF!)</f>
        <v>#REF!</v>
      </c>
      <c r="AV156" s="198">
        <f t="shared" si="2"/>
        <v>0</v>
      </c>
      <c r="AW156" s="1"/>
    </row>
    <row r="157" spans="2:49" ht="24.9" customHeight="1">
      <c r="B157" s="1375">
        <v>143</v>
      </c>
      <c r="C157" s="969"/>
      <c r="D157" s="1376"/>
      <c r="E157" s="1376"/>
      <c r="F157" s="1376"/>
      <c r="G157" s="1377"/>
      <c r="H157" s="1377"/>
      <c r="I157" s="1377"/>
      <c r="J157" s="1377"/>
      <c r="K157" s="1359"/>
      <c r="L157" s="1360"/>
      <c r="M157" s="1360"/>
      <c r="N157" s="1361"/>
      <c r="O157" s="1378"/>
      <c r="P157" s="1379"/>
      <c r="Q157" s="1379"/>
      <c r="R157" s="1380"/>
      <c r="S157" s="1381"/>
      <c r="T157" s="1382"/>
      <c r="U157" s="1382"/>
      <c r="V157" s="1383"/>
      <c r="W157" s="1370"/>
      <c r="X157" s="1370"/>
      <c r="Y157" s="1370"/>
      <c r="Z157" s="1370"/>
      <c r="AA157" s="1370"/>
      <c r="AB157" s="1337"/>
      <c r="AC157" s="1338"/>
      <c r="AD157" s="1339"/>
      <c r="AE157" s="1337"/>
      <c r="AF157" s="1338"/>
      <c r="AG157" s="1339"/>
      <c r="AH157" s="1337"/>
      <c r="AI157" s="1338"/>
      <c r="AJ157" s="1339"/>
      <c r="AK157" s="1337"/>
      <c r="AL157" s="1338"/>
      <c r="AM157" s="1339"/>
      <c r="AN157" s="1337"/>
      <c r="AO157" s="1338"/>
      <c r="AP157" s="1339"/>
      <c r="AQ157" s="1384"/>
      <c r="AR157" s="1385"/>
      <c r="AS157" s="1386"/>
      <c r="AT157" s="463"/>
      <c r="AU157" s="198" t="e">
        <f>COUNTIF(#REF!,#REF!)</f>
        <v>#REF!</v>
      </c>
      <c r="AV157" s="198">
        <f t="shared" si="2"/>
        <v>0</v>
      </c>
      <c r="AW157" s="1"/>
    </row>
    <row r="158" spans="2:49" ht="24.9" customHeight="1">
      <c r="B158" s="1375">
        <v>144</v>
      </c>
      <c r="C158" s="969"/>
      <c r="D158" s="1376"/>
      <c r="E158" s="1376"/>
      <c r="F158" s="1376"/>
      <c r="G158" s="1377"/>
      <c r="H158" s="1377"/>
      <c r="I158" s="1377"/>
      <c r="J158" s="1377"/>
      <c r="K158" s="1359"/>
      <c r="L158" s="1360"/>
      <c r="M158" s="1360"/>
      <c r="N158" s="1361"/>
      <c r="O158" s="1378"/>
      <c r="P158" s="1379"/>
      <c r="Q158" s="1379"/>
      <c r="R158" s="1380"/>
      <c r="S158" s="1381"/>
      <c r="T158" s="1382"/>
      <c r="U158" s="1382"/>
      <c r="V158" s="1383"/>
      <c r="W158" s="1370"/>
      <c r="X158" s="1370"/>
      <c r="Y158" s="1370"/>
      <c r="Z158" s="1370"/>
      <c r="AA158" s="1370"/>
      <c r="AB158" s="1337"/>
      <c r="AC158" s="1338"/>
      <c r="AD158" s="1339"/>
      <c r="AE158" s="1337"/>
      <c r="AF158" s="1338"/>
      <c r="AG158" s="1339"/>
      <c r="AH158" s="1337"/>
      <c r="AI158" s="1338"/>
      <c r="AJ158" s="1339"/>
      <c r="AK158" s="1337"/>
      <c r="AL158" s="1338"/>
      <c r="AM158" s="1339"/>
      <c r="AN158" s="1337"/>
      <c r="AO158" s="1338"/>
      <c r="AP158" s="1339"/>
      <c r="AQ158" s="1384"/>
      <c r="AR158" s="1385"/>
      <c r="AS158" s="1386"/>
      <c r="AT158" s="463"/>
      <c r="AU158" s="198" t="e">
        <f>COUNTIF(#REF!,#REF!)</f>
        <v>#REF!</v>
      </c>
      <c r="AV158" s="198">
        <f t="shared" si="2"/>
        <v>0</v>
      </c>
      <c r="AW158" s="1"/>
    </row>
    <row r="159" spans="2:49" ht="24.9" customHeight="1">
      <c r="B159" s="1375">
        <v>145</v>
      </c>
      <c r="C159" s="969"/>
      <c r="D159" s="1376"/>
      <c r="E159" s="1376"/>
      <c r="F159" s="1376"/>
      <c r="G159" s="1377"/>
      <c r="H159" s="1377"/>
      <c r="I159" s="1377"/>
      <c r="J159" s="1377"/>
      <c r="K159" s="1359"/>
      <c r="L159" s="1360"/>
      <c r="M159" s="1360"/>
      <c r="N159" s="1361"/>
      <c r="O159" s="1378"/>
      <c r="P159" s="1379"/>
      <c r="Q159" s="1379"/>
      <c r="R159" s="1380"/>
      <c r="S159" s="1381"/>
      <c r="T159" s="1382"/>
      <c r="U159" s="1382"/>
      <c r="V159" s="1383"/>
      <c r="W159" s="1370"/>
      <c r="X159" s="1370"/>
      <c r="Y159" s="1370"/>
      <c r="Z159" s="1370"/>
      <c r="AA159" s="1370"/>
      <c r="AB159" s="1337"/>
      <c r="AC159" s="1338"/>
      <c r="AD159" s="1339"/>
      <c r="AE159" s="1337"/>
      <c r="AF159" s="1338"/>
      <c r="AG159" s="1339"/>
      <c r="AH159" s="1337"/>
      <c r="AI159" s="1338"/>
      <c r="AJ159" s="1339"/>
      <c r="AK159" s="1337"/>
      <c r="AL159" s="1338"/>
      <c r="AM159" s="1339"/>
      <c r="AN159" s="1337"/>
      <c r="AO159" s="1338"/>
      <c r="AP159" s="1339"/>
      <c r="AQ159" s="1384"/>
      <c r="AR159" s="1385"/>
      <c r="AS159" s="1386"/>
      <c r="AT159" s="463"/>
      <c r="AU159" s="198" t="e">
        <f>COUNTIF(#REF!,#REF!)</f>
        <v>#REF!</v>
      </c>
      <c r="AV159" s="198">
        <f t="shared" si="2"/>
        <v>0</v>
      </c>
      <c r="AW159" s="1"/>
    </row>
    <row r="160" spans="2:49" ht="24.9" customHeight="1">
      <c r="B160" s="1375">
        <v>146</v>
      </c>
      <c r="C160" s="969"/>
      <c r="D160" s="1376"/>
      <c r="E160" s="1376"/>
      <c r="F160" s="1376"/>
      <c r="G160" s="1377"/>
      <c r="H160" s="1377"/>
      <c r="I160" s="1377"/>
      <c r="J160" s="1377"/>
      <c r="K160" s="1359"/>
      <c r="L160" s="1360"/>
      <c r="M160" s="1360"/>
      <c r="N160" s="1361"/>
      <c r="O160" s="1378"/>
      <c r="P160" s="1379"/>
      <c r="Q160" s="1379"/>
      <c r="R160" s="1380"/>
      <c r="S160" s="1381"/>
      <c r="T160" s="1382"/>
      <c r="U160" s="1382"/>
      <c r="V160" s="1383"/>
      <c r="W160" s="1370"/>
      <c r="X160" s="1370"/>
      <c r="Y160" s="1370"/>
      <c r="Z160" s="1370"/>
      <c r="AA160" s="1370"/>
      <c r="AB160" s="1337"/>
      <c r="AC160" s="1338"/>
      <c r="AD160" s="1339"/>
      <c r="AE160" s="1337"/>
      <c r="AF160" s="1338"/>
      <c r="AG160" s="1339"/>
      <c r="AH160" s="1337"/>
      <c r="AI160" s="1338"/>
      <c r="AJ160" s="1339"/>
      <c r="AK160" s="1337"/>
      <c r="AL160" s="1338"/>
      <c r="AM160" s="1339"/>
      <c r="AN160" s="1337"/>
      <c r="AO160" s="1338"/>
      <c r="AP160" s="1339"/>
      <c r="AQ160" s="1384"/>
      <c r="AR160" s="1385"/>
      <c r="AS160" s="1386"/>
      <c r="AT160" s="463"/>
      <c r="AU160" s="198" t="e">
        <f>COUNTIF(#REF!,#REF!)</f>
        <v>#REF!</v>
      </c>
      <c r="AV160" s="198">
        <f t="shared" si="2"/>
        <v>0</v>
      </c>
      <c r="AW160" s="1"/>
    </row>
    <row r="161" spans="2:49" ht="24.9" customHeight="1">
      <c r="B161" s="1375">
        <v>147</v>
      </c>
      <c r="C161" s="969"/>
      <c r="D161" s="1376"/>
      <c r="E161" s="1376"/>
      <c r="F161" s="1376"/>
      <c r="G161" s="1377"/>
      <c r="H161" s="1377"/>
      <c r="I161" s="1377"/>
      <c r="J161" s="1377"/>
      <c r="K161" s="1359"/>
      <c r="L161" s="1360"/>
      <c r="M161" s="1360"/>
      <c r="N161" s="1361"/>
      <c r="O161" s="1378"/>
      <c r="P161" s="1379"/>
      <c r="Q161" s="1379"/>
      <c r="R161" s="1380"/>
      <c r="S161" s="1381"/>
      <c r="T161" s="1382"/>
      <c r="U161" s="1382"/>
      <c r="V161" s="1383"/>
      <c r="W161" s="1370"/>
      <c r="X161" s="1370"/>
      <c r="Y161" s="1370"/>
      <c r="Z161" s="1370"/>
      <c r="AA161" s="1370"/>
      <c r="AB161" s="1337"/>
      <c r="AC161" s="1338"/>
      <c r="AD161" s="1339"/>
      <c r="AE161" s="1337"/>
      <c r="AF161" s="1338"/>
      <c r="AG161" s="1339"/>
      <c r="AH161" s="1337"/>
      <c r="AI161" s="1338"/>
      <c r="AJ161" s="1339"/>
      <c r="AK161" s="1337"/>
      <c r="AL161" s="1338"/>
      <c r="AM161" s="1339"/>
      <c r="AN161" s="1337"/>
      <c r="AO161" s="1338"/>
      <c r="AP161" s="1339"/>
      <c r="AQ161" s="1384"/>
      <c r="AR161" s="1385"/>
      <c r="AS161" s="1386"/>
      <c r="AT161" s="463"/>
      <c r="AU161" s="198" t="e">
        <f>COUNTIF(#REF!,#REF!)</f>
        <v>#REF!</v>
      </c>
      <c r="AV161" s="198">
        <f t="shared" si="2"/>
        <v>0</v>
      </c>
      <c r="AW161" s="1"/>
    </row>
    <row r="162" spans="2:49" ht="24.9" customHeight="1">
      <c r="B162" s="1375">
        <v>148</v>
      </c>
      <c r="C162" s="969"/>
      <c r="D162" s="1376"/>
      <c r="E162" s="1376"/>
      <c r="F162" s="1376"/>
      <c r="G162" s="1377"/>
      <c r="H162" s="1377"/>
      <c r="I162" s="1377"/>
      <c r="J162" s="1377"/>
      <c r="K162" s="1359"/>
      <c r="L162" s="1360"/>
      <c r="M162" s="1360"/>
      <c r="N162" s="1361"/>
      <c r="O162" s="1378"/>
      <c r="P162" s="1379"/>
      <c r="Q162" s="1379"/>
      <c r="R162" s="1380"/>
      <c r="S162" s="1381"/>
      <c r="T162" s="1382"/>
      <c r="U162" s="1382"/>
      <c r="V162" s="1383"/>
      <c r="W162" s="1370"/>
      <c r="X162" s="1370"/>
      <c r="Y162" s="1370"/>
      <c r="Z162" s="1370"/>
      <c r="AA162" s="1370"/>
      <c r="AB162" s="1337"/>
      <c r="AC162" s="1338"/>
      <c r="AD162" s="1339"/>
      <c r="AE162" s="1337"/>
      <c r="AF162" s="1338"/>
      <c r="AG162" s="1339"/>
      <c r="AH162" s="1337"/>
      <c r="AI162" s="1338"/>
      <c r="AJ162" s="1339"/>
      <c r="AK162" s="1337"/>
      <c r="AL162" s="1338"/>
      <c r="AM162" s="1339"/>
      <c r="AN162" s="1337"/>
      <c r="AO162" s="1338"/>
      <c r="AP162" s="1339"/>
      <c r="AQ162" s="1384"/>
      <c r="AR162" s="1385"/>
      <c r="AS162" s="1386"/>
      <c r="AT162" s="463"/>
      <c r="AU162" s="198" t="e">
        <f>COUNTIF(#REF!,#REF!)</f>
        <v>#REF!</v>
      </c>
      <c r="AV162" s="198">
        <f t="shared" si="2"/>
        <v>0</v>
      </c>
      <c r="AW162" s="1"/>
    </row>
    <row r="163" spans="2:49" ht="24.9" customHeight="1">
      <c r="B163" s="1375">
        <v>149</v>
      </c>
      <c r="C163" s="969"/>
      <c r="D163" s="1376"/>
      <c r="E163" s="1376"/>
      <c r="F163" s="1376"/>
      <c r="G163" s="1377"/>
      <c r="H163" s="1377"/>
      <c r="I163" s="1377"/>
      <c r="J163" s="1377"/>
      <c r="K163" s="1359"/>
      <c r="L163" s="1360"/>
      <c r="M163" s="1360"/>
      <c r="N163" s="1361"/>
      <c r="O163" s="1378"/>
      <c r="P163" s="1379"/>
      <c r="Q163" s="1379"/>
      <c r="R163" s="1380"/>
      <c r="S163" s="1381"/>
      <c r="T163" s="1382"/>
      <c r="U163" s="1382"/>
      <c r="V163" s="1383"/>
      <c r="W163" s="1370"/>
      <c r="X163" s="1370"/>
      <c r="Y163" s="1370"/>
      <c r="Z163" s="1370"/>
      <c r="AA163" s="1370"/>
      <c r="AB163" s="1337"/>
      <c r="AC163" s="1338"/>
      <c r="AD163" s="1339"/>
      <c r="AE163" s="1337"/>
      <c r="AF163" s="1338"/>
      <c r="AG163" s="1339"/>
      <c r="AH163" s="1337"/>
      <c r="AI163" s="1338"/>
      <c r="AJ163" s="1339"/>
      <c r="AK163" s="1337"/>
      <c r="AL163" s="1338"/>
      <c r="AM163" s="1339"/>
      <c r="AN163" s="1337"/>
      <c r="AO163" s="1338"/>
      <c r="AP163" s="1339"/>
      <c r="AQ163" s="1384"/>
      <c r="AR163" s="1385"/>
      <c r="AS163" s="1386"/>
      <c r="AT163" s="463"/>
      <c r="AU163" s="198" t="e">
        <f>COUNTIF(#REF!,#REF!)</f>
        <v>#REF!</v>
      </c>
      <c r="AV163" s="198">
        <f t="shared" si="2"/>
        <v>0</v>
      </c>
      <c r="AW163" s="1"/>
    </row>
    <row r="164" spans="2:49" ht="24.9" customHeight="1">
      <c r="B164" s="1375">
        <v>150</v>
      </c>
      <c r="C164" s="969"/>
      <c r="D164" s="1376"/>
      <c r="E164" s="1376"/>
      <c r="F164" s="1376"/>
      <c r="G164" s="1377"/>
      <c r="H164" s="1377"/>
      <c r="I164" s="1377"/>
      <c r="J164" s="1377"/>
      <c r="K164" s="1359"/>
      <c r="L164" s="1360"/>
      <c r="M164" s="1360"/>
      <c r="N164" s="1361"/>
      <c r="O164" s="1378"/>
      <c r="P164" s="1379"/>
      <c r="Q164" s="1379"/>
      <c r="R164" s="1380"/>
      <c r="S164" s="1381"/>
      <c r="T164" s="1382"/>
      <c r="U164" s="1382"/>
      <c r="V164" s="1383"/>
      <c r="W164" s="1370"/>
      <c r="X164" s="1370"/>
      <c r="Y164" s="1370"/>
      <c r="Z164" s="1370"/>
      <c r="AA164" s="1370"/>
      <c r="AB164" s="1337"/>
      <c r="AC164" s="1338"/>
      <c r="AD164" s="1339"/>
      <c r="AE164" s="1337"/>
      <c r="AF164" s="1338"/>
      <c r="AG164" s="1339"/>
      <c r="AH164" s="1337"/>
      <c r="AI164" s="1338"/>
      <c r="AJ164" s="1339"/>
      <c r="AK164" s="1337"/>
      <c r="AL164" s="1338"/>
      <c r="AM164" s="1339"/>
      <c r="AN164" s="1337"/>
      <c r="AO164" s="1338"/>
      <c r="AP164" s="1339"/>
      <c r="AQ164" s="1384"/>
      <c r="AR164" s="1385"/>
      <c r="AS164" s="1386"/>
      <c r="AT164" s="463"/>
      <c r="AU164" s="198" t="e">
        <f>COUNTIF(#REF!,#REF!)</f>
        <v>#REF!</v>
      </c>
      <c r="AV164" s="198">
        <f t="shared" si="2"/>
        <v>0</v>
      </c>
      <c r="AW164" s="1"/>
    </row>
    <row r="165" spans="2:49" ht="24.9" customHeight="1">
      <c r="B165" s="1375">
        <v>151</v>
      </c>
      <c r="C165" s="969"/>
      <c r="D165" s="1376"/>
      <c r="E165" s="1376"/>
      <c r="F165" s="1376"/>
      <c r="G165" s="1377"/>
      <c r="H165" s="1377"/>
      <c r="I165" s="1377"/>
      <c r="J165" s="1377"/>
      <c r="K165" s="1359"/>
      <c r="L165" s="1360"/>
      <c r="M165" s="1360"/>
      <c r="N165" s="1361"/>
      <c r="O165" s="1378"/>
      <c r="P165" s="1379"/>
      <c r="Q165" s="1379"/>
      <c r="R165" s="1380"/>
      <c r="S165" s="1381"/>
      <c r="T165" s="1382"/>
      <c r="U165" s="1382"/>
      <c r="V165" s="1383"/>
      <c r="W165" s="1370"/>
      <c r="X165" s="1370"/>
      <c r="Y165" s="1370"/>
      <c r="Z165" s="1370"/>
      <c r="AA165" s="1370"/>
      <c r="AB165" s="1337"/>
      <c r="AC165" s="1338"/>
      <c r="AD165" s="1339"/>
      <c r="AE165" s="1337"/>
      <c r="AF165" s="1338"/>
      <c r="AG165" s="1339"/>
      <c r="AH165" s="1337"/>
      <c r="AI165" s="1338"/>
      <c r="AJ165" s="1339"/>
      <c r="AK165" s="1337"/>
      <c r="AL165" s="1338"/>
      <c r="AM165" s="1339"/>
      <c r="AN165" s="1337"/>
      <c r="AO165" s="1338"/>
      <c r="AP165" s="1339"/>
      <c r="AQ165" s="1384"/>
      <c r="AR165" s="1385"/>
      <c r="AS165" s="1386"/>
      <c r="AT165" s="463"/>
      <c r="AU165" s="198" t="e">
        <f>COUNTIF(#REF!,#REF!)</f>
        <v>#REF!</v>
      </c>
      <c r="AV165" s="198">
        <f t="shared" si="2"/>
        <v>0</v>
      </c>
      <c r="AW165" s="1"/>
    </row>
    <row r="166" spans="2:49" ht="24.9" customHeight="1">
      <c r="B166" s="1375">
        <v>152</v>
      </c>
      <c r="C166" s="969"/>
      <c r="D166" s="1376"/>
      <c r="E166" s="1376"/>
      <c r="F166" s="1376"/>
      <c r="G166" s="1377"/>
      <c r="H166" s="1377"/>
      <c r="I166" s="1377"/>
      <c r="J166" s="1377"/>
      <c r="K166" s="1359"/>
      <c r="L166" s="1360"/>
      <c r="M166" s="1360"/>
      <c r="N166" s="1361"/>
      <c r="O166" s="1378"/>
      <c r="P166" s="1379"/>
      <c r="Q166" s="1379"/>
      <c r="R166" s="1380"/>
      <c r="S166" s="1381"/>
      <c r="T166" s="1382"/>
      <c r="U166" s="1382"/>
      <c r="V166" s="1383"/>
      <c r="W166" s="1370"/>
      <c r="X166" s="1370"/>
      <c r="Y166" s="1370"/>
      <c r="Z166" s="1370"/>
      <c r="AA166" s="1370"/>
      <c r="AB166" s="1337"/>
      <c r="AC166" s="1338"/>
      <c r="AD166" s="1339"/>
      <c r="AE166" s="1337"/>
      <c r="AF166" s="1338"/>
      <c r="AG166" s="1339"/>
      <c r="AH166" s="1337"/>
      <c r="AI166" s="1338"/>
      <c r="AJ166" s="1339"/>
      <c r="AK166" s="1337"/>
      <c r="AL166" s="1338"/>
      <c r="AM166" s="1339"/>
      <c r="AN166" s="1337"/>
      <c r="AO166" s="1338"/>
      <c r="AP166" s="1339"/>
      <c r="AQ166" s="1384"/>
      <c r="AR166" s="1385"/>
      <c r="AS166" s="1386"/>
      <c r="AT166" s="463"/>
      <c r="AU166" s="198" t="e">
        <f>COUNTIF(#REF!,#REF!)</f>
        <v>#REF!</v>
      </c>
      <c r="AV166" s="198">
        <f t="shared" si="2"/>
        <v>0</v>
      </c>
      <c r="AW166" s="1"/>
    </row>
    <row r="167" spans="2:49" ht="24.9" customHeight="1">
      <c r="B167" s="1375">
        <v>153</v>
      </c>
      <c r="C167" s="969"/>
      <c r="D167" s="1376"/>
      <c r="E167" s="1376"/>
      <c r="F167" s="1376"/>
      <c r="G167" s="1377"/>
      <c r="H167" s="1377"/>
      <c r="I167" s="1377"/>
      <c r="J167" s="1377"/>
      <c r="K167" s="1359"/>
      <c r="L167" s="1360"/>
      <c r="M167" s="1360"/>
      <c r="N167" s="1361"/>
      <c r="O167" s="1378"/>
      <c r="P167" s="1379"/>
      <c r="Q167" s="1379"/>
      <c r="R167" s="1380"/>
      <c r="S167" s="1381"/>
      <c r="T167" s="1382"/>
      <c r="U167" s="1382"/>
      <c r="V167" s="1383"/>
      <c r="W167" s="1370"/>
      <c r="X167" s="1370"/>
      <c r="Y167" s="1370"/>
      <c r="Z167" s="1370"/>
      <c r="AA167" s="1370"/>
      <c r="AB167" s="1337"/>
      <c r="AC167" s="1338"/>
      <c r="AD167" s="1339"/>
      <c r="AE167" s="1337"/>
      <c r="AF167" s="1338"/>
      <c r="AG167" s="1339"/>
      <c r="AH167" s="1337"/>
      <c r="AI167" s="1338"/>
      <c r="AJ167" s="1339"/>
      <c r="AK167" s="1337"/>
      <c r="AL167" s="1338"/>
      <c r="AM167" s="1339"/>
      <c r="AN167" s="1337"/>
      <c r="AO167" s="1338"/>
      <c r="AP167" s="1339"/>
      <c r="AQ167" s="1384"/>
      <c r="AR167" s="1385"/>
      <c r="AS167" s="1386"/>
      <c r="AT167" s="463"/>
      <c r="AU167" s="198" t="e">
        <f>COUNTIF(#REF!,#REF!)</f>
        <v>#REF!</v>
      </c>
      <c r="AV167" s="198">
        <f t="shared" si="2"/>
        <v>0</v>
      </c>
      <c r="AW167" s="1"/>
    </row>
    <row r="168" spans="2:49" ht="24.9" customHeight="1">
      <c r="B168" s="1375">
        <v>154</v>
      </c>
      <c r="C168" s="969"/>
      <c r="D168" s="1376"/>
      <c r="E168" s="1376"/>
      <c r="F168" s="1376"/>
      <c r="G168" s="1377"/>
      <c r="H168" s="1377"/>
      <c r="I168" s="1377"/>
      <c r="J168" s="1377"/>
      <c r="K168" s="1359"/>
      <c r="L168" s="1360"/>
      <c r="M168" s="1360"/>
      <c r="N168" s="1361"/>
      <c r="O168" s="1378"/>
      <c r="P168" s="1379"/>
      <c r="Q168" s="1379"/>
      <c r="R168" s="1380"/>
      <c r="S168" s="1381"/>
      <c r="T168" s="1382"/>
      <c r="U168" s="1382"/>
      <c r="V168" s="1383"/>
      <c r="W168" s="1370"/>
      <c r="X168" s="1370"/>
      <c r="Y168" s="1370"/>
      <c r="Z168" s="1370"/>
      <c r="AA168" s="1370"/>
      <c r="AB168" s="1337"/>
      <c r="AC168" s="1338"/>
      <c r="AD168" s="1339"/>
      <c r="AE168" s="1337"/>
      <c r="AF168" s="1338"/>
      <c r="AG168" s="1339"/>
      <c r="AH168" s="1337"/>
      <c r="AI168" s="1338"/>
      <c r="AJ168" s="1339"/>
      <c r="AK168" s="1337"/>
      <c r="AL168" s="1338"/>
      <c r="AM168" s="1339"/>
      <c r="AN168" s="1337"/>
      <c r="AO168" s="1338"/>
      <c r="AP168" s="1339"/>
      <c r="AQ168" s="1384"/>
      <c r="AR168" s="1385"/>
      <c r="AS168" s="1386"/>
      <c r="AT168" s="463"/>
      <c r="AU168" s="198" t="e">
        <f>COUNTIF(#REF!,#REF!)</f>
        <v>#REF!</v>
      </c>
      <c r="AV168" s="198">
        <f t="shared" si="2"/>
        <v>0</v>
      </c>
      <c r="AW168" s="1"/>
    </row>
    <row r="169" spans="2:49" ht="24.9" customHeight="1">
      <c r="B169" s="1375">
        <v>155</v>
      </c>
      <c r="C169" s="969"/>
      <c r="D169" s="1376"/>
      <c r="E169" s="1376"/>
      <c r="F169" s="1376"/>
      <c r="G169" s="1377"/>
      <c r="H169" s="1377"/>
      <c r="I169" s="1377"/>
      <c r="J169" s="1377"/>
      <c r="K169" s="1359"/>
      <c r="L169" s="1360"/>
      <c r="M169" s="1360"/>
      <c r="N169" s="1361"/>
      <c r="O169" s="1378"/>
      <c r="P169" s="1379"/>
      <c r="Q169" s="1379"/>
      <c r="R169" s="1380"/>
      <c r="S169" s="1381"/>
      <c r="T169" s="1382"/>
      <c r="U169" s="1382"/>
      <c r="V169" s="1383"/>
      <c r="W169" s="1370"/>
      <c r="X169" s="1370"/>
      <c r="Y169" s="1370"/>
      <c r="Z169" s="1370"/>
      <c r="AA169" s="1370"/>
      <c r="AB169" s="1337"/>
      <c r="AC169" s="1338"/>
      <c r="AD169" s="1339"/>
      <c r="AE169" s="1337"/>
      <c r="AF169" s="1338"/>
      <c r="AG169" s="1339"/>
      <c r="AH169" s="1337"/>
      <c r="AI169" s="1338"/>
      <c r="AJ169" s="1339"/>
      <c r="AK169" s="1337"/>
      <c r="AL169" s="1338"/>
      <c r="AM169" s="1339"/>
      <c r="AN169" s="1337"/>
      <c r="AO169" s="1338"/>
      <c r="AP169" s="1339"/>
      <c r="AQ169" s="1384"/>
      <c r="AR169" s="1385"/>
      <c r="AS169" s="1386"/>
      <c r="AT169" s="463"/>
      <c r="AU169" s="198" t="e">
        <f>COUNTIF(#REF!,#REF!)</f>
        <v>#REF!</v>
      </c>
      <c r="AV169" s="198">
        <f t="shared" si="2"/>
        <v>0</v>
      </c>
      <c r="AW169" s="1"/>
    </row>
    <row r="170" spans="2:49" ht="24.9" customHeight="1">
      <c r="B170" s="1375">
        <v>156</v>
      </c>
      <c r="C170" s="969"/>
      <c r="D170" s="1376"/>
      <c r="E170" s="1376"/>
      <c r="F170" s="1376"/>
      <c r="G170" s="1377"/>
      <c r="H170" s="1377"/>
      <c r="I170" s="1377"/>
      <c r="J170" s="1377"/>
      <c r="K170" s="1359"/>
      <c r="L170" s="1360"/>
      <c r="M170" s="1360"/>
      <c r="N170" s="1361"/>
      <c r="O170" s="1378"/>
      <c r="P170" s="1379"/>
      <c r="Q170" s="1379"/>
      <c r="R170" s="1380"/>
      <c r="S170" s="1381"/>
      <c r="T170" s="1382"/>
      <c r="U170" s="1382"/>
      <c r="V170" s="1383"/>
      <c r="W170" s="1370"/>
      <c r="X170" s="1370"/>
      <c r="Y170" s="1370"/>
      <c r="Z170" s="1370"/>
      <c r="AA170" s="1370"/>
      <c r="AB170" s="1337"/>
      <c r="AC170" s="1338"/>
      <c r="AD170" s="1339"/>
      <c r="AE170" s="1337"/>
      <c r="AF170" s="1338"/>
      <c r="AG170" s="1339"/>
      <c r="AH170" s="1337"/>
      <c r="AI170" s="1338"/>
      <c r="AJ170" s="1339"/>
      <c r="AK170" s="1337"/>
      <c r="AL170" s="1338"/>
      <c r="AM170" s="1339"/>
      <c r="AN170" s="1337"/>
      <c r="AO170" s="1338"/>
      <c r="AP170" s="1339"/>
      <c r="AQ170" s="1384"/>
      <c r="AR170" s="1385"/>
      <c r="AS170" s="1386"/>
      <c r="AT170" s="463"/>
      <c r="AU170" s="198" t="e">
        <f>COUNTIF(#REF!,#REF!)</f>
        <v>#REF!</v>
      </c>
      <c r="AV170" s="198">
        <f t="shared" si="2"/>
        <v>0</v>
      </c>
      <c r="AW170" s="1"/>
    </row>
    <row r="171" spans="2:49" ht="24.9" customHeight="1">
      <c r="B171" s="1375">
        <v>157</v>
      </c>
      <c r="C171" s="969"/>
      <c r="D171" s="1376"/>
      <c r="E171" s="1376"/>
      <c r="F171" s="1376"/>
      <c r="G171" s="1377"/>
      <c r="H171" s="1377"/>
      <c r="I171" s="1377"/>
      <c r="J171" s="1377"/>
      <c r="K171" s="1359"/>
      <c r="L171" s="1360"/>
      <c r="M171" s="1360"/>
      <c r="N171" s="1361"/>
      <c r="O171" s="1378"/>
      <c r="P171" s="1379"/>
      <c r="Q171" s="1379"/>
      <c r="R171" s="1380"/>
      <c r="S171" s="1381"/>
      <c r="T171" s="1382"/>
      <c r="U171" s="1382"/>
      <c r="V171" s="1383"/>
      <c r="W171" s="1370"/>
      <c r="X171" s="1370"/>
      <c r="Y171" s="1370"/>
      <c r="Z171" s="1370"/>
      <c r="AA171" s="1370"/>
      <c r="AB171" s="1337"/>
      <c r="AC171" s="1338"/>
      <c r="AD171" s="1339"/>
      <c r="AE171" s="1337"/>
      <c r="AF171" s="1338"/>
      <c r="AG171" s="1339"/>
      <c r="AH171" s="1337"/>
      <c r="AI171" s="1338"/>
      <c r="AJ171" s="1339"/>
      <c r="AK171" s="1337"/>
      <c r="AL171" s="1338"/>
      <c r="AM171" s="1339"/>
      <c r="AN171" s="1337"/>
      <c r="AO171" s="1338"/>
      <c r="AP171" s="1339"/>
      <c r="AQ171" s="1384"/>
      <c r="AR171" s="1385"/>
      <c r="AS171" s="1386"/>
      <c r="AT171" s="463"/>
      <c r="AU171" s="198" t="e">
        <f>COUNTIF(#REF!,#REF!)</f>
        <v>#REF!</v>
      </c>
      <c r="AV171" s="198">
        <f t="shared" si="2"/>
        <v>0</v>
      </c>
      <c r="AW171" s="1"/>
    </row>
    <row r="172" spans="2:49" ht="24.9" customHeight="1">
      <c r="B172" s="1375">
        <v>158</v>
      </c>
      <c r="C172" s="969"/>
      <c r="D172" s="1376"/>
      <c r="E172" s="1376"/>
      <c r="F172" s="1376"/>
      <c r="G172" s="1377"/>
      <c r="H172" s="1377"/>
      <c r="I172" s="1377"/>
      <c r="J172" s="1377"/>
      <c r="K172" s="1359"/>
      <c r="L172" s="1360"/>
      <c r="M172" s="1360"/>
      <c r="N172" s="1361"/>
      <c r="O172" s="1378"/>
      <c r="P172" s="1379"/>
      <c r="Q172" s="1379"/>
      <c r="R172" s="1380"/>
      <c r="S172" s="1381"/>
      <c r="T172" s="1382"/>
      <c r="U172" s="1382"/>
      <c r="V172" s="1383"/>
      <c r="W172" s="1370"/>
      <c r="X172" s="1370"/>
      <c r="Y172" s="1370"/>
      <c r="Z172" s="1370"/>
      <c r="AA172" s="1370"/>
      <c r="AB172" s="1337"/>
      <c r="AC172" s="1338"/>
      <c r="AD172" s="1339"/>
      <c r="AE172" s="1337"/>
      <c r="AF172" s="1338"/>
      <c r="AG172" s="1339"/>
      <c r="AH172" s="1337"/>
      <c r="AI172" s="1338"/>
      <c r="AJ172" s="1339"/>
      <c r="AK172" s="1337"/>
      <c r="AL172" s="1338"/>
      <c r="AM172" s="1339"/>
      <c r="AN172" s="1337"/>
      <c r="AO172" s="1338"/>
      <c r="AP172" s="1339"/>
      <c r="AQ172" s="1384"/>
      <c r="AR172" s="1385"/>
      <c r="AS172" s="1386"/>
      <c r="AT172" s="463"/>
      <c r="AU172" s="198" t="e">
        <f>COUNTIF(#REF!,#REF!)</f>
        <v>#REF!</v>
      </c>
      <c r="AV172" s="198">
        <f t="shared" si="2"/>
        <v>0</v>
      </c>
      <c r="AW172" s="1"/>
    </row>
    <row r="173" spans="2:49" ht="24.9" customHeight="1">
      <c r="B173" s="1375">
        <v>159</v>
      </c>
      <c r="C173" s="969"/>
      <c r="D173" s="1376"/>
      <c r="E173" s="1376"/>
      <c r="F173" s="1376"/>
      <c r="G173" s="1377"/>
      <c r="H173" s="1377"/>
      <c r="I173" s="1377"/>
      <c r="J173" s="1377"/>
      <c r="K173" s="1359"/>
      <c r="L173" s="1360"/>
      <c r="M173" s="1360"/>
      <c r="N173" s="1361"/>
      <c r="O173" s="1378"/>
      <c r="P173" s="1379"/>
      <c r="Q173" s="1379"/>
      <c r="R173" s="1380"/>
      <c r="S173" s="1381"/>
      <c r="T173" s="1382"/>
      <c r="U173" s="1382"/>
      <c r="V173" s="1383"/>
      <c r="W173" s="1370"/>
      <c r="X173" s="1370"/>
      <c r="Y173" s="1370"/>
      <c r="Z173" s="1370"/>
      <c r="AA173" s="1370"/>
      <c r="AB173" s="1337"/>
      <c r="AC173" s="1338"/>
      <c r="AD173" s="1339"/>
      <c r="AE173" s="1337"/>
      <c r="AF173" s="1338"/>
      <c r="AG173" s="1339"/>
      <c r="AH173" s="1337"/>
      <c r="AI173" s="1338"/>
      <c r="AJ173" s="1339"/>
      <c r="AK173" s="1337"/>
      <c r="AL173" s="1338"/>
      <c r="AM173" s="1339"/>
      <c r="AN173" s="1337"/>
      <c r="AO173" s="1338"/>
      <c r="AP173" s="1339"/>
      <c r="AQ173" s="1384"/>
      <c r="AR173" s="1385"/>
      <c r="AS173" s="1386"/>
      <c r="AT173" s="463"/>
      <c r="AU173" s="198" t="e">
        <f>COUNTIF(#REF!,#REF!)</f>
        <v>#REF!</v>
      </c>
      <c r="AV173" s="198">
        <f t="shared" si="2"/>
        <v>0</v>
      </c>
      <c r="AW173" s="1"/>
    </row>
    <row r="174" spans="2:49" ht="24.9" customHeight="1">
      <c r="B174" s="1375">
        <v>160</v>
      </c>
      <c r="C174" s="969"/>
      <c r="D174" s="1376"/>
      <c r="E174" s="1376"/>
      <c r="F174" s="1376"/>
      <c r="G174" s="1377"/>
      <c r="H174" s="1377"/>
      <c r="I174" s="1377"/>
      <c r="J174" s="1377"/>
      <c r="K174" s="1359"/>
      <c r="L174" s="1360"/>
      <c r="M174" s="1360"/>
      <c r="N174" s="1361"/>
      <c r="O174" s="1378"/>
      <c r="P174" s="1379"/>
      <c r="Q174" s="1379"/>
      <c r="R174" s="1380"/>
      <c r="S174" s="1381"/>
      <c r="T174" s="1382"/>
      <c r="U174" s="1382"/>
      <c r="V174" s="1383"/>
      <c r="W174" s="1370"/>
      <c r="X174" s="1370"/>
      <c r="Y174" s="1370"/>
      <c r="Z174" s="1370"/>
      <c r="AA174" s="1370"/>
      <c r="AB174" s="1337"/>
      <c r="AC174" s="1338"/>
      <c r="AD174" s="1339"/>
      <c r="AE174" s="1337"/>
      <c r="AF174" s="1338"/>
      <c r="AG174" s="1339"/>
      <c r="AH174" s="1337"/>
      <c r="AI174" s="1338"/>
      <c r="AJ174" s="1339"/>
      <c r="AK174" s="1337"/>
      <c r="AL174" s="1338"/>
      <c r="AM174" s="1339"/>
      <c r="AN174" s="1337"/>
      <c r="AO174" s="1338"/>
      <c r="AP174" s="1339"/>
      <c r="AQ174" s="1384"/>
      <c r="AR174" s="1385"/>
      <c r="AS174" s="1386"/>
      <c r="AT174" s="463"/>
      <c r="AU174" s="198" t="e">
        <f>COUNTIF(#REF!,#REF!)</f>
        <v>#REF!</v>
      </c>
      <c r="AV174" s="198">
        <f t="shared" si="2"/>
        <v>0</v>
      </c>
      <c r="AW174" s="1"/>
    </row>
    <row r="175" spans="2:49" ht="24.9" customHeight="1">
      <c r="B175" s="1375">
        <v>161</v>
      </c>
      <c r="C175" s="969"/>
      <c r="D175" s="1376"/>
      <c r="E175" s="1376"/>
      <c r="F175" s="1376"/>
      <c r="G175" s="1377"/>
      <c r="H175" s="1377"/>
      <c r="I175" s="1377"/>
      <c r="J175" s="1377"/>
      <c r="K175" s="1359"/>
      <c r="L175" s="1360"/>
      <c r="M175" s="1360"/>
      <c r="N175" s="1361"/>
      <c r="O175" s="1378"/>
      <c r="P175" s="1379"/>
      <c r="Q175" s="1379"/>
      <c r="R175" s="1380"/>
      <c r="S175" s="1381"/>
      <c r="T175" s="1382"/>
      <c r="U175" s="1382"/>
      <c r="V175" s="1383"/>
      <c r="W175" s="1370"/>
      <c r="X175" s="1370"/>
      <c r="Y175" s="1370"/>
      <c r="Z175" s="1370"/>
      <c r="AA175" s="1370"/>
      <c r="AB175" s="1337"/>
      <c r="AC175" s="1338"/>
      <c r="AD175" s="1339"/>
      <c r="AE175" s="1337"/>
      <c r="AF175" s="1338"/>
      <c r="AG175" s="1339"/>
      <c r="AH175" s="1337"/>
      <c r="AI175" s="1338"/>
      <c r="AJ175" s="1339"/>
      <c r="AK175" s="1337"/>
      <c r="AL175" s="1338"/>
      <c r="AM175" s="1339"/>
      <c r="AN175" s="1337"/>
      <c r="AO175" s="1338"/>
      <c r="AP175" s="1339"/>
      <c r="AQ175" s="1384"/>
      <c r="AR175" s="1385"/>
      <c r="AS175" s="1386"/>
      <c r="AT175" s="463"/>
      <c r="AU175" s="198" t="e">
        <f>COUNTIF(#REF!,#REF!)</f>
        <v>#REF!</v>
      </c>
      <c r="AV175" s="198">
        <f t="shared" si="2"/>
        <v>0</v>
      </c>
      <c r="AW175" s="1"/>
    </row>
    <row r="176" spans="2:49" ht="24.9" customHeight="1">
      <c r="B176" s="1375">
        <v>162</v>
      </c>
      <c r="C176" s="969"/>
      <c r="D176" s="1376"/>
      <c r="E176" s="1376"/>
      <c r="F176" s="1376"/>
      <c r="G176" s="1377"/>
      <c r="H176" s="1377"/>
      <c r="I176" s="1377"/>
      <c r="J176" s="1377"/>
      <c r="K176" s="1359"/>
      <c r="L176" s="1360"/>
      <c r="M176" s="1360"/>
      <c r="N176" s="1361"/>
      <c r="O176" s="1378"/>
      <c r="P176" s="1379"/>
      <c r="Q176" s="1379"/>
      <c r="R176" s="1380"/>
      <c r="S176" s="1381"/>
      <c r="T176" s="1382"/>
      <c r="U176" s="1382"/>
      <c r="V176" s="1383"/>
      <c r="W176" s="1370"/>
      <c r="X176" s="1370"/>
      <c r="Y176" s="1370"/>
      <c r="Z176" s="1370"/>
      <c r="AA176" s="1370"/>
      <c r="AB176" s="1337"/>
      <c r="AC176" s="1338"/>
      <c r="AD176" s="1339"/>
      <c r="AE176" s="1337"/>
      <c r="AF176" s="1338"/>
      <c r="AG176" s="1339"/>
      <c r="AH176" s="1337"/>
      <c r="AI176" s="1338"/>
      <c r="AJ176" s="1339"/>
      <c r="AK176" s="1337"/>
      <c r="AL176" s="1338"/>
      <c r="AM176" s="1339"/>
      <c r="AN176" s="1337"/>
      <c r="AO176" s="1338"/>
      <c r="AP176" s="1339"/>
      <c r="AQ176" s="1384"/>
      <c r="AR176" s="1385"/>
      <c r="AS176" s="1386"/>
      <c r="AT176" s="463"/>
      <c r="AU176" s="198" t="e">
        <f>COUNTIF(#REF!,#REF!)</f>
        <v>#REF!</v>
      </c>
      <c r="AV176" s="198">
        <f t="shared" si="2"/>
        <v>0</v>
      </c>
      <c r="AW176" s="1"/>
    </row>
    <row r="177" spans="2:49" ht="24.9" customHeight="1">
      <c r="B177" s="1375">
        <v>163</v>
      </c>
      <c r="C177" s="969"/>
      <c r="D177" s="1376"/>
      <c r="E177" s="1376"/>
      <c r="F177" s="1376"/>
      <c r="G177" s="1377"/>
      <c r="H177" s="1377"/>
      <c r="I177" s="1377"/>
      <c r="J177" s="1377"/>
      <c r="K177" s="1359"/>
      <c r="L177" s="1360"/>
      <c r="M177" s="1360"/>
      <c r="N177" s="1361"/>
      <c r="O177" s="1378"/>
      <c r="P177" s="1379"/>
      <c r="Q177" s="1379"/>
      <c r="R177" s="1380"/>
      <c r="S177" s="1381"/>
      <c r="T177" s="1382"/>
      <c r="U177" s="1382"/>
      <c r="V177" s="1383"/>
      <c r="W177" s="1370"/>
      <c r="X177" s="1370"/>
      <c r="Y177" s="1370"/>
      <c r="Z177" s="1370"/>
      <c r="AA177" s="1370"/>
      <c r="AB177" s="1337"/>
      <c r="AC177" s="1338"/>
      <c r="AD177" s="1339"/>
      <c r="AE177" s="1337"/>
      <c r="AF177" s="1338"/>
      <c r="AG177" s="1339"/>
      <c r="AH177" s="1337"/>
      <c r="AI177" s="1338"/>
      <c r="AJ177" s="1339"/>
      <c r="AK177" s="1337"/>
      <c r="AL177" s="1338"/>
      <c r="AM177" s="1339"/>
      <c r="AN177" s="1337"/>
      <c r="AO177" s="1338"/>
      <c r="AP177" s="1339"/>
      <c r="AQ177" s="1384"/>
      <c r="AR177" s="1385"/>
      <c r="AS177" s="1386"/>
      <c r="AT177" s="463"/>
      <c r="AU177" s="198" t="e">
        <f>COUNTIF(#REF!,#REF!)</f>
        <v>#REF!</v>
      </c>
      <c r="AV177" s="198">
        <f t="shared" si="2"/>
        <v>0</v>
      </c>
      <c r="AW177" s="1"/>
    </row>
    <row r="178" spans="2:49" ht="24.9" customHeight="1">
      <c r="B178" s="1375">
        <v>164</v>
      </c>
      <c r="C178" s="969"/>
      <c r="D178" s="1376"/>
      <c r="E178" s="1376"/>
      <c r="F178" s="1376"/>
      <c r="G178" s="1377"/>
      <c r="H178" s="1377"/>
      <c r="I178" s="1377"/>
      <c r="J178" s="1377"/>
      <c r="K178" s="1359"/>
      <c r="L178" s="1360"/>
      <c r="M178" s="1360"/>
      <c r="N178" s="1361"/>
      <c r="O178" s="1378"/>
      <c r="P178" s="1379"/>
      <c r="Q178" s="1379"/>
      <c r="R178" s="1380"/>
      <c r="S178" s="1381"/>
      <c r="T178" s="1382"/>
      <c r="U178" s="1382"/>
      <c r="V178" s="1383"/>
      <c r="W178" s="1370"/>
      <c r="X178" s="1370"/>
      <c r="Y178" s="1370"/>
      <c r="Z178" s="1370"/>
      <c r="AA178" s="1370"/>
      <c r="AB178" s="1337"/>
      <c r="AC178" s="1338"/>
      <c r="AD178" s="1339"/>
      <c r="AE178" s="1337"/>
      <c r="AF178" s="1338"/>
      <c r="AG178" s="1339"/>
      <c r="AH178" s="1337"/>
      <c r="AI178" s="1338"/>
      <c r="AJ178" s="1339"/>
      <c r="AK178" s="1337"/>
      <c r="AL178" s="1338"/>
      <c r="AM178" s="1339"/>
      <c r="AN178" s="1337"/>
      <c r="AO178" s="1338"/>
      <c r="AP178" s="1339"/>
      <c r="AQ178" s="1384"/>
      <c r="AR178" s="1385"/>
      <c r="AS178" s="1386"/>
      <c r="AT178" s="463"/>
      <c r="AU178" s="198" t="e">
        <f>COUNTIF(#REF!,#REF!)</f>
        <v>#REF!</v>
      </c>
      <c r="AV178" s="198">
        <f t="shared" si="2"/>
        <v>0</v>
      </c>
      <c r="AW178" s="1"/>
    </row>
    <row r="179" spans="2:49" ht="24.9" customHeight="1">
      <c r="B179" s="1375">
        <v>165</v>
      </c>
      <c r="C179" s="969"/>
      <c r="D179" s="1376"/>
      <c r="E179" s="1376"/>
      <c r="F179" s="1376"/>
      <c r="G179" s="1377"/>
      <c r="H179" s="1377"/>
      <c r="I179" s="1377"/>
      <c r="J179" s="1377"/>
      <c r="K179" s="1359"/>
      <c r="L179" s="1360"/>
      <c r="M179" s="1360"/>
      <c r="N179" s="1361"/>
      <c r="O179" s="1378"/>
      <c r="P179" s="1379"/>
      <c r="Q179" s="1379"/>
      <c r="R179" s="1380"/>
      <c r="S179" s="1381"/>
      <c r="T179" s="1382"/>
      <c r="U179" s="1382"/>
      <c r="V179" s="1383"/>
      <c r="W179" s="1370"/>
      <c r="X179" s="1370"/>
      <c r="Y179" s="1370"/>
      <c r="Z179" s="1370"/>
      <c r="AA179" s="1370"/>
      <c r="AB179" s="1337"/>
      <c r="AC179" s="1338"/>
      <c r="AD179" s="1339"/>
      <c r="AE179" s="1337"/>
      <c r="AF179" s="1338"/>
      <c r="AG179" s="1339"/>
      <c r="AH179" s="1337"/>
      <c r="AI179" s="1338"/>
      <c r="AJ179" s="1339"/>
      <c r="AK179" s="1337"/>
      <c r="AL179" s="1338"/>
      <c r="AM179" s="1339"/>
      <c r="AN179" s="1337"/>
      <c r="AO179" s="1338"/>
      <c r="AP179" s="1339"/>
      <c r="AQ179" s="1384"/>
      <c r="AR179" s="1385"/>
      <c r="AS179" s="1386"/>
      <c r="AT179" s="463"/>
      <c r="AU179" s="198" t="e">
        <f>COUNTIF(#REF!,#REF!)</f>
        <v>#REF!</v>
      </c>
      <c r="AV179" s="198">
        <f t="shared" si="2"/>
        <v>0</v>
      </c>
      <c r="AW179" s="1"/>
    </row>
    <row r="180" spans="2:49" ht="24.9" customHeight="1">
      <c r="B180" s="1375">
        <v>166</v>
      </c>
      <c r="C180" s="969"/>
      <c r="D180" s="1376"/>
      <c r="E180" s="1376"/>
      <c r="F180" s="1376"/>
      <c r="G180" s="1377"/>
      <c r="H180" s="1377"/>
      <c r="I180" s="1377"/>
      <c r="J180" s="1377"/>
      <c r="K180" s="1359"/>
      <c r="L180" s="1360"/>
      <c r="M180" s="1360"/>
      <c r="N180" s="1361"/>
      <c r="O180" s="1378"/>
      <c r="P180" s="1379"/>
      <c r="Q180" s="1379"/>
      <c r="R180" s="1380"/>
      <c r="S180" s="1381"/>
      <c r="T180" s="1382"/>
      <c r="U180" s="1382"/>
      <c r="V180" s="1383"/>
      <c r="W180" s="1370"/>
      <c r="X180" s="1370"/>
      <c r="Y180" s="1370"/>
      <c r="Z180" s="1370"/>
      <c r="AA180" s="1370"/>
      <c r="AB180" s="1337"/>
      <c r="AC180" s="1338"/>
      <c r="AD180" s="1339"/>
      <c r="AE180" s="1337"/>
      <c r="AF180" s="1338"/>
      <c r="AG180" s="1339"/>
      <c r="AH180" s="1337"/>
      <c r="AI180" s="1338"/>
      <c r="AJ180" s="1339"/>
      <c r="AK180" s="1337"/>
      <c r="AL180" s="1338"/>
      <c r="AM180" s="1339"/>
      <c r="AN180" s="1337"/>
      <c r="AO180" s="1338"/>
      <c r="AP180" s="1339"/>
      <c r="AQ180" s="1384"/>
      <c r="AR180" s="1385"/>
      <c r="AS180" s="1386"/>
      <c r="AT180" s="463"/>
      <c r="AU180" s="198" t="e">
        <f>COUNTIF(#REF!,#REF!)</f>
        <v>#REF!</v>
      </c>
      <c r="AV180" s="198">
        <f t="shared" si="2"/>
        <v>0</v>
      </c>
      <c r="AW180" s="1"/>
    </row>
    <row r="181" spans="2:49" ht="24.9" customHeight="1">
      <c r="B181" s="1375">
        <v>167</v>
      </c>
      <c r="C181" s="969"/>
      <c r="D181" s="1376"/>
      <c r="E181" s="1376"/>
      <c r="F181" s="1376"/>
      <c r="G181" s="1377"/>
      <c r="H181" s="1377"/>
      <c r="I181" s="1377"/>
      <c r="J181" s="1377"/>
      <c r="K181" s="1359"/>
      <c r="L181" s="1360"/>
      <c r="M181" s="1360"/>
      <c r="N181" s="1361"/>
      <c r="O181" s="1378"/>
      <c r="P181" s="1379"/>
      <c r="Q181" s="1379"/>
      <c r="R181" s="1380"/>
      <c r="S181" s="1381"/>
      <c r="T181" s="1382"/>
      <c r="U181" s="1382"/>
      <c r="V181" s="1383"/>
      <c r="W181" s="1370"/>
      <c r="X181" s="1370"/>
      <c r="Y181" s="1370"/>
      <c r="Z181" s="1370"/>
      <c r="AA181" s="1370"/>
      <c r="AB181" s="1337"/>
      <c r="AC181" s="1338"/>
      <c r="AD181" s="1339"/>
      <c r="AE181" s="1337"/>
      <c r="AF181" s="1338"/>
      <c r="AG181" s="1339"/>
      <c r="AH181" s="1337"/>
      <c r="AI181" s="1338"/>
      <c r="AJ181" s="1339"/>
      <c r="AK181" s="1337"/>
      <c r="AL181" s="1338"/>
      <c r="AM181" s="1339"/>
      <c r="AN181" s="1337"/>
      <c r="AO181" s="1338"/>
      <c r="AP181" s="1339"/>
      <c r="AQ181" s="1384"/>
      <c r="AR181" s="1385"/>
      <c r="AS181" s="1386"/>
      <c r="AT181" s="463"/>
      <c r="AU181" s="198" t="e">
        <f>COUNTIF(#REF!,#REF!)</f>
        <v>#REF!</v>
      </c>
      <c r="AV181" s="198">
        <f t="shared" si="2"/>
        <v>0</v>
      </c>
      <c r="AW181" s="1"/>
    </row>
    <row r="182" spans="2:49" ht="24.9" customHeight="1">
      <c r="B182" s="1375">
        <v>168</v>
      </c>
      <c r="C182" s="969"/>
      <c r="D182" s="1376"/>
      <c r="E182" s="1376"/>
      <c r="F182" s="1376"/>
      <c r="G182" s="1377"/>
      <c r="H182" s="1377"/>
      <c r="I182" s="1377"/>
      <c r="J182" s="1377"/>
      <c r="K182" s="1359"/>
      <c r="L182" s="1360"/>
      <c r="M182" s="1360"/>
      <c r="N182" s="1361"/>
      <c r="O182" s="1378"/>
      <c r="P182" s="1379"/>
      <c r="Q182" s="1379"/>
      <c r="R182" s="1380"/>
      <c r="S182" s="1381"/>
      <c r="T182" s="1382"/>
      <c r="U182" s="1382"/>
      <c r="V182" s="1383"/>
      <c r="W182" s="1370"/>
      <c r="X182" s="1370"/>
      <c r="Y182" s="1370"/>
      <c r="Z182" s="1370"/>
      <c r="AA182" s="1370"/>
      <c r="AB182" s="1337"/>
      <c r="AC182" s="1338"/>
      <c r="AD182" s="1339"/>
      <c r="AE182" s="1337"/>
      <c r="AF182" s="1338"/>
      <c r="AG182" s="1339"/>
      <c r="AH182" s="1337"/>
      <c r="AI182" s="1338"/>
      <c r="AJ182" s="1339"/>
      <c r="AK182" s="1337"/>
      <c r="AL182" s="1338"/>
      <c r="AM182" s="1339"/>
      <c r="AN182" s="1337"/>
      <c r="AO182" s="1338"/>
      <c r="AP182" s="1339"/>
      <c r="AQ182" s="1384"/>
      <c r="AR182" s="1385"/>
      <c r="AS182" s="1386"/>
      <c r="AT182" s="463"/>
      <c r="AU182" s="198" t="e">
        <f>COUNTIF(#REF!,#REF!)</f>
        <v>#REF!</v>
      </c>
      <c r="AV182" s="198">
        <f t="shared" si="2"/>
        <v>0</v>
      </c>
      <c r="AW182" s="1"/>
    </row>
    <row r="183" spans="2:49" ht="24.9" customHeight="1">
      <c r="B183" s="1375">
        <v>169</v>
      </c>
      <c r="C183" s="969"/>
      <c r="D183" s="1376"/>
      <c r="E183" s="1376"/>
      <c r="F183" s="1376"/>
      <c r="G183" s="1377"/>
      <c r="H183" s="1377"/>
      <c r="I183" s="1377"/>
      <c r="J183" s="1377"/>
      <c r="K183" s="1359"/>
      <c r="L183" s="1360"/>
      <c r="M183" s="1360"/>
      <c r="N183" s="1361"/>
      <c r="O183" s="1378"/>
      <c r="P183" s="1379"/>
      <c r="Q183" s="1379"/>
      <c r="R183" s="1380"/>
      <c r="S183" s="1381"/>
      <c r="T183" s="1382"/>
      <c r="U183" s="1382"/>
      <c r="V183" s="1383"/>
      <c r="W183" s="1370"/>
      <c r="X183" s="1370"/>
      <c r="Y183" s="1370"/>
      <c r="Z183" s="1370"/>
      <c r="AA183" s="1370"/>
      <c r="AB183" s="1337"/>
      <c r="AC183" s="1338"/>
      <c r="AD183" s="1339"/>
      <c r="AE183" s="1337"/>
      <c r="AF183" s="1338"/>
      <c r="AG183" s="1339"/>
      <c r="AH183" s="1337"/>
      <c r="AI183" s="1338"/>
      <c r="AJ183" s="1339"/>
      <c r="AK183" s="1337"/>
      <c r="AL183" s="1338"/>
      <c r="AM183" s="1339"/>
      <c r="AN183" s="1337"/>
      <c r="AO183" s="1338"/>
      <c r="AP183" s="1339"/>
      <c r="AQ183" s="1384"/>
      <c r="AR183" s="1385"/>
      <c r="AS183" s="1386"/>
      <c r="AT183" s="463"/>
      <c r="AU183" s="198" t="e">
        <f>COUNTIF(#REF!,#REF!)</f>
        <v>#REF!</v>
      </c>
      <c r="AV183" s="198">
        <f t="shared" si="2"/>
        <v>0</v>
      </c>
      <c r="AW183" s="1"/>
    </row>
    <row r="184" spans="2:49" ht="24.9" customHeight="1">
      <c r="B184" s="1375">
        <v>170</v>
      </c>
      <c r="C184" s="969"/>
      <c r="D184" s="1376"/>
      <c r="E184" s="1376"/>
      <c r="F184" s="1376"/>
      <c r="G184" s="1377"/>
      <c r="H184" s="1377"/>
      <c r="I184" s="1377"/>
      <c r="J184" s="1377"/>
      <c r="K184" s="1359"/>
      <c r="L184" s="1360"/>
      <c r="M184" s="1360"/>
      <c r="N184" s="1361"/>
      <c r="O184" s="1378"/>
      <c r="P184" s="1379"/>
      <c r="Q184" s="1379"/>
      <c r="R184" s="1380"/>
      <c r="S184" s="1381"/>
      <c r="T184" s="1382"/>
      <c r="U184" s="1382"/>
      <c r="V184" s="1383"/>
      <c r="W184" s="1370"/>
      <c r="X184" s="1370"/>
      <c r="Y184" s="1370"/>
      <c r="Z184" s="1370"/>
      <c r="AA184" s="1370"/>
      <c r="AB184" s="1337"/>
      <c r="AC184" s="1338"/>
      <c r="AD184" s="1339"/>
      <c r="AE184" s="1337"/>
      <c r="AF184" s="1338"/>
      <c r="AG184" s="1339"/>
      <c r="AH184" s="1337"/>
      <c r="AI184" s="1338"/>
      <c r="AJ184" s="1339"/>
      <c r="AK184" s="1337"/>
      <c r="AL184" s="1338"/>
      <c r="AM184" s="1339"/>
      <c r="AN184" s="1337"/>
      <c r="AO184" s="1338"/>
      <c r="AP184" s="1339"/>
      <c r="AQ184" s="1384"/>
      <c r="AR184" s="1385"/>
      <c r="AS184" s="1386"/>
      <c r="AT184" s="463"/>
      <c r="AU184" s="198" t="e">
        <f>COUNTIF(#REF!,#REF!)</f>
        <v>#REF!</v>
      </c>
      <c r="AV184" s="198">
        <f t="shared" si="2"/>
        <v>0</v>
      </c>
      <c r="AW184" s="1"/>
    </row>
    <row r="185" spans="2:49" ht="24.9" customHeight="1">
      <c r="B185" s="1375">
        <v>171</v>
      </c>
      <c r="C185" s="969"/>
      <c r="D185" s="1376"/>
      <c r="E185" s="1376"/>
      <c r="F185" s="1376"/>
      <c r="G185" s="1377"/>
      <c r="H185" s="1377"/>
      <c r="I185" s="1377"/>
      <c r="J185" s="1377"/>
      <c r="K185" s="1359"/>
      <c r="L185" s="1360"/>
      <c r="M185" s="1360"/>
      <c r="N185" s="1361"/>
      <c r="O185" s="1378"/>
      <c r="P185" s="1379"/>
      <c r="Q185" s="1379"/>
      <c r="R185" s="1380"/>
      <c r="S185" s="1381"/>
      <c r="T185" s="1382"/>
      <c r="U185" s="1382"/>
      <c r="V185" s="1383"/>
      <c r="W185" s="1370"/>
      <c r="X185" s="1370"/>
      <c r="Y185" s="1370"/>
      <c r="Z185" s="1370"/>
      <c r="AA185" s="1370"/>
      <c r="AB185" s="1337"/>
      <c r="AC185" s="1338"/>
      <c r="AD185" s="1339"/>
      <c r="AE185" s="1337"/>
      <c r="AF185" s="1338"/>
      <c r="AG185" s="1339"/>
      <c r="AH185" s="1337"/>
      <c r="AI185" s="1338"/>
      <c r="AJ185" s="1339"/>
      <c r="AK185" s="1337"/>
      <c r="AL185" s="1338"/>
      <c r="AM185" s="1339"/>
      <c r="AN185" s="1337"/>
      <c r="AO185" s="1338"/>
      <c r="AP185" s="1339"/>
      <c r="AQ185" s="1384"/>
      <c r="AR185" s="1385"/>
      <c r="AS185" s="1386"/>
      <c r="AT185" s="463"/>
      <c r="AU185" s="198" t="e">
        <f>COUNTIF(#REF!,#REF!)</f>
        <v>#REF!</v>
      </c>
      <c r="AV185" s="198">
        <f t="shared" si="2"/>
        <v>0</v>
      </c>
      <c r="AW185" s="1"/>
    </row>
    <row r="186" spans="2:49" ht="24.9" customHeight="1">
      <c r="B186" s="1375">
        <v>172</v>
      </c>
      <c r="C186" s="969"/>
      <c r="D186" s="1376"/>
      <c r="E186" s="1376"/>
      <c r="F186" s="1376"/>
      <c r="G186" s="1377"/>
      <c r="H186" s="1377"/>
      <c r="I186" s="1377"/>
      <c r="J186" s="1377"/>
      <c r="K186" s="1359"/>
      <c r="L186" s="1360"/>
      <c r="M186" s="1360"/>
      <c r="N186" s="1361"/>
      <c r="O186" s="1378"/>
      <c r="P186" s="1379"/>
      <c r="Q186" s="1379"/>
      <c r="R186" s="1380"/>
      <c r="S186" s="1381"/>
      <c r="T186" s="1382"/>
      <c r="U186" s="1382"/>
      <c r="V186" s="1383"/>
      <c r="W186" s="1370"/>
      <c r="X186" s="1370"/>
      <c r="Y186" s="1370"/>
      <c r="Z186" s="1370"/>
      <c r="AA186" s="1370"/>
      <c r="AB186" s="1337"/>
      <c r="AC186" s="1338"/>
      <c r="AD186" s="1339"/>
      <c r="AE186" s="1337"/>
      <c r="AF186" s="1338"/>
      <c r="AG186" s="1339"/>
      <c r="AH186" s="1337"/>
      <c r="AI186" s="1338"/>
      <c r="AJ186" s="1339"/>
      <c r="AK186" s="1337"/>
      <c r="AL186" s="1338"/>
      <c r="AM186" s="1339"/>
      <c r="AN186" s="1337"/>
      <c r="AO186" s="1338"/>
      <c r="AP186" s="1339"/>
      <c r="AQ186" s="1384"/>
      <c r="AR186" s="1385"/>
      <c r="AS186" s="1386"/>
      <c r="AT186" s="463"/>
      <c r="AU186" s="198" t="e">
        <f>COUNTIF(#REF!,#REF!)</f>
        <v>#REF!</v>
      </c>
      <c r="AV186" s="198">
        <f t="shared" si="2"/>
        <v>0</v>
      </c>
      <c r="AW186" s="1"/>
    </row>
    <row r="187" spans="2:49" ht="24.9" customHeight="1">
      <c r="B187" s="1375">
        <v>173</v>
      </c>
      <c r="C187" s="969"/>
      <c r="D187" s="1376"/>
      <c r="E187" s="1376"/>
      <c r="F187" s="1376"/>
      <c r="G187" s="1377"/>
      <c r="H187" s="1377"/>
      <c r="I187" s="1377"/>
      <c r="J187" s="1377"/>
      <c r="K187" s="1359"/>
      <c r="L187" s="1360"/>
      <c r="M187" s="1360"/>
      <c r="N187" s="1361"/>
      <c r="O187" s="1378"/>
      <c r="P187" s="1379"/>
      <c r="Q187" s="1379"/>
      <c r="R187" s="1380"/>
      <c r="S187" s="1381"/>
      <c r="T187" s="1382"/>
      <c r="U187" s="1382"/>
      <c r="V187" s="1383"/>
      <c r="W187" s="1370"/>
      <c r="X187" s="1370"/>
      <c r="Y187" s="1370"/>
      <c r="Z187" s="1370"/>
      <c r="AA187" s="1370"/>
      <c r="AB187" s="1337"/>
      <c r="AC187" s="1338"/>
      <c r="AD187" s="1339"/>
      <c r="AE187" s="1337"/>
      <c r="AF187" s="1338"/>
      <c r="AG187" s="1339"/>
      <c r="AH187" s="1337"/>
      <c r="AI187" s="1338"/>
      <c r="AJ187" s="1339"/>
      <c r="AK187" s="1337"/>
      <c r="AL187" s="1338"/>
      <c r="AM187" s="1339"/>
      <c r="AN187" s="1337"/>
      <c r="AO187" s="1338"/>
      <c r="AP187" s="1339"/>
      <c r="AQ187" s="1384"/>
      <c r="AR187" s="1385"/>
      <c r="AS187" s="1386"/>
      <c r="AT187" s="463"/>
      <c r="AU187" s="198" t="e">
        <f>COUNTIF(#REF!,#REF!)</f>
        <v>#REF!</v>
      </c>
      <c r="AV187" s="198">
        <f t="shared" si="2"/>
        <v>0</v>
      </c>
      <c r="AW187" s="1"/>
    </row>
    <row r="188" spans="2:49" ht="24.9" customHeight="1">
      <c r="B188" s="1375">
        <v>174</v>
      </c>
      <c r="C188" s="969"/>
      <c r="D188" s="1376"/>
      <c r="E188" s="1376"/>
      <c r="F188" s="1376"/>
      <c r="G188" s="1377"/>
      <c r="H188" s="1377"/>
      <c r="I188" s="1377"/>
      <c r="J188" s="1377"/>
      <c r="K188" s="1359"/>
      <c r="L188" s="1360"/>
      <c r="M188" s="1360"/>
      <c r="N188" s="1361"/>
      <c r="O188" s="1378"/>
      <c r="P188" s="1379"/>
      <c r="Q188" s="1379"/>
      <c r="R188" s="1380"/>
      <c r="S188" s="1381"/>
      <c r="T188" s="1382"/>
      <c r="U188" s="1382"/>
      <c r="V188" s="1383"/>
      <c r="W188" s="1370"/>
      <c r="X188" s="1370"/>
      <c r="Y188" s="1370"/>
      <c r="Z188" s="1370"/>
      <c r="AA188" s="1370"/>
      <c r="AB188" s="1337"/>
      <c r="AC188" s="1338"/>
      <c r="AD188" s="1339"/>
      <c r="AE188" s="1337"/>
      <c r="AF188" s="1338"/>
      <c r="AG188" s="1339"/>
      <c r="AH188" s="1337"/>
      <c r="AI188" s="1338"/>
      <c r="AJ188" s="1339"/>
      <c r="AK188" s="1337"/>
      <c r="AL188" s="1338"/>
      <c r="AM188" s="1339"/>
      <c r="AN188" s="1337"/>
      <c r="AO188" s="1338"/>
      <c r="AP188" s="1339"/>
      <c r="AQ188" s="1384"/>
      <c r="AR188" s="1385"/>
      <c r="AS188" s="1386"/>
      <c r="AT188" s="463"/>
      <c r="AU188" s="198" t="e">
        <f>COUNTIF(#REF!,#REF!)</f>
        <v>#REF!</v>
      </c>
      <c r="AV188" s="198">
        <f t="shared" si="2"/>
        <v>0</v>
      </c>
      <c r="AW188" s="1"/>
    </row>
    <row r="189" spans="2:49" ht="24.9" customHeight="1">
      <c r="B189" s="1375">
        <v>175</v>
      </c>
      <c r="C189" s="969"/>
      <c r="D189" s="1376"/>
      <c r="E189" s="1376"/>
      <c r="F189" s="1376"/>
      <c r="G189" s="1377"/>
      <c r="H189" s="1377"/>
      <c r="I189" s="1377"/>
      <c r="J189" s="1377"/>
      <c r="K189" s="1359"/>
      <c r="L189" s="1360"/>
      <c r="M189" s="1360"/>
      <c r="N189" s="1361"/>
      <c r="O189" s="1378"/>
      <c r="P189" s="1379"/>
      <c r="Q189" s="1379"/>
      <c r="R189" s="1380"/>
      <c r="S189" s="1381"/>
      <c r="T189" s="1382"/>
      <c r="U189" s="1382"/>
      <c r="V189" s="1383"/>
      <c r="W189" s="1370"/>
      <c r="X189" s="1370"/>
      <c r="Y189" s="1370"/>
      <c r="Z189" s="1370"/>
      <c r="AA189" s="1370"/>
      <c r="AB189" s="1337"/>
      <c r="AC189" s="1338"/>
      <c r="AD189" s="1339"/>
      <c r="AE189" s="1337"/>
      <c r="AF189" s="1338"/>
      <c r="AG189" s="1339"/>
      <c r="AH189" s="1337"/>
      <c r="AI189" s="1338"/>
      <c r="AJ189" s="1339"/>
      <c r="AK189" s="1337"/>
      <c r="AL189" s="1338"/>
      <c r="AM189" s="1339"/>
      <c r="AN189" s="1337"/>
      <c r="AO189" s="1338"/>
      <c r="AP189" s="1339"/>
      <c r="AQ189" s="1384"/>
      <c r="AR189" s="1385"/>
      <c r="AS189" s="1386"/>
      <c r="AT189" s="463"/>
      <c r="AU189" s="198" t="e">
        <f>COUNTIF(#REF!,#REF!)</f>
        <v>#REF!</v>
      </c>
      <c r="AV189" s="198">
        <f t="shared" si="2"/>
        <v>0</v>
      </c>
      <c r="AW189" s="1"/>
    </row>
    <row r="190" spans="2:49" ht="24.9" customHeight="1">
      <c r="B190" s="1375">
        <v>176</v>
      </c>
      <c r="C190" s="969"/>
      <c r="D190" s="1376"/>
      <c r="E190" s="1376"/>
      <c r="F190" s="1376"/>
      <c r="G190" s="1377"/>
      <c r="H190" s="1377"/>
      <c r="I190" s="1377"/>
      <c r="J190" s="1377"/>
      <c r="K190" s="1359"/>
      <c r="L190" s="1360"/>
      <c r="M190" s="1360"/>
      <c r="N190" s="1361"/>
      <c r="O190" s="1378"/>
      <c r="P190" s="1379"/>
      <c r="Q190" s="1379"/>
      <c r="R190" s="1380"/>
      <c r="S190" s="1381"/>
      <c r="T190" s="1382"/>
      <c r="U190" s="1382"/>
      <c r="V190" s="1383"/>
      <c r="W190" s="1370"/>
      <c r="X190" s="1370"/>
      <c r="Y190" s="1370"/>
      <c r="Z190" s="1370"/>
      <c r="AA190" s="1370"/>
      <c r="AB190" s="1337"/>
      <c r="AC190" s="1338"/>
      <c r="AD190" s="1339"/>
      <c r="AE190" s="1337"/>
      <c r="AF190" s="1338"/>
      <c r="AG190" s="1339"/>
      <c r="AH190" s="1337"/>
      <c r="AI190" s="1338"/>
      <c r="AJ190" s="1339"/>
      <c r="AK190" s="1337"/>
      <c r="AL190" s="1338"/>
      <c r="AM190" s="1339"/>
      <c r="AN190" s="1337"/>
      <c r="AO190" s="1338"/>
      <c r="AP190" s="1339"/>
      <c r="AQ190" s="1384"/>
      <c r="AR190" s="1385"/>
      <c r="AS190" s="1386"/>
      <c r="AT190" s="463"/>
      <c r="AU190" s="198" t="e">
        <f>COUNTIF(#REF!,#REF!)</f>
        <v>#REF!</v>
      </c>
      <c r="AV190" s="198">
        <f t="shared" si="2"/>
        <v>0</v>
      </c>
      <c r="AW190" s="1"/>
    </row>
    <row r="191" spans="2:49" ht="24.9" customHeight="1">
      <c r="B191" s="1375">
        <v>177</v>
      </c>
      <c r="C191" s="969"/>
      <c r="D191" s="1376"/>
      <c r="E191" s="1376"/>
      <c r="F191" s="1376"/>
      <c r="G191" s="1377"/>
      <c r="H191" s="1377"/>
      <c r="I191" s="1377"/>
      <c r="J191" s="1377"/>
      <c r="K191" s="1359"/>
      <c r="L191" s="1360"/>
      <c r="M191" s="1360"/>
      <c r="N191" s="1361"/>
      <c r="O191" s="1378"/>
      <c r="P191" s="1379"/>
      <c r="Q191" s="1379"/>
      <c r="R191" s="1380"/>
      <c r="S191" s="1381"/>
      <c r="T191" s="1382"/>
      <c r="U191" s="1382"/>
      <c r="V191" s="1383"/>
      <c r="W191" s="1370"/>
      <c r="X191" s="1370"/>
      <c r="Y191" s="1370"/>
      <c r="Z191" s="1370"/>
      <c r="AA191" s="1370"/>
      <c r="AB191" s="1337"/>
      <c r="AC191" s="1338"/>
      <c r="AD191" s="1339"/>
      <c r="AE191" s="1337"/>
      <c r="AF191" s="1338"/>
      <c r="AG191" s="1339"/>
      <c r="AH191" s="1337"/>
      <c r="AI191" s="1338"/>
      <c r="AJ191" s="1339"/>
      <c r="AK191" s="1337"/>
      <c r="AL191" s="1338"/>
      <c r="AM191" s="1339"/>
      <c r="AN191" s="1337"/>
      <c r="AO191" s="1338"/>
      <c r="AP191" s="1339"/>
      <c r="AQ191" s="1384"/>
      <c r="AR191" s="1385"/>
      <c r="AS191" s="1386"/>
      <c r="AT191" s="463"/>
      <c r="AU191" s="198" t="e">
        <f>COUNTIF(#REF!,#REF!)</f>
        <v>#REF!</v>
      </c>
      <c r="AV191" s="198">
        <f t="shared" si="2"/>
        <v>0</v>
      </c>
      <c r="AW191" s="1"/>
    </row>
    <row r="192" spans="2:49" ht="24.9" customHeight="1">
      <c r="B192" s="1375">
        <v>178</v>
      </c>
      <c r="C192" s="969"/>
      <c r="D192" s="1376"/>
      <c r="E192" s="1376"/>
      <c r="F192" s="1376"/>
      <c r="G192" s="1377"/>
      <c r="H192" s="1377"/>
      <c r="I192" s="1377"/>
      <c r="J192" s="1377"/>
      <c r="K192" s="1359"/>
      <c r="L192" s="1360"/>
      <c r="M192" s="1360"/>
      <c r="N192" s="1361"/>
      <c r="O192" s="1378"/>
      <c r="P192" s="1379"/>
      <c r="Q192" s="1379"/>
      <c r="R192" s="1380"/>
      <c r="S192" s="1381"/>
      <c r="T192" s="1382"/>
      <c r="U192" s="1382"/>
      <c r="V192" s="1383"/>
      <c r="W192" s="1370"/>
      <c r="X192" s="1370"/>
      <c r="Y192" s="1370"/>
      <c r="Z192" s="1370"/>
      <c r="AA192" s="1370"/>
      <c r="AB192" s="1337"/>
      <c r="AC192" s="1338"/>
      <c r="AD192" s="1339"/>
      <c r="AE192" s="1337"/>
      <c r="AF192" s="1338"/>
      <c r="AG192" s="1339"/>
      <c r="AH192" s="1337"/>
      <c r="AI192" s="1338"/>
      <c r="AJ192" s="1339"/>
      <c r="AK192" s="1337"/>
      <c r="AL192" s="1338"/>
      <c r="AM192" s="1339"/>
      <c r="AN192" s="1337"/>
      <c r="AO192" s="1338"/>
      <c r="AP192" s="1339"/>
      <c r="AQ192" s="1384"/>
      <c r="AR192" s="1385"/>
      <c r="AS192" s="1386"/>
      <c r="AT192" s="463"/>
      <c r="AU192" s="198" t="e">
        <f>COUNTIF(#REF!,#REF!)</f>
        <v>#REF!</v>
      </c>
      <c r="AV192" s="198">
        <f t="shared" si="2"/>
        <v>0</v>
      </c>
      <c r="AW192" s="1"/>
    </row>
    <row r="193" spans="2:49" ht="24.9" customHeight="1">
      <c r="B193" s="1375">
        <v>179</v>
      </c>
      <c r="C193" s="969"/>
      <c r="D193" s="1376"/>
      <c r="E193" s="1376"/>
      <c r="F193" s="1376"/>
      <c r="G193" s="1377"/>
      <c r="H193" s="1377"/>
      <c r="I193" s="1377"/>
      <c r="J193" s="1377"/>
      <c r="K193" s="1359"/>
      <c r="L193" s="1360"/>
      <c r="M193" s="1360"/>
      <c r="N193" s="1361"/>
      <c r="O193" s="1378"/>
      <c r="P193" s="1379"/>
      <c r="Q193" s="1379"/>
      <c r="R193" s="1380"/>
      <c r="S193" s="1381"/>
      <c r="T193" s="1382"/>
      <c r="U193" s="1382"/>
      <c r="V193" s="1383"/>
      <c r="W193" s="1370"/>
      <c r="X193" s="1370"/>
      <c r="Y193" s="1370"/>
      <c r="Z193" s="1370"/>
      <c r="AA193" s="1370"/>
      <c r="AB193" s="1337"/>
      <c r="AC193" s="1338"/>
      <c r="AD193" s="1339"/>
      <c r="AE193" s="1337"/>
      <c r="AF193" s="1338"/>
      <c r="AG193" s="1339"/>
      <c r="AH193" s="1337"/>
      <c r="AI193" s="1338"/>
      <c r="AJ193" s="1339"/>
      <c r="AK193" s="1337"/>
      <c r="AL193" s="1338"/>
      <c r="AM193" s="1339"/>
      <c r="AN193" s="1337"/>
      <c r="AO193" s="1338"/>
      <c r="AP193" s="1339"/>
      <c r="AQ193" s="1384"/>
      <c r="AR193" s="1385"/>
      <c r="AS193" s="1386"/>
      <c r="AT193" s="463"/>
      <c r="AU193" s="198" t="e">
        <f>COUNTIF(#REF!,#REF!)</f>
        <v>#REF!</v>
      </c>
      <c r="AV193" s="198">
        <f t="shared" si="2"/>
        <v>0</v>
      </c>
      <c r="AW193" s="1"/>
    </row>
    <row r="194" spans="2:49" ht="24.9" customHeight="1">
      <c r="B194" s="1375">
        <v>180</v>
      </c>
      <c r="C194" s="969"/>
      <c r="D194" s="1376"/>
      <c r="E194" s="1376"/>
      <c r="F194" s="1376"/>
      <c r="G194" s="1377"/>
      <c r="H194" s="1377"/>
      <c r="I194" s="1377"/>
      <c r="J194" s="1377"/>
      <c r="K194" s="1359"/>
      <c r="L194" s="1360"/>
      <c r="M194" s="1360"/>
      <c r="N194" s="1361"/>
      <c r="O194" s="1378"/>
      <c r="P194" s="1379"/>
      <c r="Q194" s="1379"/>
      <c r="R194" s="1380"/>
      <c r="S194" s="1381"/>
      <c r="T194" s="1382"/>
      <c r="U194" s="1382"/>
      <c r="V194" s="1383"/>
      <c r="W194" s="1370"/>
      <c r="X194" s="1370"/>
      <c r="Y194" s="1370"/>
      <c r="Z194" s="1370"/>
      <c r="AA194" s="1370"/>
      <c r="AB194" s="1337"/>
      <c r="AC194" s="1338"/>
      <c r="AD194" s="1339"/>
      <c r="AE194" s="1337"/>
      <c r="AF194" s="1338"/>
      <c r="AG194" s="1339"/>
      <c r="AH194" s="1337"/>
      <c r="AI194" s="1338"/>
      <c r="AJ194" s="1339"/>
      <c r="AK194" s="1337"/>
      <c r="AL194" s="1338"/>
      <c r="AM194" s="1339"/>
      <c r="AN194" s="1337"/>
      <c r="AO194" s="1338"/>
      <c r="AP194" s="1339"/>
      <c r="AQ194" s="1384"/>
      <c r="AR194" s="1385"/>
      <c r="AS194" s="1386"/>
      <c r="AT194" s="463"/>
      <c r="AU194" s="198" t="e">
        <f>COUNTIF(#REF!,#REF!)</f>
        <v>#REF!</v>
      </c>
      <c r="AV194" s="198">
        <f t="shared" si="2"/>
        <v>0</v>
      </c>
      <c r="AW194" s="1"/>
    </row>
    <row r="195" spans="2:49" ht="24.9" customHeight="1">
      <c r="B195" s="1375">
        <v>181</v>
      </c>
      <c r="C195" s="969"/>
      <c r="D195" s="1376"/>
      <c r="E195" s="1376"/>
      <c r="F195" s="1376"/>
      <c r="G195" s="1377"/>
      <c r="H195" s="1377"/>
      <c r="I195" s="1377"/>
      <c r="J195" s="1377"/>
      <c r="K195" s="1359"/>
      <c r="L195" s="1360"/>
      <c r="M195" s="1360"/>
      <c r="N195" s="1361"/>
      <c r="O195" s="1378"/>
      <c r="P195" s="1379"/>
      <c r="Q195" s="1379"/>
      <c r="R195" s="1380"/>
      <c r="S195" s="1381"/>
      <c r="T195" s="1382"/>
      <c r="U195" s="1382"/>
      <c r="V195" s="1383"/>
      <c r="W195" s="1370"/>
      <c r="X195" s="1370"/>
      <c r="Y195" s="1370"/>
      <c r="Z195" s="1370"/>
      <c r="AA195" s="1370"/>
      <c r="AB195" s="1337"/>
      <c r="AC195" s="1338"/>
      <c r="AD195" s="1339"/>
      <c r="AE195" s="1337"/>
      <c r="AF195" s="1338"/>
      <c r="AG195" s="1339"/>
      <c r="AH195" s="1337"/>
      <c r="AI195" s="1338"/>
      <c r="AJ195" s="1339"/>
      <c r="AK195" s="1337"/>
      <c r="AL195" s="1338"/>
      <c r="AM195" s="1339"/>
      <c r="AN195" s="1337"/>
      <c r="AO195" s="1338"/>
      <c r="AP195" s="1339"/>
      <c r="AQ195" s="1384"/>
      <c r="AR195" s="1385"/>
      <c r="AS195" s="1386"/>
      <c r="AT195" s="463"/>
      <c r="AU195" s="198" t="e">
        <f>COUNTIF(#REF!,#REF!)</f>
        <v>#REF!</v>
      </c>
      <c r="AV195" s="198">
        <f t="shared" si="2"/>
        <v>0</v>
      </c>
      <c r="AW195" s="1"/>
    </row>
    <row r="196" spans="2:49" ht="24.9" customHeight="1">
      <c r="B196" s="1375">
        <v>182</v>
      </c>
      <c r="C196" s="969"/>
      <c r="D196" s="1376"/>
      <c r="E196" s="1376"/>
      <c r="F196" s="1376"/>
      <c r="G196" s="1377"/>
      <c r="H196" s="1377"/>
      <c r="I196" s="1377"/>
      <c r="J196" s="1377"/>
      <c r="K196" s="1359"/>
      <c r="L196" s="1360"/>
      <c r="M196" s="1360"/>
      <c r="N196" s="1361"/>
      <c r="O196" s="1378"/>
      <c r="P196" s="1379"/>
      <c r="Q196" s="1379"/>
      <c r="R196" s="1380"/>
      <c r="S196" s="1381"/>
      <c r="T196" s="1382"/>
      <c r="U196" s="1382"/>
      <c r="V196" s="1383"/>
      <c r="W196" s="1370"/>
      <c r="X196" s="1370"/>
      <c r="Y196" s="1370"/>
      <c r="Z196" s="1370"/>
      <c r="AA196" s="1370"/>
      <c r="AB196" s="1337"/>
      <c r="AC196" s="1338"/>
      <c r="AD196" s="1339"/>
      <c r="AE196" s="1337"/>
      <c r="AF196" s="1338"/>
      <c r="AG196" s="1339"/>
      <c r="AH196" s="1337"/>
      <c r="AI196" s="1338"/>
      <c r="AJ196" s="1339"/>
      <c r="AK196" s="1337"/>
      <c r="AL196" s="1338"/>
      <c r="AM196" s="1339"/>
      <c r="AN196" s="1337"/>
      <c r="AO196" s="1338"/>
      <c r="AP196" s="1339"/>
      <c r="AQ196" s="1384"/>
      <c r="AR196" s="1385"/>
      <c r="AS196" s="1386"/>
      <c r="AT196" s="463"/>
      <c r="AU196" s="198" t="e">
        <f>COUNTIF(#REF!,#REF!)</f>
        <v>#REF!</v>
      </c>
      <c r="AV196" s="198">
        <f t="shared" si="2"/>
        <v>0</v>
      </c>
      <c r="AW196" s="1"/>
    </row>
    <row r="197" spans="2:49" ht="24.9" customHeight="1">
      <c r="B197" s="1375">
        <v>183</v>
      </c>
      <c r="C197" s="969"/>
      <c r="D197" s="1376"/>
      <c r="E197" s="1376"/>
      <c r="F197" s="1376"/>
      <c r="G197" s="1377"/>
      <c r="H197" s="1377"/>
      <c r="I197" s="1377"/>
      <c r="J197" s="1377"/>
      <c r="K197" s="1359"/>
      <c r="L197" s="1360"/>
      <c r="M197" s="1360"/>
      <c r="N197" s="1361"/>
      <c r="O197" s="1378"/>
      <c r="P197" s="1379"/>
      <c r="Q197" s="1379"/>
      <c r="R197" s="1380"/>
      <c r="S197" s="1381"/>
      <c r="T197" s="1382"/>
      <c r="U197" s="1382"/>
      <c r="V197" s="1383"/>
      <c r="W197" s="1370"/>
      <c r="X197" s="1370"/>
      <c r="Y197" s="1370"/>
      <c r="Z197" s="1370"/>
      <c r="AA197" s="1370"/>
      <c r="AB197" s="1337"/>
      <c r="AC197" s="1338"/>
      <c r="AD197" s="1339"/>
      <c r="AE197" s="1337"/>
      <c r="AF197" s="1338"/>
      <c r="AG197" s="1339"/>
      <c r="AH197" s="1337"/>
      <c r="AI197" s="1338"/>
      <c r="AJ197" s="1339"/>
      <c r="AK197" s="1337"/>
      <c r="AL197" s="1338"/>
      <c r="AM197" s="1339"/>
      <c r="AN197" s="1337"/>
      <c r="AO197" s="1338"/>
      <c r="AP197" s="1339"/>
      <c r="AQ197" s="1384"/>
      <c r="AR197" s="1385"/>
      <c r="AS197" s="1386"/>
      <c r="AT197" s="463"/>
      <c r="AU197" s="198" t="e">
        <f>COUNTIF(#REF!,#REF!)</f>
        <v>#REF!</v>
      </c>
      <c r="AV197" s="198">
        <f t="shared" si="2"/>
        <v>0</v>
      </c>
      <c r="AW197" s="1"/>
    </row>
    <row r="198" spans="2:49" ht="24.9" customHeight="1">
      <c r="B198" s="1375">
        <v>184</v>
      </c>
      <c r="C198" s="969"/>
      <c r="D198" s="1376"/>
      <c r="E198" s="1376"/>
      <c r="F198" s="1376"/>
      <c r="G198" s="1377"/>
      <c r="H198" s="1377"/>
      <c r="I198" s="1377"/>
      <c r="J198" s="1377"/>
      <c r="K198" s="1359"/>
      <c r="L198" s="1360"/>
      <c r="M198" s="1360"/>
      <c r="N198" s="1361"/>
      <c r="O198" s="1378"/>
      <c r="P198" s="1379"/>
      <c r="Q198" s="1379"/>
      <c r="R198" s="1380"/>
      <c r="S198" s="1381"/>
      <c r="T198" s="1382"/>
      <c r="U198" s="1382"/>
      <c r="V198" s="1383"/>
      <c r="W198" s="1370"/>
      <c r="X198" s="1370"/>
      <c r="Y198" s="1370"/>
      <c r="Z198" s="1370"/>
      <c r="AA198" s="1370"/>
      <c r="AB198" s="1337"/>
      <c r="AC198" s="1338"/>
      <c r="AD198" s="1339"/>
      <c r="AE198" s="1337"/>
      <c r="AF198" s="1338"/>
      <c r="AG198" s="1339"/>
      <c r="AH198" s="1337"/>
      <c r="AI198" s="1338"/>
      <c r="AJ198" s="1339"/>
      <c r="AK198" s="1337"/>
      <c r="AL198" s="1338"/>
      <c r="AM198" s="1339"/>
      <c r="AN198" s="1337"/>
      <c r="AO198" s="1338"/>
      <c r="AP198" s="1339"/>
      <c r="AQ198" s="1384"/>
      <c r="AR198" s="1385"/>
      <c r="AS198" s="1386"/>
      <c r="AT198" s="463"/>
      <c r="AU198" s="198" t="e">
        <f>COUNTIF(#REF!,#REF!)</f>
        <v>#REF!</v>
      </c>
      <c r="AV198" s="198">
        <f t="shared" si="2"/>
        <v>0</v>
      </c>
      <c r="AW198" s="1"/>
    </row>
    <row r="199" spans="2:49" ht="24.9" customHeight="1">
      <c r="B199" s="1375">
        <v>185</v>
      </c>
      <c r="C199" s="969"/>
      <c r="D199" s="1376"/>
      <c r="E199" s="1376"/>
      <c r="F199" s="1376"/>
      <c r="G199" s="1377"/>
      <c r="H199" s="1377"/>
      <c r="I199" s="1377"/>
      <c r="J199" s="1377"/>
      <c r="K199" s="1359"/>
      <c r="L199" s="1360"/>
      <c r="M199" s="1360"/>
      <c r="N199" s="1361"/>
      <c r="O199" s="1378"/>
      <c r="P199" s="1379"/>
      <c r="Q199" s="1379"/>
      <c r="R199" s="1380"/>
      <c r="S199" s="1381"/>
      <c r="T199" s="1382"/>
      <c r="U199" s="1382"/>
      <c r="V199" s="1383"/>
      <c r="W199" s="1370"/>
      <c r="X199" s="1370"/>
      <c r="Y199" s="1370"/>
      <c r="Z199" s="1370"/>
      <c r="AA199" s="1370"/>
      <c r="AB199" s="1337"/>
      <c r="AC199" s="1338"/>
      <c r="AD199" s="1339"/>
      <c r="AE199" s="1337"/>
      <c r="AF199" s="1338"/>
      <c r="AG199" s="1339"/>
      <c r="AH199" s="1337"/>
      <c r="AI199" s="1338"/>
      <c r="AJ199" s="1339"/>
      <c r="AK199" s="1337"/>
      <c r="AL199" s="1338"/>
      <c r="AM199" s="1339"/>
      <c r="AN199" s="1337"/>
      <c r="AO199" s="1338"/>
      <c r="AP199" s="1339"/>
      <c r="AQ199" s="1384"/>
      <c r="AR199" s="1385"/>
      <c r="AS199" s="1386"/>
      <c r="AT199" s="463"/>
      <c r="AU199" s="198" t="e">
        <f>COUNTIF(#REF!,#REF!)</f>
        <v>#REF!</v>
      </c>
      <c r="AV199" s="198">
        <f t="shared" ref="AV199:AV232" si="3">IFERROR(1/AU199,0)</f>
        <v>0</v>
      </c>
      <c r="AW199" s="1"/>
    </row>
    <row r="200" spans="2:49" ht="24.9" customHeight="1">
      <c r="B200" s="1375">
        <v>186</v>
      </c>
      <c r="C200" s="969"/>
      <c r="D200" s="1376"/>
      <c r="E200" s="1376"/>
      <c r="F200" s="1376"/>
      <c r="G200" s="1377"/>
      <c r="H200" s="1377"/>
      <c r="I200" s="1377"/>
      <c r="J200" s="1377"/>
      <c r="K200" s="1359"/>
      <c r="L200" s="1360"/>
      <c r="M200" s="1360"/>
      <c r="N200" s="1361"/>
      <c r="O200" s="1378"/>
      <c r="P200" s="1379"/>
      <c r="Q200" s="1379"/>
      <c r="R200" s="1380"/>
      <c r="S200" s="1381"/>
      <c r="T200" s="1382"/>
      <c r="U200" s="1382"/>
      <c r="V200" s="1383"/>
      <c r="W200" s="1370"/>
      <c r="X200" s="1370"/>
      <c r="Y200" s="1370"/>
      <c r="Z200" s="1370"/>
      <c r="AA200" s="1370"/>
      <c r="AB200" s="1337"/>
      <c r="AC200" s="1338"/>
      <c r="AD200" s="1339"/>
      <c r="AE200" s="1337"/>
      <c r="AF200" s="1338"/>
      <c r="AG200" s="1339"/>
      <c r="AH200" s="1337"/>
      <c r="AI200" s="1338"/>
      <c r="AJ200" s="1339"/>
      <c r="AK200" s="1337"/>
      <c r="AL200" s="1338"/>
      <c r="AM200" s="1339"/>
      <c r="AN200" s="1337"/>
      <c r="AO200" s="1338"/>
      <c r="AP200" s="1339"/>
      <c r="AQ200" s="1384"/>
      <c r="AR200" s="1385"/>
      <c r="AS200" s="1386"/>
      <c r="AT200" s="463"/>
      <c r="AU200" s="198" t="e">
        <f>COUNTIF(#REF!,#REF!)</f>
        <v>#REF!</v>
      </c>
      <c r="AV200" s="198">
        <f t="shared" si="3"/>
        <v>0</v>
      </c>
      <c r="AW200" s="1"/>
    </row>
    <row r="201" spans="2:49" ht="24.9" customHeight="1">
      <c r="B201" s="1375">
        <v>187</v>
      </c>
      <c r="C201" s="969"/>
      <c r="D201" s="1376"/>
      <c r="E201" s="1376"/>
      <c r="F201" s="1376"/>
      <c r="G201" s="1377"/>
      <c r="H201" s="1377"/>
      <c r="I201" s="1377"/>
      <c r="J201" s="1377"/>
      <c r="K201" s="1359"/>
      <c r="L201" s="1360"/>
      <c r="M201" s="1360"/>
      <c r="N201" s="1361"/>
      <c r="O201" s="1378"/>
      <c r="P201" s="1379"/>
      <c r="Q201" s="1379"/>
      <c r="R201" s="1380"/>
      <c r="S201" s="1381"/>
      <c r="T201" s="1382"/>
      <c r="U201" s="1382"/>
      <c r="V201" s="1383"/>
      <c r="W201" s="1370"/>
      <c r="X201" s="1370"/>
      <c r="Y201" s="1370"/>
      <c r="Z201" s="1370"/>
      <c r="AA201" s="1370"/>
      <c r="AB201" s="1337"/>
      <c r="AC201" s="1338"/>
      <c r="AD201" s="1339"/>
      <c r="AE201" s="1337"/>
      <c r="AF201" s="1338"/>
      <c r="AG201" s="1339"/>
      <c r="AH201" s="1337"/>
      <c r="AI201" s="1338"/>
      <c r="AJ201" s="1339"/>
      <c r="AK201" s="1337"/>
      <c r="AL201" s="1338"/>
      <c r="AM201" s="1339"/>
      <c r="AN201" s="1337"/>
      <c r="AO201" s="1338"/>
      <c r="AP201" s="1339"/>
      <c r="AQ201" s="1384"/>
      <c r="AR201" s="1385"/>
      <c r="AS201" s="1386"/>
      <c r="AT201" s="463"/>
      <c r="AU201" s="198" t="e">
        <f>COUNTIF(#REF!,#REF!)</f>
        <v>#REF!</v>
      </c>
      <c r="AV201" s="198">
        <f t="shared" si="3"/>
        <v>0</v>
      </c>
      <c r="AW201" s="1"/>
    </row>
    <row r="202" spans="2:49" ht="24.9" customHeight="1">
      <c r="B202" s="1375">
        <v>188</v>
      </c>
      <c r="C202" s="969"/>
      <c r="D202" s="1376"/>
      <c r="E202" s="1376"/>
      <c r="F202" s="1376"/>
      <c r="G202" s="1377"/>
      <c r="H202" s="1377"/>
      <c r="I202" s="1377"/>
      <c r="J202" s="1377"/>
      <c r="K202" s="1359"/>
      <c r="L202" s="1360"/>
      <c r="M202" s="1360"/>
      <c r="N202" s="1361"/>
      <c r="O202" s="1378"/>
      <c r="P202" s="1379"/>
      <c r="Q202" s="1379"/>
      <c r="R202" s="1380"/>
      <c r="S202" s="1381"/>
      <c r="T202" s="1382"/>
      <c r="U202" s="1382"/>
      <c r="V202" s="1383"/>
      <c r="W202" s="1370"/>
      <c r="X202" s="1370"/>
      <c r="Y202" s="1370"/>
      <c r="Z202" s="1370"/>
      <c r="AA202" s="1370"/>
      <c r="AB202" s="1337"/>
      <c r="AC202" s="1338"/>
      <c r="AD202" s="1339"/>
      <c r="AE202" s="1337"/>
      <c r="AF202" s="1338"/>
      <c r="AG202" s="1339"/>
      <c r="AH202" s="1337"/>
      <c r="AI202" s="1338"/>
      <c r="AJ202" s="1339"/>
      <c r="AK202" s="1337"/>
      <c r="AL202" s="1338"/>
      <c r="AM202" s="1339"/>
      <c r="AN202" s="1337"/>
      <c r="AO202" s="1338"/>
      <c r="AP202" s="1339"/>
      <c r="AQ202" s="1384"/>
      <c r="AR202" s="1385"/>
      <c r="AS202" s="1386"/>
      <c r="AT202" s="463"/>
      <c r="AU202" s="198" t="e">
        <f>COUNTIF(#REF!,#REF!)</f>
        <v>#REF!</v>
      </c>
      <c r="AV202" s="198">
        <f t="shared" si="3"/>
        <v>0</v>
      </c>
      <c r="AW202" s="1"/>
    </row>
    <row r="203" spans="2:49" ht="24.9" customHeight="1">
      <c r="B203" s="1375">
        <v>189</v>
      </c>
      <c r="C203" s="969"/>
      <c r="D203" s="1376"/>
      <c r="E203" s="1376"/>
      <c r="F203" s="1376"/>
      <c r="G203" s="1377"/>
      <c r="H203" s="1377"/>
      <c r="I203" s="1377"/>
      <c r="J203" s="1377"/>
      <c r="K203" s="1359"/>
      <c r="L203" s="1360"/>
      <c r="M203" s="1360"/>
      <c r="N203" s="1361"/>
      <c r="O203" s="1378"/>
      <c r="P203" s="1379"/>
      <c r="Q203" s="1379"/>
      <c r="R203" s="1380"/>
      <c r="S203" s="1381"/>
      <c r="T203" s="1382"/>
      <c r="U203" s="1382"/>
      <c r="V203" s="1383"/>
      <c r="W203" s="1370"/>
      <c r="X203" s="1370"/>
      <c r="Y203" s="1370"/>
      <c r="Z203" s="1370"/>
      <c r="AA203" s="1370"/>
      <c r="AB203" s="1337"/>
      <c r="AC203" s="1338"/>
      <c r="AD203" s="1339"/>
      <c r="AE203" s="1337"/>
      <c r="AF203" s="1338"/>
      <c r="AG203" s="1339"/>
      <c r="AH203" s="1337"/>
      <c r="AI203" s="1338"/>
      <c r="AJ203" s="1339"/>
      <c r="AK203" s="1337"/>
      <c r="AL203" s="1338"/>
      <c r="AM203" s="1339"/>
      <c r="AN203" s="1337"/>
      <c r="AO203" s="1338"/>
      <c r="AP203" s="1339"/>
      <c r="AQ203" s="1384"/>
      <c r="AR203" s="1385"/>
      <c r="AS203" s="1386"/>
      <c r="AT203" s="463"/>
      <c r="AU203" s="198" t="e">
        <f>COUNTIF(#REF!,#REF!)</f>
        <v>#REF!</v>
      </c>
      <c r="AV203" s="198">
        <f t="shared" si="3"/>
        <v>0</v>
      </c>
      <c r="AW203" s="1"/>
    </row>
    <row r="204" spans="2:49" ht="24.9" customHeight="1">
      <c r="B204" s="1375">
        <v>190</v>
      </c>
      <c r="C204" s="969"/>
      <c r="D204" s="1376"/>
      <c r="E204" s="1376"/>
      <c r="F204" s="1376"/>
      <c r="G204" s="1377"/>
      <c r="H204" s="1377"/>
      <c r="I204" s="1377"/>
      <c r="J204" s="1377"/>
      <c r="K204" s="1359"/>
      <c r="L204" s="1360"/>
      <c r="M204" s="1360"/>
      <c r="N204" s="1361"/>
      <c r="O204" s="1378"/>
      <c r="P204" s="1379"/>
      <c r="Q204" s="1379"/>
      <c r="R204" s="1380"/>
      <c r="S204" s="1381"/>
      <c r="T204" s="1382"/>
      <c r="U204" s="1382"/>
      <c r="V204" s="1383"/>
      <c r="W204" s="1370"/>
      <c r="X204" s="1370"/>
      <c r="Y204" s="1370"/>
      <c r="Z204" s="1370"/>
      <c r="AA204" s="1370"/>
      <c r="AB204" s="1337"/>
      <c r="AC204" s="1338"/>
      <c r="AD204" s="1339"/>
      <c r="AE204" s="1337"/>
      <c r="AF204" s="1338"/>
      <c r="AG204" s="1339"/>
      <c r="AH204" s="1337"/>
      <c r="AI204" s="1338"/>
      <c r="AJ204" s="1339"/>
      <c r="AK204" s="1337"/>
      <c r="AL204" s="1338"/>
      <c r="AM204" s="1339"/>
      <c r="AN204" s="1337"/>
      <c r="AO204" s="1338"/>
      <c r="AP204" s="1339"/>
      <c r="AQ204" s="1384"/>
      <c r="AR204" s="1385"/>
      <c r="AS204" s="1386"/>
      <c r="AT204" s="463"/>
      <c r="AU204" s="198" t="e">
        <f>COUNTIF(#REF!,#REF!)</f>
        <v>#REF!</v>
      </c>
      <c r="AV204" s="198">
        <f t="shared" si="3"/>
        <v>0</v>
      </c>
      <c r="AW204" s="1"/>
    </row>
    <row r="205" spans="2:49" ht="24.9" customHeight="1">
      <c r="B205" s="1375">
        <v>191</v>
      </c>
      <c r="C205" s="969"/>
      <c r="D205" s="1376"/>
      <c r="E205" s="1376"/>
      <c r="F205" s="1376"/>
      <c r="G205" s="1377"/>
      <c r="H205" s="1377"/>
      <c r="I205" s="1377"/>
      <c r="J205" s="1377"/>
      <c r="K205" s="1359"/>
      <c r="L205" s="1360"/>
      <c r="M205" s="1360"/>
      <c r="N205" s="1361"/>
      <c r="O205" s="1378"/>
      <c r="P205" s="1379"/>
      <c r="Q205" s="1379"/>
      <c r="R205" s="1380"/>
      <c r="S205" s="1381"/>
      <c r="T205" s="1382"/>
      <c r="U205" s="1382"/>
      <c r="V205" s="1383"/>
      <c r="W205" s="1370"/>
      <c r="X205" s="1370"/>
      <c r="Y205" s="1370"/>
      <c r="Z205" s="1370"/>
      <c r="AA205" s="1370"/>
      <c r="AB205" s="1337"/>
      <c r="AC205" s="1338"/>
      <c r="AD205" s="1339"/>
      <c r="AE205" s="1337"/>
      <c r="AF205" s="1338"/>
      <c r="AG205" s="1339"/>
      <c r="AH205" s="1337"/>
      <c r="AI205" s="1338"/>
      <c r="AJ205" s="1339"/>
      <c r="AK205" s="1337"/>
      <c r="AL205" s="1338"/>
      <c r="AM205" s="1339"/>
      <c r="AN205" s="1337"/>
      <c r="AO205" s="1338"/>
      <c r="AP205" s="1339"/>
      <c r="AQ205" s="1384"/>
      <c r="AR205" s="1385"/>
      <c r="AS205" s="1386"/>
      <c r="AT205" s="463"/>
      <c r="AU205" s="198" t="e">
        <f>COUNTIF(#REF!,#REF!)</f>
        <v>#REF!</v>
      </c>
      <c r="AV205" s="198">
        <f t="shared" si="3"/>
        <v>0</v>
      </c>
      <c r="AW205" s="1"/>
    </row>
    <row r="206" spans="2:49" ht="24.9" customHeight="1">
      <c r="B206" s="1375">
        <v>192</v>
      </c>
      <c r="C206" s="969"/>
      <c r="D206" s="1376"/>
      <c r="E206" s="1376"/>
      <c r="F206" s="1376"/>
      <c r="G206" s="1377"/>
      <c r="H206" s="1377"/>
      <c r="I206" s="1377"/>
      <c r="J206" s="1377"/>
      <c r="K206" s="1359"/>
      <c r="L206" s="1360"/>
      <c r="M206" s="1360"/>
      <c r="N206" s="1361"/>
      <c r="O206" s="1378"/>
      <c r="P206" s="1379"/>
      <c r="Q206" s="1379"/>
      <c r="R206" s="1380"/>
      <c r="S206" s="1381"/>
      <c r="T206" s="1382"/>
      <c r="U206" s="1382"/>
      <c r="V206" s="1383"/>
      <c r="W206" s="1370"/>
      <c r="X206" s="1370"/>
      <c r="Y206" s="1370"/>
      <c r="Z206" s="1370"/>
      <c r="AA206" s="1370"/>
      <c r="AB206" s="1337"/>
      <c r="AC206" s="1338"/>
      <c r="AD206" s="1339"/>
      <c r="AE206" s="1337"/>
      <c r="AF206" s="1338"/>
      <c r="AG206" s="1339"/>
      <c r="AH206" s="1337"/>
      <c r="AI206" s="1338"/>
      <c r="AJ206" s="1339"/>
      <c r="AK206" s="1337"/>
      <c r="AL206" s="1338"/>
      <c r="AM206" s="1339"/>
      <c r="AN206" s="1337"/>
      <c r="AO206" s="1338"/>
      <c r="AP206" s="1339"/>
      <c r="AQ206" s="1384"/>
      <c r="AR206" s="1385"/>
      <c r="AS206" s="1386"/>
      <c r="AT206" s="463"/>
      <c r="AU206" s="198" t="e">
        <f>COUNTIF(#REF!,#REF!)</f>
        <v>#REF!</v>
      </c>
      <c r="AV206" s="198">
        <f t="shared" si="3"/>
        <v>0</v>
      </c>
      <c r="AW206" s="1"/>
    </row>
    <row r="207" spans="2:49" ht="24.9" customHeight="1">
      <c r="B207" s="1375">
        <v>193</v>
      </c>
      <c r="C207" s="969"/>
      <c r="D207" s="1376"/>
      <c r="E207" s="1376"/>
      <c r="F207" s="1376"/>
      <c r="G207" s="1377"/>
      <c r="H207" s="1377"/>
      <c r="I207" s="1377"/>
      <c r="J207" s="1377"/>
      <c r="K207" s="1359"/>
      <c r="L207" s="1360"/>
      <c r="M207" s="1360"/>
      <c r="N207" s="1361"/>
      <c r="O207" s="1378"/>
      <c r="P207" s="1379"/>
      <c r="Q207" s="1379"/>
      <c r="R207" s="1380"/>
      <c r="S207" s="1381"/>
      <c r="T207" s="1382"/>
      <c r="U207" s="1382"/>
      <c r="V207" s="1383"/>
      <c r="W207" s="1370"/>
      <c r="X207" s="1370"/>
      <c r="Y207" s="1370"/>
      <c r="Z207" s="1370"/>
      <c r="AA207" s="1370"/>
      <c r="AB207" s="1337"/>
      <c r="AC207" s="1338"/>
      <c r="AD207" s="1339"/>
      <c r="AE207" s="1337"/>
      <c r="AF207" s="1338"/>
      <c r="AG207" s="1339"/>
      <c r="AH207" s="1337"/>
      <c r="AI207" s="1338"/>
      <c r="AJ207" s="1339"/>
      <c r="AK207" s="1337"/>
      <c r="AL207" s="1338"/>
      <c r="AM207" s="1339"/>
      <c r="AN207" s="1337"/>
      <c r="AO207" s="1338"/>
      <c r="AP207" s="1339"/>
      <c r="AQ207" s="1384"/>
      <c r="AR207" s="1385"/>
      <c r="AS207" s="1386"/>
      <c r="AT207" s="463"/>
      <c r="AU207" s="198" t="e">
        <f>COUNTIF(#REF!,#REF!)</f>
        <v>#REF!</v>
      </c>
      <c r="AV207" s="198">
        <f t="shared" si="3"/>
        <v>0</v>
      </c>
      <c r="AW207" s="1"/>
    </row>
    <row r="208" spans="2:49" ht="24.9" customHeight="1">
      <c r="B208" s="1375">
        <v>194</v>
      </c>
      <c r="C208" s="969"/>
      <c r="D208" s="1376"/>
      <c r="E208" s="1376"/>
      <c r="F208" s="1376"/>
      <c r="G208" s="1377"/>
      <c r="H208" s="1377"/>
      <c r="I208" s="1377"/>
      <c r="J208" s="1377"/>
      <c r="K208" s="1359"/>
      <c r="L208" s="1360"/>
      <c r="M208" s="1360"/>
      <c r="N208" s="1361"/>
      <c r="O208" s="1378"/>
      <c r="P208" s="1379"/>
      <c r="Q208" s="1379"/>
      <c r="R208" s="1380"/>
      <c r="S208" s="1381"/>
      <c r="T208" s="1382"/>
      <c r="U208" s="1382"/>
      <c r="V208" s="1383"/>
      <c r="W208" s="1370"/>
      <c r="X208" s="1370"/>
      <c r="Y208" s="1370"/>
      <c r="Z208" s="1370"/>
      <c r="AA208" s="1370"/>
      <c r="AB208" s="1337"/>
      <c r="AC208" s="1338"/>
      <c r="AD208" s="1339"/>
      <c r="AE208" s="1337"/>
      <c r="AF208" s="1338"/>
      <c r="AG208" s="1339"/>
      <c r="AH208" s="1337"/>
      <c r="AI208" s="1338"/>
      <c r="AJ208" s="1339"/>
      <c r="AK208" s="1337"/>
      <c r="AL208" s="1338"/>
      <c r="AM208" s="1339"/>
      <c r="AN208" s="1337"/>
      <c r="AO208" s="1338"/>
      <c r="AP208" s="1339"/>
      <c r="AQ208" s="1384"/>
      <c r="AR208" s="1385"/>
      <c r="AS208" s="1386"/>
      <c r="AT208" s="463"/>
      <c r="AU208" s="198" t="e">
        <f>COUNTIF(#REF!,#REF!)</f>
        <v>#REF!</v>
      </c>
      <c r="AV208" s="198">
        <f t="shared" si="3"/>
        <v>0</v>
      </c>
      <c r="AW208" s="1"/>
    </row>
    <row r="209" spans="2:49" ht="24.9" customHeight="1">
      <c r="B209" s="1375">
        <v>195</v>
      </c>
      <c r="C209" s="969"/>
      <c r="D209" s="1376"/>
      <c r="E209" s="1376"/>
      <c r="F209" s="1376"/>
      <c r="G209" s="1377"/>
      <c r="H209" s="1377"/>
      <c r="I209" s="1377"/>
      <c r="J209" s="1377"/>
      <c r="K209" s="1359"/>
      <c r="L209" s="1360"/>
      <c r="M209" s="1360"/>
      <c r="N209" s="1361"/>
      <c r="O209" s="1378"/>
      <c r="P209" s="1379"/>
      <c r="Q209" s="1379"/>
      <c r="R209" s="1380"/>
      <c r="S209" s="1381"/>
      <c r="T209" s="1382"/>
      <c r="U209" s="1382"/>
      <c r="V209" s="1383"/>
      <c r="W209" s="1370"/>
      <c r="X209" s="1370"/>
      <c r="Y209" s="1370"/>
      <c r="Z209" s="1370"/>
      <c r="AA209" s="1370"/>
      <c r="AB209" s="1337"/>
      <c r="AC209" s="1338"/>
      <c r="AD209" s="1339"/>
      <c r="AE209" s="1337"/>
      <c r="AF209" s="1338"/>
      <c r="AG209" s="1339"/>
      <c r="AH209" s="1337"/>
      <c r="AI209" s="1338"/>
      <c r="AJ209" s="1339"/>
      <c r="AK209" s="1337"/>
      <c r="AL209" s="1338"/>
      <c r="AM209" s="1339"/>
      <c r="AN209" s="1337"/>
      <c r="AO209" s="1338"/>
      <c r="AP209" s="1339"/>
      <c r="AQ209" s="1384"/>
      <c r="AR209" s="1385"/>
      <c r="AS209" s="1386"/>
      <c r="AT209" s="463"/>
      <c r="AU209" s="198" t="e">
        <f>COUNTIF(#REF!,#REF!)</f>
        <v>#REF!</v>
      </c>
      <c r="AV209" s="198">
        <f t="shared" si="3"/>
        <v>0</v>
      </c>
      <c r="AW209" s="1"/>
    </row>
    <row r="210" spans="2:49" ht="24.9" customHeight="1">
      <c r="B210" s="1375">
        <v>196</v>
      </c>
      <c r="C210" s="969"/>
      <c r="D210" s="1376"/>
      <c r="E210" s="1376"/>
      <c r="F210" s="1376"/>
      <c r="G210" s="1377"/>
      <c r="H210" s="1377"/>
      <c r="I210" s="1377"/>
      <c r="J210" s="1377"/>
      <c r="K210" s="1359"/>
      <c r="L210" s="1360"/>
      <c r="M210" s="1360"/>
      <c r="N210" s="1361"/>
      <c r="O210" s="1378"/>
      <c r="P210" s="1379"/>
      <c r="Q210" s="1379"/>
      <c r="R210" s="1380"/>
      <c r="S210" s="1381"/>
      <c r="T210" s="1382"/>
      <c r="U210" s="1382"/>
      <c r="V210" s="1383"/>
      <c r="W210" s="1370"/>
      <c r="X210" s="1370"/>
      <c r="Y210" s="1370"/>
      <c r="Z210" s="1370"/>
      <c r="AA210" s="1370"/>
      <c r="AB210" s="1337"/>
      <c r="AC210" s="1338"/>
      <c r="AD210" s="1339"/>
      <c r="AE210" s="1337"/>
      <c r="AF210" s="1338"/>
      <c r="AG210" s="1339"/>
      <c r="AH210" s="1337"/>
      <c r="AI210" s="1338"/>
      <c r="AJ210" s="1339"/>
      <c r="AK210" s="1337"/>
      <c r="AL210" s="1338"/>
      <c r="AM210" s="1339"/>
      <c r="AN210" s="1337"/>
      <c r="AO210" s="1338"/>
      <c r="AP210" s="1339"/>
      <c r="AQ210" s="1384"/>
      <c r="AR210" s="1385"/>
      <c r="AS210" s="1386"/>
      <c r="AT210" s="463"/>
      <c r="AU210" s="198" t="e">
        <f>COUNTIF(#REF!,#REF!)</f>
        <v>#REF!</v>
      </c>
      <c r="AV210" s="198">
        <f t="shared" si="3"/>
        <v>0</v>
      </c>
      <c r="AW210" s="1"/>
    </row>
    <row r="211" spans="2:49" ht="24.9" customHeight="1">
      <c r="B211" s="1375">
        <v>197</v>
      </c>
      <c r="C211" s="969"/>
      <c r="D211" s="1376"/>
      <c r="E211" s="1376"/>
      <c r="F211" s="1376"/>
      <c r="G211" s="1377"/>
      <c r="H211" s="1377"/>
      <c r="I211" s="1377"/>
      <c r="J211" s="1377"/>
      <c r="K211" s="1359"/>
      <c r="L211" s="1360"/>
      <c r="M211" s="1360"/>
      <c r="N211" s="1361"/>
      <c r="O211" s="1378"/>
      <c r="P211" s="1379"/>
      <c r="Q211" s="1379"/>
      <c r="R211" s="1380"/>
      <c r="S211" s="1381"/>
      <c r="T211" s="1382"/>
      <c r="U211" s="1382"/>
      <c r="V211" s="1383"/>
      <c r="W211" s="1370"/>
      <c r="X211" s="1370"/>
      <c r="Y211" s="1370"/>
      <c r="Z211" s="1370"/>
      <c r="AA211" s="1370"/>
      <c r="AB211" s="1337"/>
      <c r="AC211" s="1338"/>
      <c r="AD211" s="1339"/>
      <c r="AE211" s="1337"/>
      <c r="AF211" s="1338"/>
      <c r="AG211" s="1339"/>
      <c r="AH211" s="1337"/>
      <c r="AI211" s="1338"/>
      <c r="AJ211" s="1339"/>
      <c r="AK211" s="1337"/>
      <c r="AL211" s="1338"/>
      <c r="AM211" s="1339"/>
      <c r="AN211" s="1337"/>
      <c r="AO211" s="1338"/>
      <c r="AP211" s="1339"/>
      <c r="AQ211" s="1384"/>
      <c r="AR211" s="1385"/>
      <c r="AS211" s="1386"/>
      <c r="AT211" s="463"/>
      <c r="AU211" s="198" t="e">
        <f>COUNTIF(#REF!,#REF!)</f>
        <v>#REF!</v>
      </c>
      <c r="AV211" s="198">
        <f t="shared" si="3"/>
        <v>0</v>
      </c>
      <c r="AW211" s="1"/>
    </row>
    <row r="212" spans="2:49" ht="24.9" customHeight="1">
      <c r="B212" s="1375">
        <v>198</v>
      </c>
      <c r="C212" s="969"/>
      <c r="D212" s="1376"/>
      <c r="E212" s="1376"/>
      <c r="F212" s="1376"/>
      <c r="G212" s="1377"/>
      <c r="H212" s="1377"/>
      <c r="I212" s="1377"/>
      <c r="J212" s="1377"/>
      <c r="K212" s="1359"/>
      <c r="L212" s="1360"/>
      <c r="M212" s="1360"/>
      <c r="N212" s="1361"/>
      <c r="O212" s="1378"/>
      <c r="P212" s="1379"/>
      <c r="Q212" s="1379"/>
      <c r="R212" s="1380"/>
      <c r="S212" s="1381"/>
      <c r="T212" s="1382"/>
      <c r="U212" s="1382"/>
      <c r="V212" s="1383"/>
      <c r="W212" s="1370"/>
      <c r="X212" s="1370"/>
      <c r="Y212" s="1370"/>
      <c r="Z212" s="1370"/>
      <c r="AA212" s="1370"/>
      <c r="AB212" s="1337"/>
      <c r="AC212" s="1338"/>
      <c r="AD212" s="1339"/>
      <c r="AE212" s="1337"/>
      <c r="AF212" s="1338"/>
      <c r="AG212" s="1339"/>
      <c r="AH212" s="1337"/>
      <c r="AI212" s="1338"/>
      <c r="AJ212" s="1339"/>
      <c r="AK212" s="1337"/>
      <c r="AL212" s="1338"/>
      <c r="AM212" s="1339"/>
      <c r="AN212" s="1337"/>
      <c r="AO212" s="1338"/>
      <c r="AP212" s="1339"/>
      <c r="AQ212" s="1384"/>
      <c r="AR212" s="1385"/>
      <c r="AS212" s="1386"/>
      <c r="AT212" s="463"/>
      <c r="AU212" s="198" t="e">
        <f>COUNTIF(#REF!,#REF!)</f>
        <v>#REF!</v>
      </c>
      <c r="AV212" s="198">
        <f t="shared" si="3"/>
        <v>0</v>
      </c>
      <c r="AW212" s="1"/>
    </row>
    <row r="213" spans="2:49" ht="24.9" customHeight="1">
      <c r="B213" s="1375">
        <v>199</v>
      </c>
      <c r="C213" s="969"/>
      <c r="D213" s="1376"/>
      <c r="E213" s="1376"/>
      <c r="F213" s="1376"/>
      <c r="G213" s="1377"/>
      <c r="H213" s="1377"/>
      <c r="I213" s="1377"/>
      <c r="J213" s="1377"/>
      <c r="K213" s="1359"/>
      <c r="L213" s="1360"/>
      <c r="M213" s="1360"/>
      <c r="N213" s="1361"/>
      <c r="O213" s="1378"/>
      <c r="P213" s="1379"/>
      <c r="Q213" s="1379"/>
      <c r="R213" s="1380"/>
      <c r="S213" s="1381"/>
      <c r="T213" s="1382"/>
      <c r="U213" s="1382"/>
      <c r="V213" s="1383"/>
      <c r="W213" s="1370"/>
      <c r="X213" s="1370"/>
      <c r="Y213" s="1370"/>
      <c r="Z213" s="1370"/>
      <c r="AA213" s="1370"/>
      <c r="AB213" s="1337"/>
      <c r="AC213" s="1338"/>
      <c r="AD213" s="1339"/>
      <c r="AE213" s="1337"/>
      <c r="AF213" s="1338"/>
      <c r="AG213" s="1339"/>
      <c r="AH213" s="1337"/>
      <c r="AI213" s="1338"/>
      <c r="AJ213" s="1339"/>
      <c r="AK213" s="1337"/>
      <c r="AL213" s="1338"/>
      <c r="AM213" s="1339"/>
      <c r="AN213" s="1337"/>
      <c r="AO213" s="1338"/>
      <c r="AP213" s="1339"/>
      <c r="AQ213" s="1384"/>
      <c r="AR213" s="1385"/>
      <c r="AS213" s="1386"/>
      <c r="AT213" s="463"/>
      <c r="AU213" s="198" t="e">
        <f>COUNTIF(#REF!,#REF!)</f>
        <v>#REF!</v>
      </c>
      <c r="AV213" s="198">
        <f t="shared" si="3"/>
        <v>0</v>
      </c>
      <c r="AW213" s="1"/>
    </row>
    <row r="214" spans="2:49" ht="24.9" customHeight="1">
      <c r="B214" s="1375">
        <v>200</v>
      </c>
      <c r="C214" s="969"/>
      <c r="D214" s="1376"/>
      <c r="E214" s="1376"/>
      <c r="F214" s="1376"/>
      <c r="G214" s="1377"/>
      <c r="H214" s="1377"/>
      <c r="I214" s="1377"/>
      <c r="J214" s="1377"/>
      <c r="K214" s="1359"/>
      <c r="L214" s="1360"/>
      <c r="M214" s="1360"/>
      <c r="N214" s="1361"/>
      <c r="O214" s="1378"/>
      <c r="P214" s="1379"/>
      <c r="Q214" s="1379"/>
      <c r="R214" s="1380"/>
      <c r="S214" s="1381"/>
      <c r="T214" s="1382"/>
      <c r="U214" s="1382"/>
      <c r="V214" s="1383"/>
      <c r="W214" s="1370"/>
      <c r="X214" s="1370"/>
      <c r="Y214" s="1370"/>
      <c r="Z214" s="1370"/>
      <c r="AA214" s="1370"/>
      <c r="AB214" s="1337"/>
      <c r="AC214" s="1338"/>
      <c r="AD214" s="1339"/>
      <c r="AE214" s="1337"/>
      <c r="AF214" s="1338"/>
      <c r="AG214" s="1339"/>
      <c r="AH214" s="1337"/>
      <c r="AI214" s="1338"/>
      <c r="AJ214" s="1339"/>
      <c r="AK214" s="1337"/>
      <c r="AL214" s="1338"/>
      <c r="AM214" s="1339"/>
      <c r="AN214" s="1337"/>
      <c r="AO214" s="1338"/>
      <c r="AP214" s="1339"/>
      <c r="AQ214" s="1384"/>
      <c r="AR214" s="1385"/>
      <c r="AS214" s="1386"/>
      <c r="AT214" s="463"/>
      <c r="AU214" s="198" t="e">
        <f>COUNTIF(#REF!,#REF!)</f>
        <v>#REF!</v>
      </c>
      <c r="AV214" s="198">
        <f t="shared" si="3"/>
        <v>0</v>
      </c>
      <c r="AW214" s="1"/>
    </row>
    <row r="215" spans="2:49" ht="24.9" customHeight="1">
      <c r="B215" s="1375">
        <v>201</v>
      </c>
      <c r="C215" s="969"/>
      <c r="D215" s="1376"/>
      <c r="E215" s="1376"/>
      <c r="F215" s="1376"/>
      <c r="G215" s="1377"/>
      <c r="H215" s="1377"/>
      <c r="I215" s="1377"/>
      <c r="J215" s="1377"/>
      <c r="K215" s="1359"/>
      <c r="L215" s="1360"/>
      <c r="M215" s="1360"/>
      <c r="N215" s="1361"/>
      <c r="O215" s="1378"/>
      <c r="P215" s="1379"/>
      <c r="Q215" s="1379"/>
      <c r="R215" s="1380"/>
      <c r="S215" s="1381"/>
      <c r="T215" s="1382"/>
      <c r="U215" s="1382"/>
      <c r="V215" s="1383"/>
      <c r="W215" s="1370"/>
      <c r="X215" s="1370"/>
      <c r="Y215" s="1370"/>
      <c r="Z215" s="1370"/>
      <c r="AA215" s="1370"/>
      <c r="AB215" s="1337"/>
      <c r="AC215" s="1338"/>
      <c r="AD215" s="1339"/>
      <c r="AE215" s="1337"/>
      <c r="AF215" s="1338"/>
      <c r="AG215" s="1339"/>
      <c r="AH215" s="1337"/>
      <c r="AI215" s="1338"/>
      <c r="AJ215" s="1339"/>
      <c r="AK215" s="1337"/>
      <c r="AL215" s="1338"/>
      <c r="AM215" s="1339"/>
      <c r="AN215" s="1337"/>
      <c r="AO215" s="1338"/>
      <c r="AP215" s="1339"/>
      <c r="AQ215" s="1384"/>
      <c r="AR215" s="1385"/>
      <c r="AS215" s="1386"/>
      <c r="AT215" s="463"/>
      <c r="AU215" s="198" t="e">
        <f>COUNTIF(#REF!,#REF!)</f>
        <v>#REF!</v>
      </c>
      <c r="AV215" s="198">
        <f t="shared" si="3"/>
        <v>0</v>
      </c>
      <c r="AW215" s="1"/>
    </row>
    <row r="216" spans="2:49" ht="24.9" customHeight="1">
      <c r="B216" s="1375">
        <v>202</v>
      </c>
      <c r="C216" s="969"/>
      <c r="D216" s="1376"/>
      <c r="E216" s="1376"/>
      <c r="F216" s="1376"/>
      <c r="G216" s="1377"/>
      <c r="H216" s="1377"/>
      <c r="I216" s="1377"/>
      <c r="J216" s="1377"/>
      <c r="K216" s="1359"/>
      <c r="L216" s="1360"/>
      <c r="M216" s="1360"/>
      <c r="N216" s="1361"/>
      <c r="O216" s="1378"/>
      <c r="P216" s="1379"/>
      <c r="Q216" s="1379"/>
      <c r="R216" s="1380"/>
      <c r="S216" s="1381"/>
      <c r="T216" s="1382"/>
      <c r="U216" s="1382"/>
      <c r="V216" s="1383"/>
      <c r="W216" s="1370"/>
      <c r="X216" s="1370"/>
      <c r="Y216" s="1370"/>
      <c r="Z216" s="1370"/>
      <c r="AA216" s="1370"/>
      <c r="AB216" s="1337"/>
      <c r="AC216" s="1338"/>
      <c r="AD216" s="1339"/>
      <c r="AE216" s="1337"/>
      <c r="AF216" s="1338"/>
      <c r="AG216" s="1339"/>
      <c r="AH216" s="1337"/>
      <c r="AI216" s="1338"/>
      <c r="AJ216" s="1339"/>
      <c r="AK216" s="1337"/>
      <c r="AL216" s="1338"/>
      <c r="AM216" s="1339"/>
      <c r="AN216" s="1337"/>
      <c r="AO216" s="1338"/>
      <c r="AP216" s="1339"/>
      <c r="AQ216" s="1384"/>
      <c r="AR216" s="1385"/>
      <c r="AS216" s="1386"/>
      <c r="AT216" s="463"/>
      <c r="AU216" s="198" t="e">
        <f>COUNTIF(#REF!,#REF!)</f>
        <v>#REF!</v>
      </c>
      <c r="AV216" s="198">
        <f t="shared" si="3"/>
        <v>0</v>
      </c>
      <c r="AW216" s="1"/>
    </row>
    <row r="217" spans="2:49" ht="24.9" customHeight="1">
      <c r="B217" s="1375">
        <v>203</v>
      </c>
      <c r="C217" s="969"/>
      <c r="D217" s="1376"/>
      <c r="E217" s="1376"/>
      <c r="F217" s="1376"/>
      <c r="G217" s="1377"/>
      <c r="H217" s="1377"/>
      <c r="I217" s="1377"/>
      <c r="J217" s="1377"/>
      <c r="K217" s="1359"/>
      <c r="L217" s="1360"/>
      <c r="M217" s="1360"/>
      <c r="N217" s="1361"/>
      <c r="O217" s="1378"/>
      <c r="P217" s="1379"/>
      <c r="Q217" s="1379"/>
      <c r="R217" s="1380"/>
      <c r="S217" s="1381"/>
      <c r="T217" s="1382"/>
      <c r="U217" s="1382"/>
      <c r="V217" s="1383"/>
      <c r="W217" s="1370"/>
      <c r="X217" s="1370"/>
      <c r="Y217" s="1370"/>
      <c r="Z217" s="1370"/>
      <c r="AA217" s="1370"/>
      <c r="AB217" s="1337"/>
      <c r="AC217" s="1338"/>
      <c r="AD217" s="1339"/>
      <c r="AE217" s="1337"/>
      <c r="AF217" s="1338"/>
      <c r="AG217" s="1339"/>
      <c r="AH217" s="1337"/>
      <c r="AI217" s="1338"/>
      <c r="AJ217" s="1339"/>
      <c r="AK217" s="1337"/>
      <c r="AL217" s="1338"/>
      <c r="AM217" s="1339"/>
      <c r="AN217" s="1337"/>
      <c r="AO217" s="1338"/>
      <c r="AP217" s="1339"/>
      <c r="AQ217" s="1384"/>
      <c r="AR217" s="1385"/>
      <c r="AS217" s="1386"/>
      <c r="AT217" s="463"/>
      <c r="AU217" s="198" t="e">
        <f>COUNTIF(#REF!,#REF!)</f>
        <v>#REF!</v>
      </c>
      <c r="AV217" s="198">
        <f t="shared" si="3"/>
        <v>0</v>
      </c>
      <c r="AW217" s="1"/>
    </row>
    <row r="218" spans="2:49" ht="24.9" customHeight="1">
      <c r="B218" s="1375">
        <v>204</v>
      </c>
      <c r="C218" s="969"/>
      <c r="D218" s="1376"/>
      <c r="E218" s="1376"/>
      <c r="F218" s="1376"/>
      <c r="G218" s="1377"/>
      <c r="H218" s="1377"/>
      <c r="I218" s="1377"/>
      <c r="J218" s="1377"/>
      <c r="K218" s="1359"/>
      <c r="L218" s="1360"/>
      <c r="M218" s="1360"/>
      <c r="N218" s="1361"/>
      <c r="O218" s="1378"/>
      <c r="P218" s="1379"/>
      <c r="Q218" s="1379"/>
      <c r="R218" s="1380"/>
      <c r="S218" s="1381"/>
      <c r="T218" s="1382"/>
      <c r="U218" s="1382"/>
      <c r="V218" s="1383"/>
      <c r="W218" s="1370"/>
      <c r="X218" s="1370"/>
      <c r="Y218" s="1370"/>
      <c r="Z218" s="1370"/>
      <c r="AA218" s="1370"/>
      <c r="AB218" s="1337"/>
      <c r="AC218" s="1338"/>
      <c r="AD218" s="1339"/>
      <c r="AE218" s="1337"/>
      <c r="AF218" s="1338"/>
      <c r="AG218" s="1339"/>
      <c r="AH218" s="1337"/>
      <c r="AI218" s="1338"/>
      <c r="AJ218" s="1339"/>
      <c r="AK218" s="1337"/>
      <c r="AL218" s="1338"/>
      <c r="AM218" s="1339"/>
      <c r="AN218" s="1337"/>
      <c r="AO218" s="1338"/>
      <c r="AP218" s="1339"/>
      <c r="AQ218" s="1384"/>
      <c r="AR218" s="1385"/>
      <c r="AS218" s="1386"/>
      <c r="AT218" s="463"/>
      <c r="AU218" s="198" t="e">
        <f>COUNTIF(#REF!,#REF!)</f>
        <v>#REF!</v>
      </c>
      <c r="AV218" s="198">
        <f t="shared" si="3"/>
        <v>0</v>
      </c>
      <c r="AW218" s="1"/>
    </row>
    <row r="219" spans="2:49" ht="24.9" customHeight="1">
      <c r="B219" s="1375">
        <v>205</v>
      </c>
      <c r="C219" s="969"/>
      <c r="D219" s="1376"/>
      <c r="E219" s="1376"/>
      <c r="F219" s="1376"/>
      <c r="G219" s="1377"/>
      <c r="H219" s="1377"/>
      <c r="I219" s="1377"/>
      <c r="J219" s="1377"/>
      <c r="K219" s="1359"/>
      <c r="L219" s="1360"/>
      <c r="M219" s="1360"/>
      <c r="N219" s="1361"/>
      <c r="O219" s="1378"/>
      <c r="P219" s="1379"/>
      <c r="Q219" s="1379"/>
      <c r="R219" s="1380"/>
      <c r="S219" s="1381"/>
      <c r="T219" s="1382"/>
      <c r="U219" s="1382"/>
      <c r="V219" s="1383"/>
      <c r="W219" s="1370"/>
      <c r="X219" s="1370"/>
      <c r="Y219" s="1370"/>
      <c r="Z219" s="1370"/>
      <c r="AA219" s="1370"/>
      <c r="AB219" s="1337"/>
      <c r="AC219" s="1338"/>
      <c r="AD219" s="1339"/>
      <c r="AE219" s="1337"/>
      <c r="AF219" s="1338"/>
      <c r="AG219" s="1339"/>
      <c r="AH219" s="1337"/>
      <c r="AI219" s="1338"/>
      <c r="AJ219" s="1339"/>
      <c r="AK219" s="1337"/>
      <c r="AL219" s="1338"/>
      <c r="AM219" s="1339"/>
      <c r="AN219" s="1337"/>
      <c r="AO219" s="1338"/>
      <c r="AP219" s="1339"/>
      <c r="AQ219" s="1384"/>
      <c r="AR219" s="1385"/>
      <c r="AS219" s="1386"/>
      <c r="AT219" s="463"/>
      <c r="AU219" s="198" t="e">
        <f>COUNTIF(#REF!,#REF!)</f>
        <v>#REF!</v>
      </c>
      <c r="AV219" s="198">
        <f t="shared" si="3"/>
        <v>0</v>
      </c>
      <c r="AW219" s="1"/>
    </row>
    <row r="220" spans="2:49" ht="24.9" customHeight="1">
      <c r="B220" s="1375">
        <v>206</v>
      </c>
      <c r="C220" s="969"/>
      <c r="D220" s="1376"/>
      <c r="E220" s="1376"/>
      <c r="F220" s="1376"/>
      <c r="G220" s="1377"/>
      <c r="H220" s="1377"/>
      <c r="I220" s="1377"/>
      <c r="J220" s="1377"/>
      <c r="K220" s="1359"/>
      <c r="L220" s="1360"/>
      <c r="M220" s="1360"/>
      <c r="N220" s="1361"/>
      <c r="O220" s="1378"/>
      <c r="P220" s="1379"/>
      <c r="Q220" s="1379"/>
      <c r="R220" s="1380"/>
      <c r="S220" s="1381"/>
      <c r="T220" s="1382"/>
      <c r="U220" s="1382"/>
      <c r="V220" s="1383"/>
      <c r="W220" s="1370"/>
      <c r="X220" s="1370"/>
      <c r="Y220" s="1370"/>
      <c r="Z220" s="1370"/>
      <c r="AA220" s="1370"/>
      <c r="AB220" s="1337"/>
      <c r="AC220" s="1338"/>
      <c r="AD220" s="1339"/>
      <c r="AE220" s="1337"/>
      <c r="AF220" s="1338"/>
      <c r="AG220" s="1339"/>
      <c r="AH220" s="1337"/>
      <c r="AI220" s="1338"/>
      <c r="AJ220" s="1339"/>
      <c r="AK220" s="1337"/>
      <c r="AL220" s="1338"/>
      <c r="AM220" s="1339"/>
      <c r="AN220" s="1337"/>
      <c r="AO220" s="1338"/>
      <c r="AP220" s="1339"/>
      <c r="AQ220" s="1384"/>
      <c r="AR220" s="1385"/>
      <c r="AS220" s="1386"/>
      <c r="AT220" s="463"/>
      <c r="AU220" s="198" t="e">
        <f>COUNTIF(#REF!,#REF!)</f>
        <v>#REF!</v>
      </c>
      <c r="AV220" s="198">
        <f t="shared" si="3"/>
        <v>0</v>
      </c>
      <c r="AW220" s="1"/>
    </row>
    <row r="221" spans="2:49" ht="24.9" customHeight="1">
      <c r="B221" s="1375">
        <v>207</v>
      </c>
      <c r="C221" s="969"/>
      <c r="D221" s="1376"/>
      <c r="E221" s="1376"/>
      <c r="F221" s="1376"/>
      <c r="G221" s="1377"/>
      <c r="H221" s="1377"/>
      <c r="I221" s="1377"/>
      <c r="J221" s="1377"/>
      <c r="K221" s="1359"/>
      <c r="L221" s="1360"/>
      <c r="M221" s="1360"/>
      <c r="N221" s="1361"/>
      <c r="O221" s="1378"/>
      <c r="P221" s="1379"/>
      <c r="Q221" s="1379"/>
      <c r="R221" s="1380"/>
      <c r="S221" s="1381"/>
      <c r="T221" s="1382"/>
      <c r="U221" s="1382"/>
      <c r="V221" s="1383"/>
      <c r="W221" s="1370"/>
      <c r="X221" s="1370"/>
      <c r="Y221" s="1370"/>
      <c r="Z221" s="1370"/>
      <c r="AA221" s="1370"/>
      <c r="AB221" s="1337"/>
      <c r="AC221" s="1338"/>
      <c r="AD221" s="1339"/>
      <c r="AE221" s="1337"/>
      <c r="AF221" s="1338"/>
      <c r="AG221" s="1339"/>
      <c r="AH221" s="1337"/>
      <c r="AI221" s="1338"/>
      <c r="AJ221" s="1339"/>
      <c r="AK221" s="1337"/>
      <c r="AL221" s="1338"/>
      <c r="AM221" s="1339"/>
      <c r="AN221" s="1337"/>
      <c r="AO221" s="1338"/>
      <c r="AP221" s="1339"/>
      <c r="AQ221" s="1384"/>
      <c r="AR221" s="1385"/>
      <c r="AS221" s="1386"/>
      <c r="AT221" s="463"/>
      <c r="AU221" s="198" t="e">
        <f>COUNTIF(#REF!,#REF!)</f>
        <v>#REF!</v>
      </c>
      <c r="AV221" s="198">
        <f t="shared" si="3"/>
        <v>0</v>
      </c>
      <c r="AW221" s="1"/>
    </row>
    <row r="222" spans="2:49" ht="24.9" customHeight="1">
      <c r="B222" s="1375">
        <v>208</v>
      </c>
      <c r="C222" s="969"/>
      <c r="D222" s="1376"/>
      <c r="E222" s="1376"/>
      <c r="F222" s="1376"/>
      <c r="G222" s="1377"/>
      <c r="H222" s="1377"/>
      <c r="I222" s="1377"/>
      <c r="J222" s="1377"/>
      <c r="K222" s="1359"/>
      <c r="L222" s="1360"/>
      <c r="M222" s="1360"/>
      <c r="N222" s="1361"/>
      <c r="O222" s="1378"/>
      <c r="P222" s="1379"/>
      <c r="Q222" s="1379"/>
      <c r="R222" s="1380"/>
      <c r="S222" s="1381"/>
      <c r="T222" s="1382"/>
      <c r="U222" s="1382"/>
      <c r="V222" s="1383"/>
      <c r="W222" s="1370"/>
      <c r="X222" s="1370"/>
      <c r="Y222" s="1370"/>
      <c r="Z222" s="1370"/>
      <c r="AA222" s="1370"/>
      <c r="AB222" s="1337"/>
      <c r="AC222" s="1338"/>
      <c r="AD222" s="1339"/>
      <c r="AE222" s="1337"/>
      <c r="AF222" s="1338"/>
      <c r="AG222" s="1339"/>
      <c r="AH222" s="1337"/>
      <c r="AI222" s="1338"/>
      <c r="AJ222" s="1339"/>
      <c r="AK222" s="1337"/>
      <c r="AL222" s="1338"/>
      <c r="AM222" s="1339"/>
      <c r="AN222" s="1337"/>
      <c r="AO222" s="1338"/>
      <c r="AP222" s="1339"/>
      <c r="AQ222" s="1384"/>
      <c r="AR222" s="1385"/>
      <c r="AS222" s="1386"/>
      <c r="AT222" s="463"/>
      <c r="AU222" s="198" t="e">
        <f>COUNTIF(#REF!,#REF!)</f>
        <v>#REF!</v>
      </c>
      <c r="AV222" s="198">
        <f t="shared" si="3"/>
        <v>0</v>
      </c>
      <c r="AW222" s="1"/>
    </row>
    <row r="223" spans="2:49" ht="24.9" customHeight="1">
      <c r="B223" s="1375">
        <v>209</v>
      </c>
      <c r="C223" s="969"/>
      <c r="D223" s="1376"/>
      <c r="E223" s="1376"/>
      <c r="F223" s="1376"/>
      <c r="G223" s="1377"/>
      <c r="H223" s="1377"/>
      <c r="I223" s="1377"/>
      <c r="J223" s="1377"/>
      <c r="K223" s="1359"/>
      <c r="L223" s="1360"/>
      <c r="M223" s="1360"/>
      <c r="N223" s="1361"/>
      <c r="O223" s="1378"/>
      <c r="P223" s="1379"/>
      <c r="Q223" s="1379"/>
      <c r="R223" s="1380"/>
      <c r="S223" s="1381"/>
      <c r="T223" s="1382"/>
      <c r="U223" s="1382"/>
      <c r="V223" s="1383"/>
      <c r="W223" s="1370"/>
      <c r="X223" s="1370"/>
      <c r="Y223" s="1370"/>
      <c r="Z223" s="1370"/>
      <c r="AA223" s="1370"/>
      <c r="AB223" s="1337"/>
      <c r="AC223" s="1338"/>
      <c r="AD223" s="1339"/>
      <c r="AE223" s="1337"/>
      <c r="AF223" s="1338"/>
      <c r="AG223" s="1339"/>
      <c r="AH223" s="1337"/>
      <c r="AI223" s="1338"/>
      <c r="AJ223" s="1339"/>
      <c r="AK223" s="1337"/>
      <c r="AL223" s="1338"/>
      <c r="AM223" s="1339"/>
      <c r="AN223" s="1337"/>
      <c r="AO223" s="1338"/>
      <c r="AP223" s="1339"/>
      <c r="AQ223" s="1384"/>
      <c r="AR223" s="1385"/>
      <c r="AS223" s="1386"/>
      <c r="AT223" s="463"/>
      <c r="AU223" s="198" t="e">
        <f>COUNTIF(#REF!,#REF!)</f>
        <v>#REF!</v>
      </c>
      <c r="AV223" s="198">
        <f t="shared" si="3"/>
        <v>0</v>
      </c>
      <c r="AW223" s="1"/>
    </row>
    <row r="224" spans="2:49" ht="24.9" customHeight="1">
      <c r="B224" s="1375">
        <v>210</v>
      </c>
      <c r="C224" s="969"/>
      <c r="D224" s="1376"/>
      <c r="E224" s="1376"/>
      <c r="F224" s="1376"/>
      <c r="G224" s="1377"/>
      <c r="H224" s="1377"/>
      <c r="I224" s="1377"/>
      <c r="J224" s="1377"/>
      <c r="K224" s="1359"/>
      <c r="L224" s="1360"/>
      <c r="M224" s="1360"/>
      <c r="N224" s="1361"/>
      <c r="O224" s="1378"/>
      <c r="P224" s="1379"/>
      <c r="Q224" s="1379"/>
      <c r="R224" s="1380"/>
      <c r="S224" s="1381"/>
      <c r="T224" s="1382"/>
      <c r="U224" s="1382"/>
      <c r="V224" s="1383"/>
      <c r="W224" s="1370"/>
      <c r="X224" s="1370"/>
      <c r="Y224" s="1370"/>
      <c r="Z224" s="1370"/>
      <c r="AA224" s="1370"/>
      <c r="AB224" s="1337"/>
      <c r="AC224" s="1338"/>
      <c r="AD224" s="1339"/>
      <c r="AE224" s="1337"/>
      <c r="AF224" s="1338"/>
      <c r="AG224" s="1339"/>
      <c r="AH224" s="1337"/>
      <c r="AI224" s="1338"/>
      <c r="AJ224" s="1339"/>
      <c r="AK224" s="1337"/>
      <c r="AL224" s="1338"/>
      <c r="AM224" s="1339"/>
      <c r="AN224" s="1337"/>
      <c r="AO224" s="1338"/>
      <c r="AP224" s="1339"/>
      <c r="AQ224" s="1384"/>
      <c r="AR224" s="1385"/>
      <c r="AS224" s="1386"/>
      <c r="AT224" s="463"/>
      <c r="AU224" s="198" t="e">
        <f>COUNTIF(#REF!,#REF!)</f>
        <v>#REF!</v>
      </c>
      <c r="AV224" s="198">
        <f t="shared" si="3"/>
        <v>0</v>
      </c>
      <c r="AW224" s="1"/>
    </row>
    <row r="225" spans="2:49" ht="24.9" customHeight="1">
      <c r="B225" s="1375">
        <v>211</v>
      </c>
      <c r="C225" s="969"/>
      <c r="D225" s="1376"/>
      <c r="E225" s="1376"/>
      <c r="F225" s="1376"/>
      <c r="G225" s="1377"/>
      <c r="H225" s="1377"/>
      <c r="I225" s="1377"/>
      <c r="J225" s="1377"/>
      <c r="K225" s="1359"/>
      <c r="L225" s="1360"/>
      <c r="M225" s="1360"/>
      <c r="N225" s="1361"/>
      <c r="O225" s="1378"/>
      <c r="P225" s="1379"/>
      <c r="Q225" s="1379"/>
      <c r="R225" s="1380"/>
      <c r="S225" s="1381"/>
      <c r="T225" s="1382"/>
      <c r="U225" s="1382"/>
      <c r="V225" s="1383"/>
      <c r="W225" s="1370"/>
      <c r="X225" s="1370"/>
      <c r="Y225" s="1370"/>
      <c r="Z225" s="1370"/>
      <c r="AA225" s="1370"/>
      <c r="AB225" s="1337"/>
      <c r="AC225" s="1338"/>
      <c r="AD225" s="1339"/>
      <c r="AE225" s="1337"/>
      <c r="AF225" s="1338"/>
      <c r="AG225" s="1339"/>
      <c r="AH225" s="1337"/>
      <c r="AI225" s="1338"/>
      <c r="AJ225" s="1339"/>
      <c r="AK225" s="1337"/>
      <c r="AL225" s="1338"/>
      <c r="AM225" s="1339"/>
      <c r="AN225" s="1337"/>
      <c r="AO225" s="1338"/>
      <c r="AP225" s="1339"/>
      <c r="AQ225" s="1384"/>
      <c r="AR225" s="1385"/>
      <c r="AS225" s="1386"/>
      <c r="AT225" s="463"/>
      <c r="AU225" s="198" t="e">
        <f>COUNTIF(#REF!,#REF!)</f>
        <v>#REF!</v>
      </c>
      <c r="AV225" s="198">
        <f t="shared" si="3"/>
        <v>0</v>
      </c>
      <c r="AW225" s="1"/>
    </row>
    <row r="226" spans="2:49" ht="24.9" customHeight="1">
      <c r="B226" s="1375">
        <v>212</v>
      </c>
      <c r="C226" s="969"/>
      <c r="D226" s="1376"/>
      <c r="E226" s="1376"/>
      <c r="F226" s="1376"/>
      <c r="G226" s="1377"/>
      <c r="H226" s="1377"/>
      <c r="I226" s="1377"/>
      <c r="J226" s="1377"/>
      <c r="K226" s="1359"/>
      <c r="L226" s="1360"/>
      <c r="M226" s="1360"/>
      <c r="N226" s="1361"/>
      <c r="O226" s="1378"/>
      <c r="P226" s="1379"/>
      <c r="Q226" s="1379"/>
      <c r="R226" s="1380"/>
      <c r="S226" s="1381"/>
      <c r="T226" s="1382"/>
      <c r="U226" s="1382"/>
      <c r="V226" s="1383"/>
      <c r="W226" s="1370"/>
      <c r="X226" s="1370"/>
      <c r="Y226" s="1370"/>
      <c r="Z226" s="1370"/>
      <c r="AA226" s="1370"/>
      <c r="AB226" s="1337"/>
      <c r="AC226" s="1338"/>
      <c r="AD226" s="1339"/>
      <c r="AE226" s="1337"/>
      <c r="AF226" s="1338"/>
      <c r="AG226" s="1339"/>
      <c r="AH226" s="1337"/>
      <c r="AI226" s="1338"/>
      <c r="AJ226" s="1339"/>
      <c r="AK226" s="1337"/>
      <c r="AL226" s="1338"/>
      <c r="AM226" s="1339"/>
      <c r="AN226" s="1337"/>
      <c r="AO226" s="1338"/>
      <c r="AP226" s="1339"/>
      <c r="AQ226" s="1384"/>
      <c r="AR226" s="1385"/>
      <c r="AS226" s="1386"/>
      <c r="AT226" s="463"/>
      <c r="AU226" s="198" t="e">
        <f>COUNTIF(#REF!,#REF!)</f>
        <v>#REF!</v>
      </c>
      <c r="AV226" s="198">
        <f t="shared" si="3"/>
        <v>0</v>
      </c>
      <c r="AW226" s="1"/>
    </row>
    <row r="227" spans="2:49" ht="24.9" customHeight="1">
      <c r="B227" s="1375">
        <v>213</v>
      </c>
      <c r="C227" s="969"/>
      <c r="D227" s="1376"/>
      <c r="E227" s="1376"/>
      <c r="F227" s="1376"/>
      <c r="G227" s="1377"/>
      <c r="H227" s="1377"/>
      <c r="I227" s="1377"/>
      <c r="J227" s="1377"/>
      <c r="K227" s="1359"/>
      <c r="L227" s="1360"/>
      <c r="M227" s="1360"/>
      <c r="N227" s="1361"/>
      <c r="O227" s="1378"/>
      <c r="P227" s="1379"/>
      <c r="Q227" s="1379"/>
      <c r="R227" s="1380"/>
      <c r="S227" s="1381"/>
      <c r="T227" s="1382"/>
      <c r="U227" s="1382"/>
      <c r="V227" s="1383"/>
      <c r="W227" s="1370"/>
      <c r="X227" s="1370"/>
      <c r="Y227" s="1370"/>
      <c r="Z227" s="1370"/>
      <c r="AA227" s="1370"/>
      <c r="AB227" s="1337"/>
      <c r="AC227" s="1338"/>
      <c r="AD227" s="1339"/>
      <c r="AE227" s="1337"/>
      <c r="AF227" s="1338"/>
      <c r="AG227" s="1339"/>
      <c r="AH227" s="1337"/>
      <c r="AI227" s="1338"/>
      <c r="AJ227" s="1339"/>
      <c r="AK227" s="1337"/>
      <c r="AL227" s="1338"/>
      <c r="AM227" s="1339"/>
      <c r="AN227" s="1337"/>
      <c r="AO227" s="1338"/>
      <c r="AP227" s="1339"/>
      <c r="AQ227" s="1384"/>
      <c r="AR227" s="1385"/>
      <c r="AS227" s="1386"/>
      <c r="AT227" s="463"/>
      <c r="AU227" s="198" t="e">
        <f>COUNTIF(#REF!,#REF!)</f>
        <v>#REF!</v>
      </c>
      <c r="AV227" s="198">
        <f t="shared" si="3"/>
        <v>0</v>
      </c>
      <c r="AW227" s="1"/>
    </row>
    <row r="228" spans="2:49" ht="24.9" customHeight="1">
      <c r="B228" s="1375">
        <v>214</v>
      </c>
      <c r="C228" s="969"/>
      <c r="D228" s="1376"/>
      <c r="E228" s="1376"/>
      <c r="F228" s="1376"/>
      <c r="G228" s="1377"/>
      <c r="H228" s="1377"/>
      <c r="I228" s="1377"/>
      <c r="J228" s="1377"/>
      <c r="K228" s="1359"/>
      <c r="L228" s="1360"/>
      <c r="M228" s="1360"/>
      <c r="N228" s="1361"/>
      <c r="O228" s="1378"/>
      <c r="P228" s="1379"/>
      <c r="Q228" s="1379"/>
      <c r="R228" s="1380"/>
      <c r="S228" s="1381"/>
      <c r="T228" s="1382"/>
      <c r="U228" s="1382"/>
      <c r="V228" s="1383"/>
      <c r="W228" s="1370"/>
      <c r="X228" s="1370"/>
      <c r="Y228" s="1370"/>
      <c r="Z228" s="1370"/>
      <c r="AA228" s="1370"/>
      <c r="AB228" s="1337"/>
      <c r="AC228" s="1338"/>
      <c r="AD228" s="1339"/>
      <c r="AE228" s="1337"/>
      <c r="AF228" s="1338"/>
      <c r="AG228" s="1339"/>
      <c r="AH228" s="1337"/>
      <c r="AI228" s="1338"/>
      <c r="AJ228" s="1339"/>
      <c r="AK228" s="1337"/>
      <c r="AL228" s="1338"/>
      <c r="AM228" s="1339"/>
      <c r="AN228" s="1337"/>
      <c r="AO228" s="1338"/>
      <c r="AP228" s="1339"/>
      <c r="AQ228" s="1384"/>
      <c r="AR228" s="1385"/>
      <c r="AS228" s="1386"/>
      <c r="AT228" s="463"/>
      <c r="AU228" s="198" t="e">
        <f>COUNTIF(#REF!,#REF!)</f>
        <v>#REF!</v>
      </c>
      <c r="AV228" s="198">
        <f t="shared" si="3"/>
        <v>0</v>
      </c>
      <c r="AW228" s="1"/>
    </row>
    <row r="229" spans="2:49" ht="24.9" customHeight="1">
      <c r="B229" s="1375">
        <v>215</v>
      </c>
      <c r="C229" s="969"/>
      <c r="D229" s="1376"/>
      <c r="E229" s="1376"/>
      <c r="F229" s="1376"/>
      <c r="G229" s="1377"/>
      <c r="H229" s="1377"/>
      <c r="I229" s="1377"/>
      <c r="J229" s="1377"/>
      <c r="K229" s="1359"/>
      <c r="L229" s="1360"/>
      <c r="M229" s="1360"/>
      <c r="N229" s="1361"/>
      <c r="O229" s="1378"/>
      <c r="P229" s="1379"/>
      <c r="Q229" s="1379"/>
      <c r="R229" s="1380"/>
      <c r="S229" s="1381"/>
      <c r="T229" s="1382"/>
      <c r="U229" s="1382"/>
      <c r="V229" s="1383"/>
      <c r="W229" s="1370"/>
      <c r="X229" s="1370"/>
      <c r="Y229" s="1370"/>
      <c r="Z229" s="1370"/>
      <c r="AA229" s="1370"/>
      <c r="AB229" s="1337"/>
      <c r="AC229" s="1338"/>
      <c r="AD229" s="1339"/>
      <c r="AE229" s="1337"/>
      <c r="AF229" s="1338"/>
      <c r="AG229" s="1339"/>
      <c r="AH229" s="1337"/>
      <c r="AI229" s="1338"/>
      <c r="AJ229" s="1339"/>
      <c r="AK229" s="1337"/>
      <c r="AL229" s="1338"/>
      <c r="AM229" s="1339"/>
      <c r="AN229" s="1337"/>
      <c r="AO229" s="1338"/>
      <c r="AP229" s="1339"/>
      <c r="AQ229" s="1384"/>
      <c r="AR229" s="1385"/>
      <c r="AS229" s="1386"/>
      <c r="AT229" s="463"/>
      <c r="AU229" s="198" t="e">
        <f>COUNTIF(#REF!,#REF!)</f>
        <v>#REF!</v>
      </c>
      <c r="AV229" s="198">
        <f t="shared" si="3"/>
        <v>0</v>
      </c>
      <c r="AW229" s="1"/>
    </row>
    <row r="230" spans="2:49" ht="24.9" customHeight="1">
      <c r="B230" s="1375">
        <v>216</v>
      </c>
      <c r="C230" s="969"/>
      <c r="D230" s="1376"/>
      <c r="E230" s="1376"/>
      <c r="F230" s="1376"/>
      <c r="G230" s="1377"/>
      <c r="H230" s="1377"/>
      <c r="I230" s="1377"/>
      <c r="J230" s="1377"/>
      <c r="K230" s="1359"/>
      <c r="L230" s="1360"/>
      <c r="M230" s="1360"/>
      <c r="N230" s="1361"/>
      <c r="O230" s="1378"/>
      <c r="P230" s="1379"/>
      <c r="Q230" s="1379"/>
      <c r="R230" s="1380"/>
      <c r="S230" s="1381"/>
      <c r="T230" s="1382"/>
      <c r="U230" s="1382"/>
      <c r="V230" s="1383"/>
      <c r="W230" s="1370"/>
      <c r="X230" s="1370"/>
      <c r="Y230" s="1370"/>
      <c r="Z230" s="1370"/>
      <c r="AA230" s="1370"/>
      <c r="AB230" s="1337"/>
      <c r="AC230" s="1338"/>
      <c r="AD230" s="1339"/>
      <c r="AE230" s="1337"/>
      <c r="AF230" s="1338"/>
      <c r="AG230" s="1339"/>
      <c r="AH230" s="1337"/>
      <c r="AI230" s="1338"/>
      <c r="AJ230" s="1339"/>
      <c r="AK230" s="1337"/>
      <c r="AL230" s="1338"/>
      <c r="AM230" s="1339"/>
      <c r="AN230" s="1337"/>
      <c r="AO230" s="1338"/>
      <c r="AP230" s="1339"/>
      <c r="AQ230" s="1384"/>
      <c r="AR230" s="1385"/>
      <c r="AS230" s="1386"/>
      <c r="AT230" s="463"/>
      <c r="AU230" s="198" t="e">
        <f>COUNTIF(#REF!,#REF!)</f>
        <v>#REF!</v>
      </c>
      <c r="AV230" s="198">
        <f t="shared" si="3"/>
        <v>0</v>
      </c>
      <c r="AW230" s="1"/>
    </row>
    <row r="231" spans="2:49" ht="24.75" customHeight="1">
      <c r="B231" s="1375">
        <v>217</v>
      </c>
      <c r="C231" s="969"/>
      <c r="D231" s="1376"/>
      <c r="E231" s="1376"/>
      <c r="F231" s="1376"/>
      <c r="G231" s="1377"/>
      <c r="H231" s="1377"/>
      <c r="I231" s="1377"/>
      <c r="J231" s="1377"/>
      <c r="K231" s="1359"/>
      <c r="L231" s="1360"/>
      <c r="M231" s="1360"/>
      <c r="N231" s="1361"/>
      <c r="O231" s="1378"/>
      <c r="P231" s="1379"/>
      <c r="Q231" s="1379"/>
      <c r="R231" s="1380"/>
      <c r="S231" s="1381"/>
      <c r="T231" s="1382"/>
      <c r="U231" s="1382"/>
      <c r="V231" s="1383"/>
      <c r="W231" s="1370"/>
      <c r="X231" s="1370"/>
      <c r="Y231" s="1370"/>
      <c r="Z231" s="1370"/>
      <c r="AA231" s="1370"/>
      <c r="AB231" s="1337"/>
      <c r="AC231" s="1338"/>
      <c r="AD231" s="1339"/>
      <c r="AE231" s="1337"/>
      <c r="AF231" s="1338"/>
      <c r="AG231" s="1339"/>
      <c r="AH231" s="1337"/>
      <c r="AI231" s="1338"/>
      <c r="AJ231" s="1339"/>
      <c r="AK231" s="1337"/>
      <c r="AL231" s="1338"/>
      <c r="AM231" s="1339"/>
      <c r="AN231" s="1337"/>
      <c r="AO231" s="1338"/>
      <c r="AP231" s="1339"/>
      <c r="AQ231" s="1384"/>
      <c r="AR231" s="1385"/>
      <c r="AS231" s="1386"/>
      <c r="AT231" s="463"/>
      <c r="AU231" s="198" t="e">
        <f>COUNTIF(#REF!,#REF!)</f>
        <v>#REF!</v>
      </c>
      <c r="AV231" s="198">
        <f t="shared" si="3"/>
        <v>0</v>
      </c>
      <c r="AW231" s="1"/>
    </row>
    <row r="232" spans="2:49" ht="24.75" customHeight="1">
      <c r="B232" s="1375">
        <v>218</v>
      </c>
      <c r="C232" s="969"/>
      <c r="D232" s="1376"/>
      <c r="E232" s="1376"/>
      <c r="F232" s="1376"/>
      <c r="G232" s="1377"/>
      <c r="H232" s="1377"/>
      <c r="I232" s="1377"/>
      <c r="J232" s="1377"/>
      <c r="K232" s="1359"/>
      <c r="L232" s="1360"/>
      <c r="M232" s="1360"/>
      <c r="N232" s="1361"/>
      <c r="O232" s="1378"/>
      <c r="P232" s="1379"/>
      <c r="Q232" s="1379"/>
      <c r="R232" s="1380"/>
      <c r="S232" s="1381"/>
      <c r="T232" s="1382"/>
      <c r="U232" s="1382"/>
      <c r="V232" s="1383"/>
      <c r="W232" s="1370"/>
      <c r="X232" s="1370"/>
      <c r="Y232" s="1370"/>
      <c r="Z232" s="1370"/>
      <c r="AA232" s="1370"/>
      <c r="AB232" s="1337"/>
      <c r="AC232" s="1338"/>
      <c r="AD232" s="1339"/>
      <c r="AE232" s="1337"/>
      <c r="AF232" s="1338"/>
      <c r="AG232" s="1339"/>
      <c r="AH232" s="1337"/>
      <c r="AI232" s="1338"/>
      <c r="AJ232" s="1339"/>
      <c r="AK232" s="1337"/>
      <c r="AL232" s="1338"/>
      <c r="AM232" s="1339"/>
      <c r="AN232" s="1337"/>
      <c r="AO232" s="1338"/>
      <c r="AP232" s="1339"/>
      <c r="AQ232" s="1384"/>
      <c r="AR232" s="1385"/>
      <c r="AS232" s="1386"/>
      <c r="AT232" s="463"/>
      <c r="AU232" s="198" t="e">
        <f>COUNTIF(#REF!,#REF!)</f>
        <v>#REF!</v>
      </c>
      <c r="AV232" s="198">
        <f t="shared" si="3"/>
        <v>0</v>
      </c>
      <c r="AW232" s="1"/>
    </row>
    <row r="233" spans="2:49" ht="24.75" customHeight="1">
      <c r="B233" s="1375">
        <v>219</v>
      </c>
      <c r="C233" s="969"/>
      <c r="D233" s="1376"/>
      <c r="E233" s="1376"/>
      <c r="F233" s="1376"/>
      <c r="G233" s="1377"/>
      <c r="H233" s="1377"/>
      <c r="I233" s="1377"/>
      <c r="J233" s="1377"/>
      <c r="K233" s="1359"/>
      <c r="L233" s="1360"/>
      <c r="M233" s="1360"/>
      <c r="N233" s="1361"/>
      <c r="O233" s="1378"/>
      <c r="P233" s="1379"/>
      <c r="Q233" s="1379"/>
      <c r="R233" s="1380"/>
      <c r="S233" s="1381"/>
      <c r="T233" s="1382"/>
      <c r="U233" s="1382"/>
      <c r="V233" s="1383"/>
      <c r="W233" s="1370"/>
      <c r="X233" s="1370"/>
      <c r="Y233" s="1370"/>
      <c r="Z233" s="1370"/>
      <c r="AA233" s="1370"/>
      <c r="AB233" s="1337"/>
      <c r="AC233" s="1338"/>
      <c r="AD233" s="1339"/>
      <c r="AE233" s="1337"/>
      <c r="AF233" s="1338"/>
      <c r="AG233" s="1339"/>
      <c r="AH233" s="1337"/>
      <c r="AI233" s="1338"/>
      <c r="AJ233" s="1339"/>
      <c r="AK233" s="1337"/>
      <c r="AL233" s="1338"/>
      <c r="AM233" s="1339"/>
      <c r="AN233" s="1337"/>
      <c r="AO233" s="1338"/>
      <c r="AP233" s="1339"/>
      <c r="AQ233" s="1384"/>
      <c r="AR233" s="1385"/>
      <c r="AS233" s="1386"/>
      <c r="AT233" s="472"/>
      <c r="AU233" s="198" t="e">
        <f>COUNTIF(#REF!,#REF!)</f>
        <v>#REF!</v>
      </c>
      <c r="AV233" s="198">
        <f t="shared" ref="AV233:AV244" si="4">IFERROR(1/AU233,0)</f>
        <v>0</v>
      </c>
      <c r="AW233" s="1"/>
    </row>
    <row r="234" spans="2:49" ht="24.75" customHeight="1">
      <c r="B234" s="1375">
        <v>220</v>
      </c>
      <c r="C234" s="969"/>
      <c r="D234" s="1376"/>
      <c r="E234" s="1376"/>
      <c r="F234" s="1376"/>
      <c r="G234" s="1377"/>
      <c r="H234" s="1377"/>
      <c r="I234" s="1377"/>
      <c r="J234" s="1377"/>
      <c r="K234" s="1359"/>
      <c r="L234" s="1360"/>
      <c r="M234" s="1360"/>
      <c r="N234" s="1361"/>
      <c r="O234" s="1378"/>
      <c r="P234" s="1379"/>
      <c r="Q234" s="1379"/>
      <c r="R234" s="1380"/>
      <c r="S234" s="1381"/>
      <c r="T234" s="1382"/>
      <c r="U234" s="1382"/>
      <c r="V234" s="1383"/>
      <c r="W234" s="1370"/>
      <c r="X234" s="1370"/>
      <c r="Y234" s="1370"/>
      <c r="Z234" s="1370"/>
      <c r="AA234" s="1370"/>
      <c r="AB234" s="1337"/>
      <c r="AC234" s="1338"/>
      <c r="AD234" s="1339"/>
      <c r="AE234" s="1337"/>
      <c r="AF234" s="1338"/>
      <c r="AG234" s="1339"/>
      <c r="AH234" s="1337"/>
      <c r="AI234" s="1338"/>
      <c r="AJ234" s="1339"/>
      <c r="AK234" s="1337"/>
      <c r="AL234" s="1338"/>
      <c r="AM234" s="1339"/>
      <c r="AN234" s="1337"/>
      <c r="AO234" s="1338"/>
      <c r="AP234" s="1339"/>
      <c r="AQ234" s="1384"/>
      <c r="AR234" s="1385"/>
      <c r="AS234" s="1386"/>
      <c r="AT234" s="472"/>
      <c r="AU234" s="198" t="e">
        <f>COUNTIF(#REF!,#REF!)</f>
        <v>#REF!</v>
      </c>
      <c r="AV234" s="198">
        <f t="shared" si="4"/>
        <v>0</v>
      </c>
      <c r="AW234" s="1"/>
    </row>
    <row r="235" spans="2:49" ht="24.75" customHeight="1">
      <c r="B235" s="1375">
        <v>221</v>
      </c>
      <c r="C235" s="969"/>
      <c r="D235" s="1376"/>
      <c r="E235" s="1376"/>
      <c r="F235" s="1376"/>
      <c r="G235" s="1377"/>
      <c r="H235" s="1377"/>
      <c r="I235" s="1377"/>
      <c r="J235" s="1377"/>
      <c r="K235" s="1359"/>
      <c r="L235" s="1360"/>
      <c r="M235" s="1360"/>
      <c r="N235" s="1361"/>
      <c r="O235" s="1378"/>
      <c r="P235" s="1379"/>
      <c r="Q235" s="1379"/>
      <c r="R235" s="1380"/>
      <c r="S235" s="1381"/>
      <c r="T235" s="1382"/>
      <c r="U235" s="1382"/>
      <c r="V235" s="1383"/>
      <c r="W235" s="1370"/>
      <c r="X235" s="1370"/>
      <c r="Y235" s="1370"/>
      <c r="Z235" s="1370"/>
      <c r="AA235" s="1370"/>
      <c r="AB235" s="1337"/>
      <c r="AC235" s="1338"/>
      <c r="AD235" s="1339"/>
      <c r="AE235" s="1337"/>
      <c r="AF235" s="1338"/>
      <c r="AG235" s="1339"/>
      <c r="AH235" s="1337"/>
      <c r="AI235" s="1338"/>
      <c r="AJ235" s="1339"/>
      <c r="AK235" s="1337"/>
      <c r="AL235" s="1338"/>
      <c r="AM235" s="1339"/>
      <c r="AN235" s="1337"/>
      <c r="AO235" s="1338"/>
      <c r="AP235" s="1339"/>
      <c r="AQ235" s="1384"/>
      <c r="AR235" s="1385"/>
      <c r="AS235" s="1386"/>
      <c r="AT235" s="472"/>
      <c r="AU235" s="198" t="e">
        <f>COUNTIF(#REF!,#REF!)</f>
        <v>#REF!</v>
      </c>
      <c r="AV235" s="198">
        <f t="shared" si="4"/>
        <v>0</v>
      </c>
      <c r="AW235" s="1"/>
    </row>
    <row r="236" spans="2:49" ht="24.75" customHeight="1">
      <c r="B236" s="1375">
        <v>222</v>
      </c>
      <c r="C236" s="969"/>
      <c r="D236" s="1376"/>
      <c r="E236" s="1376"/>
      <c r="F236" s="1376"/>
      <c r="G236" s="1377"/>
      <c r="H236" s="1377"/>
      <c r="I236" s="1377"/>
      <c r="J236" s="1377"/>
      <c r="K236" s="1359"/>
      <c r="L236" s="1360"/>
      <c r="M236" s="1360"/>
      <c r="N236" s="1361"/>
      <c r="O236" s="1378"/>
      <c r="P236" s="1379"/>
      <c r="Q236" s="1379"/>
      <c r="R236" s="1380"/>
      <c r="S236" s="1381"/>
      <c r="T236" s="1382"/>
      <c r="U236" s="1382"/>
      <c r="V236" s="1383"/>
      <c r="W236" s="1370"/>
      <c r="X236" s="1370"/>
      <c r="Y236" s="1370"/>
      <c r="Z236" s="1370"/>
      <c r="AA236" s="1370"/>
      <c r="AB236" s="1337"/>
      <c r="AC236" s="1338"/>
      <c r="AD236" s="1339"/>
      <c r="AE236" s="1337"/>
      <c r="AF236" s="1338"/>
      <c r="AG236" s="1339"/>
      <c r="AH236" s="1337"/>
      <c r="AI236" s="1338"/>
      <c r="AJ236" s="1339"/>
      <c r="AK236" s="1337"/>
      <c r="AL236" s="1338"/>
      <c r="AM236" s="1339"/>
      <c r="AN236" s="1337"/>
      <c r="AO236" s="1338"/>
      <c r="AP236" s="1339"/>
      <c r="AQ236" s="1384"/>
      <c r="AR236" s="1385"/>
      <c r="AS236" s="1386"/>
      <c r="AT236" s="472"/>
      <c r="AU236" s="198" t="e">
        <f>COUNTIF(#REF!,#REF!)</f>
        <v>#REF!</v>
      </c>
      <c r="AV236" s="198">
        <f t="shared" si="4"/>
        <v>0</v>
      </c>
      <c r="AW236" s="1"/>
    </row>
    <row r="237" spans="2:49" ht="24.75" customHeight="1">
      <c r="B237" s="1375">
        <v>223</v>
      </c>
      <c r="C237" s="969"/>
      <c r="D237" s="1376"/>
      <c r="E237" s="1376"/>
      <c r="F237" s="1376"/>
      <c r="G237" s="1377"/>
      <c r="H237" s="1377"/>
      <c r="I237" s="1377"/>
      <c r="J237" s="1377"/>
      <c r="K237" s="1359"/>
      <c r="L237" s="1360"/>
      <c r="M237" s="1360"/>
      <c r="N237" s="1361"/>
      <c r="O237" s="1378"/>
      <c r="P237" s="1379"/>
      <c r="Q237" s="1379"/>
      <c r="R237" s="1380"/>
      <c r="S237" s="1381"/>
      <c r="T237" s="1382"/>
      <c r="U237" s="1382"/>
      <c r="V237" s="1383"/>
      <c r="W237" s="1370"/>
      <c r="X237" s="1370"/>
      <c r="Y237" s="1370"/>
      <c r="Z237" s="1370"/>
      <c r="AA237" s="1370"/>
      <c r="AB237" s="1337"/>
      <c r="AC237" s="1338"/>
      <c r="AD237" s="1339"/>
      <c r="AE237" s="1337"/>
      <c r="AF237" s="1338"/>
      <c r="AG237" s="1339"/>
      <c r="AH237" s="1337"/>
      <c r="AI237" s="1338"/>
      <c r="AJ237" s="1339"/>
      <c r="AK237" s="1337"/>
      <c r="AL237" s="1338"/>
      <c r="AM237" s="1339"/>
      <c r="AN237" s="1337"/>
      <c r="AO237" s="1338"/>
      <c r="AP237" s="1339"/>
      <c r="AQ237" s="1384"/>
      <c r="AR237" s="1385"/>
      <c r="AS237" s="1386"/>
      <c r="AT237" s="472"/>
      <c r="AU237" s="198" t="e">
        <f>COUNTIF(#REF!,#REF!)</f>
        <v>#REF!</v>
      </c>
      <c r="AV237" s="198">
        <f t="shared" si="4"/>
        <v>0</v>
      </c>
      <c r="AW237" s="1"/>
    </row>
    <row r="238" spans="2:49" ht="24.75" customHeight="1">
      <c r="B238" s="1375">
        <v>224</v>
      </c>
      <c r="C238" s="969"/>
      <c r="D238" s="1376"/>
      <c r="E238" s="1376"/>
      <c r="F238" s="1376"/>
      <c r="G238" s="1377"/>
      <c r="H238" s="1377"/>
      <c r="I238" s="1377"/>
      <c r="J238" s="1377"/>
      <c r="K238" s="1359"/>
      <c r="L238" s="1360"/>
      <c r="M238" s="1360"/>
      <c r="N238" s="1361"/>
      <c r="O238" s="1378"/>
      <c r="P238" s="1379"/>
      <c r="Q238" s="1379"/>
      <c r="R238" s="1380"/>
      <c r="S238" s="1381"/>
      <c r="T238" s="1382"/>
      <c r="U238" s="1382"/>
      <c r="V238" s="1383"/>
      <c r="W238" s="1370"/>
      <c r="X238" s="1370"/>
      <c r="Y238" s="1370"/>
      <c r="Z238" s="1370"/>
      <c r="AA238" s="1370"/>
      <c r="AB238" s="1337"/>
      <c r="AC238" s="1338"/>
      <c r="AD238" s="1339"/>
      <c r="AE238" s="1337"/>
      <c r="AF238" s="1338"/>
      <c r="AG238" s="1339"/>
      <c r="AH238" s="1337"/>
      <c r="AI238" s="1338"/>
      <c r="AJ238" s="1339"/>
      <c r="AK238" s="1337"/>
      <c r="AL238" s="1338"/>
      <c r="AM238" s="1339"/>
      <c r="AN238" s="1337"/>
      <c r="AO238" s="1338"/>
      <c r="AP238" s="1339"/>
      <c r="AQ238" s="1384"/>
      <c r="AR238" s="1385"/>
      <c r="AS238" s="1386"/>
      <c r="AT238" s="472"/>
      <c r="AU238" s="198" t="e">
        <f>COUNTIF(#REF!,#REF!)</f>
        <v>#REF!</v>
      </c>
      <c r="AV238" s="198">
        <f t="shared" si="4"/>
        <v>0</v>
      </c>
      <c r="AW238" s="1"/>
    </row>
    <row r="239" spans="2:49" ht="24.75" customHeight="1">
      <c r="B239" s="1375">
        <v>225</v>
      </c>
      <c r="C239" s="969"/>
      <c r="D239" s="1376"/>
      <c r="E239" s="1376"/>
      <c r="F239" s="1376"/>
      <c r="G239" s="1377"/>
      <c r="H239" s="1377"/>
      <c r="I239" s="1377"/>
      <c r="J239" s="1377"/>
      <c r="K239" s="1359"/>
      <c r="L239" s="1360"/>
      <c r="M239" s="1360"/>
      <c r="N239" s="1361"/>
      <c r="O239" s="1378"/>
      <c r="P239" s="1379"/>
      <c r="Q239" s="1379"/>
      <c r="R239" s="1380"/>
      <c r="S239" s="1381"/>
      <c r="T239" s="1382"/>
      <c r="U239" s="1382"/>
      <c r="V239" s="1383"/>
      <c r="W239" s="1370"/>
      <c r="X239" s="1370"/>
      <c r="Y239" s="1370"/>
      <c r="Z239" s="1370"/>
      <c r="AA239" s="1370"/>
      <c r="AB239" s="1337"/>
      <c r="AC239" s="1338"/>
      <c r="AD239" s="1339"/>
      <c r="AE239" s="1337"/>
      <c r="AF239" s="1338"/>
      <c r="AG239" s="1339"/>
      <c r="AH239" s="1337"/>
      <c r="AI239" s="1338"/>
      <c r="AJ239" s="1339"/>
      <c r="AK239" s="1337"/>
      <c r="AL239" s="1338"/>
      <c r="AM239" s="1339"/>
      <c r="AN239" s="1337"/>
      <c r="AO239" s="1338"/>
      <c r="AP239" s="1339"/>
      <c r="AQ239" s="1384"/>
      <c r="AR239" s="1385"/>
      <c r="AS239" s="1386"/>
      <c r="AT239" s="472"/>
      <c r="AU239" s="198" t="e">
        <f>COUNTIF(#REF!,#REF!)</f>
        <v>#REF!</v>
      </c>
      <c r="AV239" s="198">
        <f t="shared" si="4"/>
        <v>0</v>
      </c>
      <c r="AW239" s="1"/>
    </row>
    <row r="240" spans="2:49" ht="24.75" customHeight="1">
      <c r="B240" s="1375">
        <v>226</v>
      </c>
      <c r="C240" s="969"/>
      <c r="D240" s="1376"/>
      <c r="E240" s="1376"/>
      <c r="F240" s="1376"/>
      <c r="G240" s="1377"/>
      <c r="H240" s="1377"/>
      <c r="I240" s="1377"/>
      <c r="J240" s="1377"/>
      <c r="K240" s="1359"/>
      <c r="L240" s="1360"/>
      <c r="M240" s="1360"/>
      <c r="N240" s="1361"/>
      <c r="O240" s="1378"/>
      <c r="P240" s="1379"/>
      <c r="Q240" s="1379"/>
      <c r="R240" s="1380"/>
      <c r="S240" s="1381"/>
      <c r="T240" s="1382"/>
      <c r="U240" s="1382"/>
      <c r="V240" s="1383"/>
      <c r="W240" s="1370"/>
      <c r="X240" s="1370"/>
      <c r="Y240" s="1370"/>
      <c r="Z240" s="1370"/>
      <c r="AA240" s="1370"/>
      <c r="AB240" s="1337"/>
      <c r="AC240" s="1338"/>
      <c r="AD240" s="1339"/>
      <c r="AE240" s="1337"/>
      <c r="AF240" s="1338"/>
      <c r="AG240" s="1339"/>
      <c r="AH240" s="1337"/>
      <c r="AI240" s="1338"/>
      <c r="AJ240" s="1339"/>
      <c r="AK240" s="1337"/>
      <c r="AL240" s="1338"/>
      <c r="AM240" s="1339"/>
      <c r="AN240" s="1337"/>
      <c r="AO240" s="1338"/>
      <c r="AP240" s="1339"/>
      <c r="AQ240" s="1384"/>
      <c r="AR240" s="1385"/>
      <c r="AS240" s="1386"/>
      <c r="AT240" s="472"/>
      <c r="AU240" s="198" t="e">
        <f>COUNTIF(#REF!,#REF!)</f>
        <v>#REF!</v>
      </c>
      <c r="AV240" s="198">
        <f t="shared" si="4"/>
        <v>0</v>
      </c>
      <c r="AW240" s="1"/>
    </row>
    <row r="241" spans="2:49" ht="24.75" customHeight="1">
      <c r="B241" s="1375">
        <v>227</v>
      </c>
      <c r="C241" s="969"/>
      <c r="D241" s="1376"/>
      <c r="E241" s="1376"/>
      <c r="F241" s="1376"/>
      <c r="G241" s="1377"/>
      <c r="H241" s="1377"/>
      <c r="I241" s="1377"/>
      <c r="J241" s="1377"/>
      <c r="K241" s="1359"/>
      <c r="L241" s="1360"/>
      <c r="M241" s="1360"/>
      <c r="N241" s="1361"/>
      <c r="O241" s="1378"/>
      <c r="P241" s="1379"/>
      <c r="Q241" s="1379"/>
      <c r="R241" s="1380"/>
      <c r="S241" s="1381"/>
      <c r="T241" s="1382"/>
      <c r="U241" s="1382"/>
      <c r="V241" s="1383"/>
      <c r="W241" s="1370"/>
      <c r="X241" s="1370"/>
      <c r="Y241" s="1370"/>
      <c r="Z241" s="1370"/>
      <c r="AA241" s="1370"/>
      <c r="AB241" s="1337"/>
      <c r="AC241" s="1338"/>
      <c r="AD241" s="1339"/>
      <c r="AE241" s="1337"/>
      <c r="AF241" s="1338"/>
      <c r="AG241" s="1339"/>
      <c r="AH241" s="1337"/>
      <c r="AI241" s="1338"/>
      <c r="AJ241" s="1339"/>
      <c r="AK241" s="1337"/>
      <c r="AL241" s="1338"/>
      <c r="AM241" s="1339"/>
      <c r="AN241" s="1337"/>
      <c r="AO241" s="1338"/>
      <c r="AP241" s="1339"/>
      <c r="AQ241" s="1384"/>
      <c r="AR241" s="1385"/>
      <c r="AS241" s="1386"/>
      <c r="AT241" s="472"/>
      <c r="AU241" s="198" t="e">
        <f>COUNTIF(#REF!,#REF!)</f>
        <v>#REF!</v>
      </c>
      <c r="AV241" s="198">
        <f>IFERROR(1/AU241,0)</f>
        <v>0</v>
      </c>
      <c r="AW241" s="1"/>
    </row>
    <row r="242" spans="2:49" ht="24.75" customHeight="1">
      <c r="B242" s="1375">
        <v>228</v>
      </c>
      <c r="C242" s="969"/>
      <c r="D242" s="1376"/>
      <c r="E242" s="1376"/>
      <c r="F242" s="1376"/>
      <c r="G242" s="1377"/>
      <c r="H242" s="1377"/>
      <c r="I242" s="1377"/>
      <c r="J242" s="1377"/>
      <c r="K242" s="1359"/>
      <c r="L242" s="1360"/>
      <c r="M242" s="1360"/>
      <c r="N242" s="1361"/>
      <c r="O242" s="1378"/>
      <c r="P242" s="1379"/>
      <c r="Q242" s="1379"/>
      <c r="R242" s="1380"/>
      <c r="S242" s="1381"/>
      <c r="T242" s="1382"/>
      <c r="U242" s="1382"/>
      <c r="V242" s="1383"/>
      <c r="W242" s="1370"/>
      <c r="X242" s="1370"/>
      <c r="Y242" s="1370"/>
      <c r="Z242" s="1370"/>
      <c r="AA242" s="1370"/>
      <c r="AB242" s="1337"/>
      <c r="AC242" s="1338"/>
      <c r="AD242" s="1339"/>
      <c r="AE242" s="1337"/>
      <c r="AF242" s="1338"/>
      <c r="AG242" s="1339"/>
      <c r="AH242" s="1337"/>
      <c r="AI242" s="1338"/>
      <c r="AJ242" s="1339"/>
      <c r="AK242" s="1337"/>
      <c r="AL242" s="1338"/>
      <c r="AM242" s="1339"/>
      <c r="AN242" s="1337"/>
      <c r="AO242" s="1338"/>
      <c r="AP242" s="1339"/>
      <c r="AQ242" s="1384"/>
      <c r="AR242" s="1385"/>
      <c r="AS242" s="1386"/>
      <c r="AT242" s="472"/>
      <c r="AU242" s="198" t="e">
        <f>COUNTIF(#REF!,#REF!)</f>
        <v>#REF!</v>
      </c>
      <c r="AV242" s="198">
        <f t="shared" si="4"/>
        <v>0</v>
      </c>
      <c r="AW242" s="1"/>
    </row>
    <row r="243" spans="2:49" ht="24.75" customHeight="1">
      <c r="B243" s="1375">
        <v>229</v>
      </c>
      <c r="C243" s="969"/>
      <c r="D243" s="1376"/>
      <c r="E243" s="1376"/>
      <c r="F243" s="1376"/>
      <c r="G243" s="1377"/>
      <c r="H243" s="1377"/>
      <c r="I243" s="1377"/>
      <c r="J243" s="1377"/>
      <c r="K243" s="1359"/>
      <c r="L243" s="1360"/>
      <c r="M243" s="1360"/>
      <c r="N243" s="1361"/>
      <c r="O243" s="1378"/>
      <c r="P243" s="1379"/>
      <c r="Q243" s="1379"/>
      <c r="R243" s="1380"/>
      <c r="S243" s="1381"/>
      <c r="T243" s="1382"/>
      <c r="U243" s="1382"/>
      <c r="V243" s="1383"/>
      <c r="W243" s="1370"/>
      <c r="X243" s="1370"/>
      <c r="Y243" s="1370"/>
      <c r="Z243" s="1370"/>
      <c r="AA243" s="1370"/>
      <c r="AB243" s="1337"/>
      <c r="AC243" s="1338"/>
      <c r="AD243" s="1339"/>
      <c r="AE243" s="1337"/>
      <c r="AF243" s="1338"/>
      <c r="AG243" s="1339"/>
      <c r="AH243" s="1337"/>
      <c r="AI243" s="1338"/>
      <c r="AJ243" s="1339"/>
      <c r="AK243" s="1337"/>
      <c r="AL243" s="1338"/>
      <c r="AM243" s="1339"/>
      <c r="AN243" s="1337"/>
      <c r="AO243" s="1338"/>
      <c r="AP243" s="1339"/>
      <c r="AQ243" s="1384"/>
      <c r="AR243" s="1385"/>
      <c r="AS243" s="1386"/>
      <c r="AT243" s="472"/>
      <c r="AU243" s="198" t="e">
        <f>COUNTIF(#REF!,#REF!)</f>
        <v>#REF!</v>
      </c>
      <c r="AV243" s="198">
        <f t="shared" si="4"/>
        <v>0</v>
      </c>
      <c r="AW243" s="1"/>
    </row>
    <row r="244" spans="2:49" ht="24.75" customHeight="1">
      <c r="B244" s="1375">
        <v>230</v>
      </c>
      <c r="C244" s="969"/>
      <c r="D244" s="1376"/>
      <c r="E244" s="1376"/>
      <c r="F244" s="1376"/>
      <c r="G244" s="1377"/>
      <c r="H244" s="1377"/>
      <c r="I244" s="1377"/>
      <c r="J244" s="1377"/>
      <c r="K244" s="1359"/>
      <c r="L244" s="1360"/>
      <c r="M244" s="1360"/>
      <c r="N244" s="1361"/>
      <c r="O244" s="1378"/>
      <c r="P244" s="1379"/>
      <c r="Q244" s="1379"/>
      <c r="R244" s="1380"/>
      <c r="S244" s="1381"/>
      <c r="T244" s="1382"/>
      <c r="U244" s="1382"/>
      <c r="V244" s="1383"/>
      <c r="W244" s="1370"/>
      <c r="X244" s="1370"/>
      <c r="Y244" s="1370"/>
      <c r="Z244" s="1370"/>
      <c r="AA244" s="1370"/>
      <c r="AB244" s="1337"/>
      <c r="AC244" s="1338"/>
      <c r="AD244" s="1339"/>
      <c r="AE244" s="1337"/>
      <c r="AF244" s="1338"/>
      <c r="AG244" s="1339"/>
      <c r="AH244" s="1337"/>
      <c r="AI244" s="1338"/>
      <c r="AJ244" s="1339"/>
      <c r="AK244" s="1337"/>
      <c r="AL244" s="1338"/>
      <c r="AM244" s="1339"/>
      <c r="AN244" s="1337"/>
      <c r="AO244" s="1338"/>
      <c r="AP244" s="1339"/>
      <c r="AQ244" s="1384"/>
      <c r="AR244" s="1385"/>
      <c r="AS244" s="1386"/>
      <c r="AT244" s="472"/>
      <c r="AU244" s="198" t="e">
        <f>COUNTIF(#REF!,#REF!)</f>
        <v>#REF!</v>
      </c>
      <c r="AV244" s="198">
        <f t="shared" si="4"/>
        <v>0</v>
      </c>
      <c r="AW244" s="1"/>
    </row>
  </sheetData>
  <sheetProtection sheet="1" selectLockedCells="1"/>
  <mergeCells count="3018">
    <mergeCell ref="S9:AA9"/>
    <mergeCell ref="S7:AA8"/>
    <mergeCell ref="AB7:AG8"/>
    <mergeCell ref="AB9:AI9"/>
    <mergeCell ref="B232:C232"/>
    <mergeCell ref="D232:F232"/>
    <mergeCell ref="G232:J232"/>
    <mergeCell ref="K232:N232"/>
    <mergeCell ref="O232:R232"/>
    <mergeCell ref="S232:V232"/>
    <mergeCell ref="AE232:AG232"/>
    <mergeCell ref="AQ232:AS232"/>
    <mergeCell ref="B230:C230"/>
    <mergeCell ref="D230:F230"/>
    <mergeCell ref="G230:J230"/>
    <mergeCell ref="K230:N230"/>
    <mergeCell ref="O230:R230"/>
    <mergeCell ref="S230:V230"/>
    <mergeCell ref="AE230:AG230"/>
    <mergeCell ref="AQ230:AS230"/>
    <mergeCell ref="B231:C231"/>
    <mergeCell ref="D231:F231"/>
    <mergeCell ref="G231:J231"/>
    <mergeCell ref="K231:N231"/>
    <mergeCell ref="O231:R231"/>
    <mergeCell ref="S231:V231"/>
    <mergeCell ref="AE231:AG231"/>
    <mergeCell ref="AQ231:AS231"/>
    <mergeCell ref="AN230:AP230"/>
    <mergeCell ref="AN231:AP231"/>
    <mergeCell ref="W230:AA230"/>
    <mergeCell ref="W231:AA231"/>
    <mergeCell ref="W232:AA232"/>
    <mergeCell ref="AK232:AM232"/>
    <mergeCell ref="B228:C228"/>
    <mergeCell ref="D228:F228"/>
    <mergeCell ref="G228:J228"/>
    <mergeCell ref="K228:N228"/>
    <mergeCell ref="O228:R228"/>
    <mergeCell ref="S228:V228"/>
    <mergeCell ref="AE228:AG228"/>
    <mergeCell ref="AQ228:AS228"/>
    <mergeCell ref="B229:C229"/>
    <mergeCell ref="D229:F229"/>
    <mergeCell ref="G229:J229"/>
    <mergeCell ref="K229:N229"/>
    <mergeCell ref="O229:R229"/>
    <mergeCell ref="S229:V229"/>
    <mergeCell ref="AE229:AG229"/>
    <mergeCell ref="AQ229:AS229"/>
    <mergeCell ref="AN228:AP228"/>
    <mergeCell ref="AN229:AP229"/>
    <mergeCell ref="W228:AA228"/>
    <mergeCell ref="W229:AA229"/>
    <mergeCell ref="AK229:AM229"/>
    <mergeCell ref="AK230:AM230"/>
    <mergeCell ref="AK231:AM231"/>
    <mergeCell ref="AK228:AM228"/>
    <mergeCell ref="B225:C225"/>
    <mergeCell ref="D225:F225"/>
    <mergeCell ref="G225:J225"/>
    <mergeCell ref="K225:N225"/>
    <mergeCell ref="O225:R225"/>
    <mergeCell ref="S225:V225"/>
    <mergeCell ref="AE225:AG225"/>
    <mergeCell ref="AQ225:AS225"/>
    <mergeCell ref="B226:C226"/>
    <mergeCell ref="D226:F226"/>
    <mergeCell ref="G226:J226"/>
    <mergeCell ref="K226:N226"/>
    <mergeCell ref="O226:R226"/>
    <mergeCell ref="S226:V226"/>
    <mergeCell ref="AE226:AG226"/>
    <mergeCell ref="AQ226:AS226"/>
    <mergeCell ref="B227:C227"/>
    <mergeCell ref="D227:F227"/>
    <mergeCell ref="G227:J227"/>
    <mergeCell ref="K227:N227"/>
    <mergeCell ref="O227:R227"/>
    <mergeCell ref="S227:V227"/>
    <mergeCell ref="AE227:AG227"/>
    <mergeCell ref="AQ227:AS227"/>
    <mergeCell ref="AN227:AP227"/>
    <mergeCell ref="AH227:AJ227"/>
    <mergeCell ref="AN225:AP225"/>
    <mergeCell ref="AN226:AP226"/>
    <mergeCell ref="W226:AA226"/>
    <mergeCell ref="W227:AA227"/>
    <mergeCell ref="AK225:AM225"/>
    <mergeCell ref="AK226:AM226"/>
    <mergeCell ref="B222:C222"/>
    <mergeCell ref="D222:F222"/>
    <mergeCell ref="G222:J222"/>
    <mergeCell ref="K222:N222"/>
    <mergeCell ref="O222:R222"/>
    <mergeCell ref="S222:V222"/>
    <mergeCell ref="AE222:AG222"/>
    <mergeCell ref="AQ222:AS222"/>
    <mergeCell ref="B223:C223"/>
    <mergeCell ref="D223:F223"/>
    <mergeCell ref="G223:J223"/>
    <mergeCell ref="K223:N223"/>
    <mergeCell ref="O223:R223"/>
    <mergeCell ref="S223:V223"/>
    <mergeCell ref="AE223:AG223"/>
    <mergeCell ref="AQ223:AS223"/>
    <mergeCell ref="B224:C224"/>
    <mergeCell ref="D224:F224"/>
    <mergeCell ref="G224:J224"/>
    <mergeCell ref="K224:N224"/>
    <mergeCell ref="O224:R224"/>
    <mergeCell ref="S224:V224"/>
    <mergeCell ref="AE224:AG224"/>
    <mergeCell ref="AQ224:AS224"/>
    <mergeCell ref="AK222:AM222"/>
    <mergeCell ref="AK223:AM223"/>
    <mergeCell ref="AK224:AM224"/>
    <mergeCell ref="AN222:AP222"/>
    <mergeCell ref="AN223:AP223"/>
    <mergeCell ref="AN224:AP224"/>
    <mergeCell ref="W222:AA222"/>
    <mergeCell ref="W223:AA223"/>
    <mergeCell ref="B219:C219"/>
    <mergeCell ref="D219:F219"/>
    <mergeCell ref="G219:J219"/>
    <mergeCell ref="K219:N219"/>
    <mergeCell ref="O219:R219"/>
    <mergeCell ref="S219:V219"/>
    <mergeCell ref="AE219:AG219"/>
    <mergeCell ref="AQ219:AS219"/>
    <mergeCell ref="B220:C220"/>
    <mergeCell ref="D220:F220"/>
    <mergeCell ref="G220:J220"/>
    <mergeCell ref="K220:N220"/>
    <mergeCell ref="O220:R220"/>
    <mergeCell ref="S220:V220"/>
    <mergeCell ref="AE220:AG220"/>
    <mergeCell ref="AQ220:AS220"/>
    <mergeCell ref="B221:C221"/>
    <mergeCell ref="D221:F221"/>
    <mergeCell ref="G221:J221"/>
    <mergeCell ref="K221:N221"/>
    <mergeCell ref="O221:R221"/>
    <mergeCell ref="S221:V221"/>
    <mergeCell ref="AE221:AG221"/>
    <mergeCell ref="AQ221:AS221"/>
    <mergeCell ref="AK219:AM219"/>
    <mergeCell ref="AK220:AM220"/>
    <mergeCell ref="AK221:AM221"/>
    <mergeCell ref="AN221:AP221"/>
    <mergeCell ref="W219:AA219"/>
    <mergeCell ref="W220:AA220"/>
    <mergeCell ref="W221:AA221"/>
    <mergeCell ref="B216:C216"/>
    <mergeCell ref="D216:F216"/>
    <mergeCell ref="G216:J216"/>
    <mergeCell ref="K216:N216"/>
    <mergeCell ref="O216:R216"/>
    <mergeCell ref="S216:V216"/>
    <mergeCell ref="AE216:AG216"/>
    <mergeCell ref="AQ216:AS216"/>
    <mergeCell ref="B217:C217"/>
    <mergeCell ref="D217:F217"/>
    <mergeCell ref="G217:J217"/>
    <mergeCell ref="K217:N217"/>
    <mergeCell ref="O217:R217"/>
    <mergeCell ref="S217:V217"/>
    <mergeCell ref="AE217:AG217"/>
    <mergeCell ref="AQ217:AS217"/>
    <mergeCell ref="B218:C218"/>
    <mergeCell ref="D218:F218"/>
    <mergeCell ref="G218:J218"/>
    <mergeCell ref="K218:N218"/>
    <mergeCell ref="O218:R218"/>
    <mergeCell ref="S218:V218"/>
    <mergeCell ref="AE218:AG218"/>
    <mergeCell ref="AQ218:AS218"/>
    <mergeCell ref="AK216:AM216"/>
    <mergeCell ref="AK217:AM217"/>
    <mergeCell ref="AK218:AM218"/>
    <mergeCell ref="W216:AA216"/>
    <mergeCell ref="W217:AA217"/>
    <mergeCell ref="W218:AA218"/>
    <mergeCell ref="B215:C215"/>
    <mergeCell ref="D215:F215"/>
    <mergeCell ref="G215:J215"/>
    <mergeCell ref="K215:N215"/>
    <mergeCell ref="O215:R215"/>
    <mergeCell ref="S215:V215"/>
    <mergeCell ref="AE215:AG215"/>
    <mergeCell ref="AQ215:AS215"/>
    <mergeCell ref="B164:C164"/>
    <mergeCell ref="D164:F164"/>
    <mergeCell ref="G164:J164"/>
    <mergeCell ref="K214:N214"/>
    <mergeCell ref="O164:R164"/>
    <mergeCell ref="S164:V164"/>
    <mergeCell ref="AE164:AG164"/>
    <mergeCell ref="AQ164:AS164"/>
    <mergeCell ref="B165:C165"/>
    <mergeCell ref="D165:F165"/>
    <mergeCell ref="G165:J165"/>
    <mergeCell ref="O165:R165"/>
    <mergeCell ref="S165:V165"/>
    <mergeCell ref="AE165:AG165"/>
    <mergeCell ref="AQ165:AS165"/>
    <mergeCell ref="K165:N165"/>
    <mergeCell ref="B166:C166"/>
    <mergeCell ref="D166:F166"/>
    <mergeCell ref="G166:J166"/>
    <mergeCell ref="O166:R166"/>
    <mergeCell ref="S166:V166"/>
    <mergeCell ref="AE166:AG166"/>
    <mergeCell ref="AQ166:AS166"/>
    <mergeCell ref="B167:C167"/>
    <mergeCell ref="B153:C153"/>
    <mergeCell ref="D153:F153"/>
    <mergeCell ref="G153:J153"/>
    <mergeCell ref="K153:N153"/>
    <mergeCell ref="O153:R153"/>
    <mergeCell ref="S153:V153"/>
    <mergeCell ref="AE153:AG153"/>
    <mergeCell ref="AQ153:AS153"/>
    <mergeCell ref="B151:C151"/>
    <mergeCell ref="D151:F151"/>
    <mergeCell ref="G151:J151"/>
    <mergeCell ref="K151:N151"/>
    <mergeCell ref="O151:R151"/>
    <mergeCell ref="S151:V151"/>
    <mergeCell ref="AE151:AG151"/>
    <mergeCell ref="AQ151:AS151"/>
    <mergeCell ref="B152:C152"/>
    <mergeCell ref="D152:F152"/>
    <mergeCell ref="G152:J152"/>
    <mergeCell ref="K152:N152"/>
    <mergeCell ref="O152:R152"/>
    <mergeCell ref="S152:V152"/>
    <mergeCell ref="AN153:AP153"/>
    <mergeCell ref="B148:C148"/>
    <mergeCell ref="D148:F148"/>
    <mergeCell ref="G148:J148"/>
    <mergeCell ref="K148:N148"/>
    <mergeCell ref="O148:R148"/>
    <mergeCell ref="S148:V148"/>
    <mergeCell ref="AE148:AG148"/>
    <mergeCell ref="AQ148:AS148"/>
    <mergeCell ref="AE152:AG152"/>
    <mergeCell ref="AQ152:AS152"/>
    <mergeCell ref="B149:C149"/>
    <mergeCell ref="D149:F149"/>
    <mergeCell ref="G149:J149"/>
    <mergeCell ref="K149:N149"/>
    <mergeCell ref="O149:R149"/>
    <mergeCell ref="S149:V149"/>
    <mergeCell ref="AE149:AG149"/>
    <mergeCell ref="AQ149:AS149"/>
    <mergeCell ref="B150:C150"/>
    <mergeCell ref="D150:F150"/>
    <mergeCell ref="G150:J150"/>
    <mergeCell ref="K150:N150"/>
    <mergeCell ref="O150:R150"/>
    <mergeCell ref="S150:V150"/>
    <mergeCell ref="AE150:AG150"/>
    <mergeCell ref="AQ150:AS150"/>
    <mergeCell ref="AN148:AP148"/>
    <mergeCell ref="AN149:AP149"/>
    <mergeCell ref="AN150:AP150"/>
    <mergeCell ref="AN151:AP151"/>
    <mergeCell ref="AN152:AP152"/>
    <mergeCell ref="AB149:AD149"/>
    <mergeCell ref="B145:C145"/>
    <mergeCell ref="D145:F145"/>
    <mergeCell ref="G145:J145"/>
    <mergeCell ref="K145:N145"/>
    <mergeCell ref="O145:R145"/>
    <mergeCell ref="S145:V145"/>
    <mergeCell ref="AE145:AG145"/>
    <mergeCell ref="AQ145:AS145"/>
    <mergeCell ref="B146:C146"/>
    <mergeCell ref="D146:F146"/>
    <mergeCell ref="G146:J146"/>
    <mergeCell ref="K146:N146"/>
    <mergeCell ref="O146:R146"/>
    <mergeCell ref="S146:V146"/>
    <mergeCell ref="AE146:AG146"/>
    <mergeCell ref="AQ146:AS146"/>
    <mergeCell ref="B147:C147"/>
    <mergeCell ref="D147:F147"/>
    <mergeCell ref="G147:J147"/>
    <mergeCell ref="K147:N147"/>
    <mergeCell ref="O147:R147"/>
    <mergeCell ref="S147:V147"/>
    <mergeCell ref="AE147:AG147"/>
    <mergeCell ref="AQ147:AS147"/>
    <mergeCell ref="AN147:AP147"/>
    <mergeCell ref="AB146:AD146"/>
    <mergeCell ref="AB147:AD147"/>
    <mergeCell ref="B117:C117"/>
    <mergeCell ref="D112:F112"/>
    <mergeCell ref="G112:J112"/>
    <mergeCell ref="K112:N112"/>
    <mergeCell ref="O112:R112"/>
    <mergeCell ref="S112:V112"/>
    <mergeCell ref="AE112:AG112"/>
    <mergeCell ref="AQ112:AS112"/>
    <mergeCell ref="D113:F113"/>
    <mergeCell ref="G113:J113"/>
    <mergeCell ref="K113:N113"/>
    <mergeCell ref="O113:R113"/>
    <mergeCell ref="S113:V113"/>
    <mergeCell ref="AE113:AG113"/>
    <mergeCell ref="AQ113:AS113"/>
    <mergeCell ref="D114:F114"/>
    <mergeCell ref="G114:J114"/>
    <mergeCell ref="K114:N114"/>
    <mergeCell ref="O114:R114"/>
    <mergeCell ref="S114:V114"/>
    <mergeCell ref="K116:N116"/>
    <mergeCell ref="O116:R116"/>
    <mergeCell ref="S116:V116"/>
    <mergeCell ref="AE116:AG116"/>
    <mergeCell ref="AQ116:AS116"/>
    <mergeCell ref="D117:F117"/>
    <mergeCell ref="G117:J117"/>
    <mergeCell ref="K117:N117"/>
    <mergeCell ref="O117:R117"/>
    <mergeCell ref="S117:V117"/>
    <mergeCell ref="AE117:AG117"/>
    <mergeCell ref="AQ117:AS117"/>
    <mergeCell ref="B111:C111"/>
    <mergeCell ref="D111:F111"/>
    <mergeCell ref="G111:J111"/>
    <mergeCell ref="K111:N111"/>
    <mergeCell ref="O111:R111"/>
    <mergeCell ref="S111:V111"/>
    <mergeCell ref="AE111:AG111"/>
    <mergeCell ref="AQ111:AS111"/>
    <mergeCell ref="B112:C112"/>
    <mergeCell ref="B113:C113"/>
    <mergeCell ref="B114:C114"/>
    <mergeCell ref="B115:C115"/>
    <mergeCell ref="B116:C116"/>
    <mergeCell ref="AE114:AG114"/>
    <mergeCell ref="AQ114:AS114"/>
    <mergeCell ref="D115:F115"/>
    <mergeCell ref="G115:J115"/>
    <mergeCell ref="K115:N115"/>
    <mergeCell ref="O115:R115"/>
    <mergeCell ref="S115:V115"/>
    <mergeCell ref="AE115:AG115"/>
    <mergeCell ref="AQ115:AS115"/>
    <mergeCell ref="D116:F116"/>
    <mergeCell ref="G116:J116"/>
    <mergeCell ref="AH111:AJ111"/>
    <mergeCell ref="AH112:AJ112"/>
    <mergeCell ref="AH113:AJ113"/>
    <mergeCell ref="AH114:AJ114"/>
    <mergeCell ref="AH115:AJ115"/>
    <mergeCell ref="AH116:AJ116"/>
    <mergeCell ref="AK115:AM115"/>
    <mergeCell ref="AK116:AM116"/>
    <mergeCell ref="G107:J107"/>
    <mergeCell ref="K107:N107"/>
    <mergeCell ref="O107:R107"/>
    <mergeCell ref="S107:V107"/>
    <mergeCell ref="AE107:AG107"/>
    <mergeCell ref="AQ107:AS107"/>
    <mergeCell ref="AE108:AG108"/>
    <mergeCell ref="AQ108:AS108"/>
    <mergeCell ref="B109:C109"/>
    <mergeCell ref="D109:F109"/>
    <mergeCell ref="G109:J109"/>
    <mergeCell ref="K109:N109"/>
    <mergeCell ref="O109:R109"/>
    <mergeCell ref="S109:V109"/>
    <mergeCell ref="AE109:AG109"/>
    <mergeCell ref="AQ109:AS109"/>
    <mergeCell ref="B110:C110"/>
    <mergeCell ref="D110:F110"/>
    <mergeCell ref="G110:J110"/>
    <mergeCell ref="K110:N110"/>
    <mergeCell ref="O110:R110"/>
    <mergeCell ref="S110:V110"/>
    <mergeCell ref="AE110:AG110"/>
    <mergeCell ref="AQ110:AS110"/>
    <mergeCell ref="AH108:AJ108"/>
    <mergeCell ref="AH109:AJ109"/>
    <mergeCell ref="AH110:AJ110"/>
    <mergeCell ref="AB108:AD108"/>
    <mergeCell ref="AB109:AD109"/>
    <mergeCell ref="AB110:AD110"/>
    <mergeCell ref="AN110:AP110"/>
    <mergeCell ref="W109:AA109"/>
    <mergeCell ref="D84:F84"/>
    <mergeCell ref="G84:J84"/>
    <mergeCell ref="K84:N84"/>
    <mergeCell ref="O84:R84"/>
    <mergeCell ref="S84:V84"/>
    <mergeCell ref="AE84:AG84"/>
    <mergeCell ref="AQ84:AS84"/>
    <mergeCell ref="D85:F85"/>
    <mergeCell ref="G85:J85"/>
    <mergeCell ref="K85:N85"/>
    <mergeCell ref="O85:R85"/>
    <mergeCell ref="S85:V85"/>
    <mergeCell ref="AE85:AG85"/>
    <mergeCell ref="AQ85:AS85"/>
    <mergeCell ref="AN84:AP84"/>
    <mergeCell ref="AN85:AP85"/>
    <mergeCell ref="W84:AA84"/>
    <mergeCell ref="W85:AA85"/>
    <mergeCell ref="AB84:AD84"/>
    <mergeCell ref="AB85:AD85"/>
    <mergeCell ref="AH84:AJ84"/>
    <mergeCell ref="AH85:AJ85"/>
    <mergeCell ref="AK85:AM85"/>
    <mergeCell ref="AK84:AM84"/>
    <mergeCell ref="D82:F82"/>
    <mergeCell ref="G82:J82"/>
    <mergeCell ref="K82:N82"/>
    <mergeCell ref="O82:R82"/>
    <mergeCell ref="S82:V82"/>
    <mergeCell ref="AE82:AG82"/>
    <mergeCell ref="AQ82:AS82"/>
    <mergeCell ref="D83:F83"/>
    <mergeCell ref="G83:J83"/>
    <mergeCell ref="K83:N83"/>
    <mergeCell ref="O83:R83"/>
    <mergeCell ref="S83:V83"/>
    <mergeCell ref="AE83:AG83"/>
    <mergeCell ref="AQ83:AS83"/>
    <mergeCell ref="AN82:AP82"/>
    <mergeCell ref="AN83:AP83"/>
    <mergeCell ref="W82:AA82"/>
    <mergeCell ref="W83:AA83"/>
    <mergeCell ref="AB82:AD82"/>
    <mergeCell ref="AB83:AD83"/>
    <mergeCell ref="AH82:AJ82"/>
    <mergeCell ref="AH83:AJ83"/>
    <mergeCell ref="AK82:AM82"/>
    <mergeCell ref="AK83:AM83"/>
    <mergeCell ref="AQ78:AS78"/>
    <mergeCell ref="D79:F79"/>
    <mergeCell ref="G79:J79"/>
    <mergeCell ref="K79:N79"/>
    <mergeCell ref="AQ79:AS79"/>
    <mergeCell ref="D80:F80"/>
    <mergeCell ref="G80:J80"/>
    <mergeCell ref="K80:N80"/>
    <mergeCell ref="O80:R80"/>
    <mergeCell ref="S80:V80"/>
    <mergeCell ref="AE80:AG80"/>
    <mergeCell ref="AQ80:AS80"/>
    <mergeCell ref="D81:F81"/>
    <mergeCell ref="G81:J81"/>
    <mergeCell ref="K81:N81"/>
    <mergeCell ref="O81:R81"/>
    <mergeCell ref="S81:V81"/>
    <mergeCell ref="AE81:AG81"/>
    <mergeCell ref="AQ81:AS81"/>
    <mergeCell ref="AN80:AP80"/>
    <mergeCell ref="AN81:AP81"/>
    <mergeCell ref="W80:AA80"/>
    <mergeCell ref="W81:AA81"/>
    <mergeCell ref="AB80:AD80"/>
    <mergeCell ref="AB81:AD81"/>
    <mergeCell ref="AH80:AJ80"/>
    <mergeCell ref="AH81:AJ81"/>
    <mergeCell ref="AK80:AM80"/>
    <mergeCell ref="AK81:AM81"/>
    <mergeCell ref="B73:C73"/>
    <mergeCell ref="D73:F73"/>
    <mergeCell ref="G73:J73"/>
    <mergeCell ref="K73:N73"/>
    <mergeCell ref="O73:R73"/>
    <mergeCell ref="S73:V73"/>
    <mergeCell ref="AE73:AG73"/>
    <mergeCell ref="AQ73:AS73"/>
    <mergeCell ref="AK72:AM72"/>
    <mergeCell ref="AK73:AM73"/>
    <mergeCell ref="B74:C74"/>
    <mergeCell ref="D74:F74"/>
    <mergeCell ref="G74:J74"/>
    <mergeCell ref="K74:N74"/>
    <mergeCell ref="O74:R74"/>
    <mergeCell ref="S74:V74"/>
    <mergeCell ref="AE74:AG74"/>
    <mergeCell ref="AQ74:AS74"/>
    <mergeCell ref="AN73:AP73"/>
    <mergeCell ref="AN74:AP74"/>
    <mergeCell ref="B71:C71"/>
    <mergeCell ref="D71:F71"/>
    <mergeCell ref="G71:J71"/>
    <mergeCell ref="K71:N71"/>
    <mergeCell ref="O71:R71"/>
    <mergeCell ref="S71:V71"/>
    <mergeCell ref="AE71:AG71"/>
    <mergeCell ref="AQ71:AS71"/>
    <mergeCell ref="AK70:AM70"/>
    <mergeCell ref="AK71:AM71"/>
    <mergeCell ref="B72:C72"/>
    <mergeCell ref="D72:F72"/>
    <mergeCell ref="G72:J72"/>
    <mergeCell ref="K72:N72"/>
    <mergeCell ref="O72:R72"/>
    <mergeCell ref="S72:V72"/>
    <mergeCell ref="AE72:AG72"/>
    <mergeCell ref="AQ72:AS72"/>
    <mergeCell ref="AN71:AP71"/>
    <mergeCell ref="AN72:AP72"/>
    <mergeCell ref="AQ68:AS68"/>
    <mergeCell ref="B69:C69"/>
    <mergeCell ref="D69:F69"/>
    <mergeCell ref="G69:J69"/>
    <mergeCell ref="K69:N69"/>
    <mergeCell ref="O69:R69"/>
    <mergeCell ref="S69:V69"/>
    <mergeCell ref="AE69:AG69"/>
    <mergeCell ref="AQ69:AS69"/>
    <mergeCell ref="AK69:AM69"/>
    <mergeCell ref="B70:C70"/>
    <mergeCell ref="D70:F70"/>
    <mergeCell ref="G70:J70"/>
    <mergeCell ref="K70:N70"/>
    <mergeCell ref="O70:R70"/>
    <mergeCell ref="S70:V70"/>
    <mergeCell ref="AE70:AG70"/>
    <mergeCell ref="AQ70:AS70"/>
    <mergeCell ref="AN68:AP68"/>
    <mergeCell ref="AN69:AP69"/>
    <mergeCell ref="AN70:AP70"/>
    <mergeCell ref="B54:C54"/>
    <mergeCell ref="B55:C55"/>
    <mergeCell ref="B52:C52"/>
    <mergeCell ref="B53:C53"/>
    <mergeCell ref="D51:F51"/>
    <mergeCell ref="G51:J51"/>
    <mergeCell ref="O65:R65"/>
    <mergeCell ref="S65:V65"/>
    <mergeCell ref="AE65:AG65"/>
    <mergeCell ref="AQ65:AS65"/>
    <mergeCell ref="K65:N65"/>
    <mergeCell ref="O63:R63"/>
    <mergeCell ref="S63:V63"/>
    <mergeCell ref="AE63:AG63"/>
    <mergeCell ref="AQ63:AS63"/>
    <mergeCell ref="K63:N63"/>
    <mergeCell ref="K64:N64"/>
    <mergeCell ref="S62:V62"/>
    <mergeCell ref="AE62:AG62"/>
    <mergeCell ref="AQ62:AS62"/>
    <mergeCell ref="B63:C63"/>
    <mergeCell ref="B62:C62"/>
    <mergeCell ref="D62:F62"/>
    <mergeCell ref="G62:J62"/>
    <mergeCell ref="K62:N62"/>
    <mergeCell ref="AQ64:AS64"/>
    <mergeCell ref="B65:C65"/>
    <mergeCell ref="D65:F65"/>
    <mergeCell ref="G65:J65"/>
    <mergeCell ref="B64:C64"/>
    <mergeCell ref="D64:F64"/>
    <mergeCell ref="G64:J64"/>
    <mergeCell ref="AQ46:AS46"/>
    <mergeCell ref="B47:C47"/>
    <mergeCell ref="D47:F47"/>
    <mergeCell ref="G47:J47"/>
    <mergeCell ref="K47:N47"/>
    <mergeCell ref="B48:C48"/>
    <mergeCell ref="D48:F48"/>
    <mergeCell ref="G48:J48"/>
    <mergeCell ref="K48:N48"/>
    <mergeCell ref="O48:R48"/>
    <mergeCell ref="S48:V48"/>
    <mergeCell ref="AE48:AG48"/>
    <mergeCell ref="AE47:AG47"/>
    <mergeCell ref="AQ47:AS47"/>
    <mergeCell ref="AQ48:AS48"/>
    <mergeCell ref="S45:V45"/>
    <mergeCell ref="AE45:AG45"/>
    <mergeCell ref="O47:R47"/>
    <mergeCell ref="S47:V47"/>
    <mergeCell ref="B46:C46"/>
    <mergeCell ref="D46:F46"/>
    <mergeCell ref="G46:J46"/>
    <mergeCell ref="K46:N46"/>
    <mergeCell ref="O46:R46"/>
    <mergeCell ref="S46:V46"/>
    <mergeCell ref="AE46:AG46"/>
    <mergeCell ref="AN46:AP46"/>
    <mergeCell ref="AN47:AP47"/>
    <mergeCell ref="AN48:AP48"/>
    <mergeCell ref="AB46:AD46"/>
    <mergeCell ref="AB47:AD47"/>
    <mergeCell ref="AB48:AD48"/>
    <mergeCell ref="AQ126:AS126"/>
    <mergeCell ref="S125:V125"/>
    <mergeCell ref="AE125:AG125"/>
    <mergeCell ref="AQ125:AS125"/>
    <mergeCell ref="B126:C126"/>
    <mergeCell ref="D126:F126"/>
    <mergeCell ref="G126:J126"/>
    <mergeCell ref="B125:C125"/>
    <mergeCell ref="D125:F125"/>
    <mergeCell ref="G125:J125"/>
    <mergeCell ref="O125:R125"/>
    <mergeCell ref="K125:N125"/>
    <mergeCell ref="K126:N126"/>
    <mergeCell ref="O126:R126"/>
    <mergeCell ref="S126:V126"/>
    <mergeCell ref="AQ124:AS124"/>
    <mergeCell ref="AE126:AG126"/>
    <mergeCell ref="O124:R124"/>
    <mergeCell ref="S124:V124"/>
    <mergeCell ref="AE124:AG124"/>
    <mergeCell ref="W124:AA124"/>
    <mergeCell ref="W125:AA125"/>
    <mergeCell ref="W126:AA126"/>
    <mergeCell ref="AB124:AD124"/>
    <mergeCell ref="AB125:AD125"/>
    <mergeCell ref="AB126:AD126"/>
    <mergeCell ref="AN125:AP125"/>
    <mergeCell ref="AN126:AP126"/>
    <mergeCell ref="AQ123:AS123"/>
    <mergeCell ref="B124:C124"/>
    <mergeCell ref="D124:F124"/>
    <mergeCell ref="G124:J124"/>
    <mergeCell ref="B123:C123"/>
    <mergeCell ref="D123:F123"/>
    <mergeCell ref="G123:J123"/>
    <mergeCell ref="O123:R123"/>
    <mergeCell ref="K123:N123"/>
    <mergeCell ref="K124:N124"/>
    <mergeCell ref="AQ122:AS122"/>
    <mergeCell ref="S121:V121"/>
    <mergeCell ref="AE121:AG121"/>
    <mergeCell ref="AQ121:AS121"/>
    <mergeCell ref="B122:C122"/>
    <mergeCell ref="D122:F122"/>
    <mergeCell ref="G122:J122"/>
    <mergeCell ref="B121:C121"/>
    <mergeCell ref="D121:F121"/>
    <mergeCell ref="G121:J121"/>
    <mergeCell ref="O121:R121"/>
    <mergeCell ref="K121:N121"/>
    <mergeCell ref="O122:R122"/>
    <mergeCell ref="S122:V122"/>
    <mergeCell ref="AE122:AG122"/>
    <mergeCell ref="S123:V123"/>
    <mergeCell ref="AE123:AG123"/>
    <mergeCell ref="W123:AA123"/>
    <mergeCell ref="AB123:AD123"/>
    <mergeCell ref="K122:N122"/>
    <mergeCell ref="AN123:AP123"/>
    <mergeCell ref="AN124:AP124"/>
    <mergeCell ref="AQ120:AS120"/>
    <mergeCell ref="S119:V119"/>
    <mergeCell ref="AE119:AG119"/>
    <mergeCell ref="AQ119:AS119"/>
    <mergeCell ref="B120:C120"/>
    <mergeCell ref="D120:F120"/>
    <mergeCell ref="G120:J120"/>
    <mergeCell ref="B119:C119"/>
    <mergeCell ref="D119:F119"/>
    <mergeCell ref="G119:J119"/>
    <mergeCell ref="O119:R119"/>
    <mergeCell ref="K119:N119"/>
    <mergeCell ref="K120:N120"/>
    <mergeCell ref="AN122:AP122"/>
    <mergeCell ref="W122:AA122"/>
    <mergeCell ref="AB122:AD122"/>
    <mergeCell ref="AH122:AJ122"/>
    <mergeCell ref="AK120:AM120"/>
    <mergeCell ref="AK121:AM121"/>
    <mergeCell ref="AK122:AM122"/>
    <mergeCell ref="O120:R120"/>
    <mergeCell ref="S120:V120"/>
    <mergeCell ref="AE120:AG120"/>
    <mergeCell ref="AQ118:AS118"/>
    <mergeCell ref="S105:V105"/>
    <mergeCell ref="AE105:AG105"/>
    <mergeCell ref="AQ105:AS105"/>
    <mergeCell ref="B118:C118"/>
    <mergeCell ref="D118:F118"/>
    <mergeCell ref="G118:J118"/>
    <mergeCell ref="B105:C105"/>
    <mergeCell ref="D105:F105"/>
    <mergeCell ref="G105:J105"/>
    <mergeCell ref="O105:R105"/>
    <mergeCell ref="K105:N105"/>
    <mergeCell ref="K118:N118"/>
    <mergeCell ref="B108:C108"/>
    <mergeCell ref="D108:F108"/>
    <mergeCell ref="G108:J108"/>
    <mergeCell ref="K108:N108"/>
    <mergeCell ref="O108:R108"/>
    <mergeCell ref="S108:V108"/>
    <mergeCell ref="B106:C106"/>
    <mergeCell ref="D106:F106"/>
    <mergeCell ref="K106:N106"/>
    <mergeCell ref="O118:R118"/>
    <mergeCell ref="S118:V118"/>
    <mergeCell ref="AE118:AG118"/>
    <mergeCell ref="G106:J106"/>
    <mergeCell ref="O106:R106"/>
    <mergeCell ref="S106:V106"/>
    <mergeCell ref="AE106:AG106"/>
    <mergeCell ref="AQ106:AS106"/>
    <mergeCell ref="B107:C107"/>
    <mergeCell ref="D107:F107"/>
    <mergeCell ref="AQ104:AS104"/>
    <mergeCell ref="S103:V103"/>
    <mergeCell ref="AE103:AG103"/>
    <mergeCell ref="AQ103:AS103"/>
    <mergeCell ref="B104:C104"/>
    <mergeCell ref="D104:F104"/>
    <mergeCell ref="G104:J104"/>
    <mergeCell ref="B103:C103"/>
    <mergeCell ref="D103:F103"/>
    <mergeCell ref="G103:J103"/>
    <mergeCell ref="O103:R103"/>
    <mergeCell ref="K103:N103"/>
    <mergeCell ref="K104:N104"/>
    <mergeCell ref="O104:R104"/>
    <mergeCell ref="S104:V104"/>
    <mergeCell ref="AE104:AG104"/>
    <mergeCell ref="AN103:AP103"/>
    <mergeCell ref="AN104:AP104"/>
    <mergeCell ref="W103:AA103"/>
    <mergeCell ref="W104:AA104"/>
    <mergeCell ref="AB103:AD103"/>
    <mergeCell ref="AB104:AD104"/>
    <mergeCell ref="AH103:AJ103"/>
    <mergeCell ref="AH104:AJ104"/>
    <mergeCell ref="S102:V102"/>
    <mergeCell ref="AE102:AG102"/>
    <mergeCell ref="AQ102:AS102"/>
    <mergeCell ref="S101:V101"/>
    <mergeCell ref="AE101:AG101"/>
    <mergeCell ref="AQ101:AS101"/>
    <mergeCell ref="B102:C102"/>
    <mergeCell ref="D102:F102"/>
    <mergeCell ref="G102:J102"/>
    <mergeCell ref="B101:C101"/>
    <mergeCell ref="D101:F101"/>
    <mergeCell ref="G101:J101"/>
    <mergeCell ref="O101:R101"/>
    <mergeCell ref="K101:N101"/>
    <mergeCell ref="K102:N102"/>
    <mergeCell ref="AK101:AM101"/>
    <mergeCell ref="AK102:AM102"/>
    <mergeCell ref="O102:R102"/>
    <mergeCell ref="AN101:AP101"/>
    <mergeCell ref="AN102:AP102"/>
    <mergeCell ref="W101:AA101"/>
    <mergeCell ref="W102:AA102"/>
    <mergeCell ref="O100:R100"/>
    <mergeCell ref="S100:V100"/>
    <mergeCell ref="AE100:AG100"/>
    <mergeCell ref="AQ100:AS100"/>
    <mergeCell ref="S99:V99"/>
    <mergeCell ref="AE99:AG99"/>
    <mergeCell ref="AQ99:AS99"/>
    <mergeCell ref="B100:C100"/>
    <mergeCell ref="D100:F100"/>
    <mergeCell ref="G100:J100"/>
    <mergeCell ref="B99:C99"/>
    <mergeCell ref="D99:F99"/>
    <mergeCell ref="G99:J99"/>
    <mergeCell ref="O99:R99"/>
    <mergeCell ref="K99:N99"/>
    <mergeCell ref="K100:N100"/>
    <mergeCell ref="AK99:AM99"/>
    <mergeCell ref="AK100:AM100"/>
    <mergeCell ref="AN99:AP99"/>
    <mergeCell ref="AN100:AP100"/>
    <mergeCell ref="W99:AA99"/>
    <mergeCell ref="W100:AA100"/>
    <mergeCell ref="O98:R98"/>
    <mergeCell ref="S98:V98"/>
    <mergeCell ref="AE98:AG98"/>
    <mergeCell ref="AQ98:AS98"/>
    <mergeCell ref="S97:V97"/>
    <mergeCell ref="AE97:AG97"/>
    <mergeCell ref="AQ97:AS97"/>
    <mergeCell ref="B98:C98"/>
    <mergeCell ref="D98:F98"/>
    <mergeCell ref="G98:J98"/>
    <mergeCell ref="B97:C97"/>
    <mergeCell ref="D97:F97"/>
    <mergeCell ref="G97:J97"/>
    <mergeCell ref="O97:R97"/>
    <mergeCell ref="K97:N97"/>
    <mergeCell ref="K98:N98"/>
    <mergeCell ref="AK97:AM97"/>
    <mergeCell ref="AK98:AM98"/>
    <mergeCell ref="AN98:AP98"/>
    <mergeCell ref="O96:R96"/>
    <mergeCell ref="S96:V96"/>
    <mergeCell ref="AE96:AG96"/>
    <mergeCell ref="AQ96:AS96"/>
    <mergeCell ref="S95:V95"/>
    <mergeCell ref="AE95:AG95"/>
    <mergeCell ref="AQ95:AS95"/>
    <mergeCell ref="B96:C96"/>
    <mergeCell ref="D96:F96"/>
    <mergeCell ref="G96:J96"/>
    <mergeCell ref="B95:C95"/>
    <mergeCell ref="D95:F95"/>
    <mergeCell ref="G95:J95"/>
    <mergeCell ref="O95:R95"/>
    <mergeCell ref="K95:N95"/>
    <mergeCell ref="K96:N96"/>
    <mergeCell ref="AK95:AM95"/>
    <mergeCell ref="AK96:AM96"/>
    <mergeCell ref="O94:R94"/>
    <mergeCell ref="S94:V94"/>
    <mergeCell ref="AE94:AG94"/>
    <mergeCell ref="AQ94:AS94"/>
    <mergeCell ref="S93:V93"/>
    <mergeCell ref="AE93:AG93"/>
    <mergeCell ref="AQ93:AS93"/>
    <mergeCell ref="B94:C94"/>
    <mergeCell ref="D94:F94"/>
    <mergeCell ref="G94:J94"/>
    <mergeCell ref="B93:C93"/>
    <mergeCell ref="D93:F93"/>
    <mergeCell ref="G93:J93"/>
    <mergeCell ref="O93:R93"/>
    <mergeCell ref="K93:N93"/>
    <mergeCell ref="K94:N94"/>
    <mergeCell ref="AK93:AM93"/>
    <mergeCell ref="AK94:AM94"/>
    <mergeCell ref="AQ88:AS88"/>
    <mergeCell ref="D89:F89"/>
    <mergeCell ref="G89:J89"/>
    <mergeCell ref="K89:N89"/>
    <mergeCell ref="O89:R89"/>
    <mergeCell ref="S89:V89"/>
    <mergeCell ref="O90:R90"/>
    <mergeCell ref="S90:V90"/>
    <mergeCell ref="AE90:AG90"/>
    <mergeCell ref="AQ90:AS90"/>
    <mergeCell ref="B90:C90"/>
    <mergeCell ref="D90:F90"/>
    <mergeCell ref="G90:J90"/>
    <mergeCell ref="K90:N90"/>
    <mergeCell ref="AE89:AG89"/>
    <mergeCell ref="AQ89:AS89"/>
    <mergeCell ref="O92:R92"/>
    <mergeCell ref="S92:V92"/>
    <mergeCell ref="AE92:AG92"/>
    <mergeCell ref="AQ92:AS92"/>
    <mergeCell ref="S91:V91"/>
    <mergeCell ref="AE91:AG91"/>
    <mergeCell ref="AQ91:AS91"/>
    <mergeCell ref="B92:C92"/>
    <mergeCell ref="D92:F92"/>
    <mergeCell ref="G92:J92"/>
    <mergeCell ref="B91:C91"/>
    <mergeCell ref="D91:F91"/>
    <mergeCell ref="G91:J91"/>
    <mergeCell ref="O91:R91"/>
    <mergeCell ref="K91:N91"/>
    <mergeCell ref="K92:N92"/>
    <mergeCell ref="O86:R86"/>
    <mergeCell ref="S86:V86"/>
    <mergeCell ref="AE86:AG86"/>
    <mergeCell ref="AQ86:AS86"/>
    <mergeCell ref="K86:N86"/>
    <mergeCell ref="K87:N87"/>
    <mergeCell ref="B88:C88"/>
    <mergeCell ref="B89:C89"/>
    <mergeCell ref="D88:F88"/>
    <mergeCell ref="G88:J88"/>
    <mergeCell ref="K88:N88"/>
    <mergeCell ref="S77:V77"/>
    <mergeCell ref="AE77:AG77"/>
    <mergeCell ref="AQ77:AS77"/>
    <mergeCell ref="B86:C86"/>
    <mergeCell ref="D86:F86"/>
    <mergeCell ref="G86:J86"/>
    <mergeCell ref="B77:C77"/>
    <mergeCell ref="D77:F77"/>
    <mergeCell ref="G77:J77"/>
    <mergeCell ref="O77:R77"/>
    <mergeCell ref="AE79:AG79"/>
    <mergeCell ref="S87:V87"/>
    <mergeCell ref="AE87:AG87"/>
    <mergeCell ref="AQ87:AS87"/>
    <mergeCell ref="B87:C87"/>
    <mergeCell ref="D87:F87"/>
    <mergeCell ref="G87:J87"/>
    <mergeCell ref="O87:R87"/>
    <mergeCell ref="O88:R88"/>
    <mergeCell ref="S88:V88"/>
    <mergeCell ref="AE88:AG88"/>
    <mergeCell ref="O76:R76"/>
    <mergeCell ref="S76:V76"/>
    <mergeCell ref="AE76:AG76"/>
    <mergeCell ref="AQ76:AS76"/>
    <mergeCell ref="K76:N76"/>
    <mergeCell ref="K77:N77"/>
    <mergeCell ref="B83:C83"/>
    <mergeCell ref="B84:C84"/>
    <mergeCell ref="B85:C85"/>
    <mergeCell ref="O79:R79"/>
    <mergeCell ref="S79:V79"/>
    <mergeCell ref="S75:V75"/>
    <mergeCell ref="AE75:AG75"/>
    <mergeCell ref="AQ75:AS75"/>
    <mergeCell ref="B76:C76"/>
    <mergeCell ref="D76:F76"/>
    <mergeCell ref="G76:J76"/>
    <mergeCell ref="B75:C75"/>
    <mergeCell ref="D75:F75"/>
    <mergeCell ref="G75:J75"/>
    <mergeCell ref="O75:R75"/>
    <mergeCell ref="B78:C78"/>
    <mergeCell ref="B79:C79"/>
    <mergeCell ref="B80:C80"/>
    <mergeCell ref="B81:C81"/>
    <mergeCell ref="B82:C82"/>
    <mergeCell ref="D78:F78"/>
    <mergeCell ref="G78:J78"/>
    <mergeCell ref="K78:N78"/>
    <mergeCell ref="O78:R78"/>
    <mergeCell ref="S78:V78"/>
    <mergeCell ref="AE78:AG78"/>
    <mergeCell ref="O64:R64"/>
    <mergeCell ref="B66:C66"/>
    <mergeCell ref="D66:F66"/>
    <mergeCell ref="G66:J66"/>
    <mergeCell ref="K66:N66"/>
    <mergeCell ref="O66:R66"/>
    <mergeCell ref="AE67:AG67"/>
    <mergeCell ref="S66:V66"/>
    <mergeCell ref="AE66:AG66"/>
    <mergeCell ref="AQ67:AS67"/>
    <mergeCell ref="AQ66:AS66"/>
    <mergeCell ref="O60:R60"/>
    <mergeCell ref="AN61:AP61"/>
    <mergeCell ref="AN62:AP62"/>
    <mergeCell ref="W61:AA61"/>
    <mergeCell ref="W62:AA62"/>
    <mergeCell ref="AB61:AD61"/>
    <mergeCell ref="AB62:AD62"/>
    <mergeCell ref="AH61:AJ61"/>
    <mergeCell ref="AH62:AJ62"/>
    <mergeCell ref="K60:N60"/>
    <mergeCell ref="AK62:AM62"/>
    <mergeCell ref="O62:R62"/>
    <mergeCell ref="O61:R61"/>
    <mergeCell ref="AN63:AP63"/>
    <mergeCell ref="AN64:AP64"/>
    <mergeCell ref="AN65:AP65"/>
    <mergeCell ref="AN66:AP66"/>
    <mergeCell ref="AN67:AP67"/>
    <mergeCell ref="AB64:AD64"/>
    <mergeCell ref="AB65:AD65"/>
    <mergeCell ref="K75:N75"/>
    <mergeCell ref="B67:C67"/>
    <mergeCell ref="D67:F67"/>
    <mergeCell ref="G67:J67"/>
    <mergeCell ref="K67:N67"/>
    <mergeCell ref="O67:R67"/>
    <mergeCell ref="S67:V67"/>
    <mergeCell ref="S64:V64"/>
    <mergeCell ref="AE64:AG64"/>
    <mergeCell ref="B68:C68"/>
    <mergeCell ref="D68:F68"/>
    <mergeCell ref="G68:J68"/>
    <mergeCell ref="K68:N68"/>
    <mergeCell ref="O68:R68"/>
    <mergeCell ref="S68:V68"/>
    <mergeCell ref="D63:F63"/>
    <mergeCell ref="G63:J63"/>
    <mergeCell ref="AE68:AG68"/>
    <mergeCell ref="W63:AA63"/>
    <mergeCell ref="W64:AA64"/>
    <mergeCell ref="W65:AA65"/>
    <mergeCell ref="W66:AA66"/>
    <mergeCell ref="W67:AA67"/>
    <mergeCell ref="W68:AA68"/>
    <mergeCell ref="W69:AA69"/>
    <mergeCell ref="W70:AA70"/>
    <mergeCell ref="W71:AA71"/>
    <mergeCell ref="W72:AA72"/>
    <mergeCell ref="W73:AA73"/>
    <mergeCell ref="W74:AA74"/>
    <mergeCell ref="W75:AA75"/>
    <mergeCell ref="AB63:AD63"/>
    <mergeCell ref="S58:V58"/>
    <mergeCell ref="AE58:AG58"/>
    <mergeCell ref="AQ58:AS58"/>
    <mergeCell ref="B59:C59"/>
    <mergeCell ref="D59:F59"/>
    <mergeCell ref="G59:J59"/>
    <mergeCell ref="B58:C58"/>
    <mergeCell ref="D58:F58"/>
    <mergeCell ref="G58:J58"/>
    <mergeCell ref="O58:R58"/>
    <mergeCell ref="K58:N58"/>
    <mergeCell ref="AN60:AP60"/>
    <mergeCell ref="W60:AA60"/>
    <mergeCell ref="AB60:AD60"/>
    <mergeCell ref="AH60:AJ60"/>
    <mergeCell ref="S61:V61"/>
    <mergeCell ref="AE61:AG61"/>
    <mergeCell ref="AQ61:AS61"/>
    <mergeCell ref="K61:N61"/>
    <mergeCell ref="AB59:AD59"/>
    <mergeCell ref="AK61:AM61"/>
    <mergeCell ref="S60:V60"/>
    <mergeCell ref="AE60:AG60"/>
    <mergeCell ref="AQ60:AS60"/>
    <mergeCell ref="B61:C61"/>
    <mergeCell ref="D61:F61"/>
    <mergeCell ref="G61:J61"/>
    <mergeCell ref="B60:C60"/>
    <mergeCell ref="D60:F60"/>
    <mergeCell ref="G60:J60"/>
    <mergeCell ref="O57:R57"/>
    <mergeCell ref="S57:V57"/>
    <mergeCell ref="AE57:AG57"/>
    <mergeCell ref="AQ57:AS57"/>
    <mergeCell ref="K57:N57"/>
    <mergeCell ref="S56:V56"/>
    <mergeCell ref="AE56:AG56"/>
    <mergeCell ref="AQ56:AS56"/>
    <mergeCell ref="B57:C57"/>
    <mergeCell ref="D57:F57"/>
    <mergeCell ref="G57:J57"/>
    <mergeCell ref="B56:C56"/>
    <mergeCell ref="O56:R56"/>
    <mergeCell ref="D56:F56"/>
    <mergeCell ref="G56:J56"/>
    <mergeCell ref="K56:N56"/>
    <mergeCell ref="O59:R59"/>
    <mergeCell ref="S59:V59"/>
    <mergeCell ref="AE59:AG59"/>
    <mergeCell ref="AQ59:AS59"/>
    <mergeCell ref="K59:N59"/>
    <mergeCell ref="AN56:AP56"/>
    <mergeCell ref="AN57:AP57"/>
    <mergeCell ref="AN58:AP58"/>
    <mergeCell ref="AN59:AP59"/>
    <mergeCell ref="W56:AA56"/>
    <mergeCell ref="W57:AA57"/>
    <mergeCell ref="W58:AA58"/>
    <mergeCell ref="W59:AA59"/>
    <mergeCell ref="AB56:AD56"/>
    <mergeCell ref="AB57:AD57"/>
    <mergeCell ref="AB58:AD58"/>
    <mergeCell ref="D53:F53"/>
    <mergeCell ref="G53:J53"/>
    <mergeCell ref="D52:F52"/>
    <mergeCell ref="G52:J52"/>
    <mergeCell ref="O52:R52"/>
    <mergeCell ref="O55:R55"/>
    <mergeCell ref="S55:V55"/>
    <mergeCell ref="AE55:AG55"/>
    <mergeCell ref="AQ55:AS55"/>
    <mergeCell ref="K55:N55"/>
    <mergeCell ref="K53:N53"/>
    <mergeCell ref="K54:N54"/>
    <mergeCell ref="S52:V52"/>
    <mergeCell ref="S54:V54"/>
    <mergeCell ref="AE54:AG54"/>
    <mergeCell ref="AQ54:AS54"/>
    <mergeCell ref="D55:F55"/>
    <mergeCell ref="G55:J55"/>
    <mergeCell ref="D54:F54"/>
    <mergeCell ref="G54:J54"/>
    <mergeCell ref="O54:R54"/>
    <mergeCell ref="AN53:AP53"/>
    <mergeCell ref="AN54:AP54"/>
    <mergeCell ref="AN55:AP55"/>
    <mergeCell ref="W55:AA55"/>
    <mergeCell ref="AB53:AD53"/>
    <mergeCell ref="AB54:AD54"/>
    <mergeCell ref="AB55:AD55"/>
    <mergeCell ref="AK54:AM54"/>
    <mergeCell ref="AK55:AM55"/>
    <mergeCell ref="B49:C49"/>
    <mergeCell ref="D49:F49"/>
    <mergeCell ref="O51:R51"/>
    <mergeCell ref="S51:V51"/>
    <mergeCell ref="AE51:AG51"/>
    <mergeCell ref="AQ51:AS51"/>
    <mergeCell ref="K51:N51"/>
    <mergeCell ref="K52:N52"/>
    <mergeCell ref="B50:C50"/>
    <mergeCell ref="D50:F50"/>
    <mergeCell ref="G50:J50"/>
    <mergeCell ref="O50:R50"/>
    <mergeCell ref="B51:C51"/>
    <mergeCell ref="K50:N50"/>
    <mergeCell ref="O49:R49"/>
    <mergeCell ref="S49:V49"/>
    <mergeCell ref="AE49:AG49"/>
    <mergeCell ref="AQ49:AS49"/>
    <mergeCell ref="S50:V50"/>
    <mergeCell ref="AE50:AG50"/>
    <mergeCell ref="AQ50:AS50"/>
    <mergeCell ref="AQ52:AS52"/>
    <mergeCell ref="AN49:AP49"/>
    <mergeCell ref="AN50:AP50"/>
    <mergeCell ref="AN51:AP51"/>
    <mergeCell ref="AN52:AP52"/>
    <mergeCell ref="AB49:AD49"/>
    <mergeCell ref="AB50:AD50"/>
    <mergeCell ref="AB51:AD51"/>
    <mergeCell ref="AB52:AD52"/>
    <mergeCell ref="G49:J49"/>
    <mergeCell ref="K49:N49"/>
    <mergeCell ref="S43:V43"/>
    <mergeCell ref="AE43:AG43"/>
    <mergeCell ref="AQ43:AS43"/>
    <mergeCell ref="AE44:AG44"/>
    <mergeCell ref="AQ44:AS44"/>
    <mergeCell ref="AQ45:AS45"/>
    <mergeCell ref="B44:C44"/>
    <mergeCell ref="D44:F44"/>
    <mergeCell ref="G44:J44"/>
    <mergeCell ref="B43:C43"/>
    <mergeCell ref="D43:F43"/>
    <mergeCell ref="G43:J43"/>
    <mergeCell ref="O43:R43"/>
    <mergeCell ref="K43:N43"/>
    <mergeCell ref="K44:N44"/>
    <mergeCell ref="O44:R44"/>
    <mergeCell ref="S44:V44"/>
    <mergeCell ref="B45:C45"/>
    <mergeCell ref="D45:F45"/>
    <mergeCell ref="G45:J45"/>
    <mergeCell ref="K45:N45"/>
    <mergeCell ref="O45:R45"/>
    <mergeCell ref="AN43:AP43"/>
    <mergeCell ref="AN44:AP44"/>
    <mergeCell ref="AN45:AP45"/>
    <mergeCell ref="AB43:AD43"/>
    <mergeCell ref="AB44:AD44"/>
    <mergeCell ref="AB45:AD45"/>
    <mergeCell ref="AH43:AJ43"/>
    <mergeCell ref="AH44:AJ44"/>
    <mergeCell ref="AH45:AJ45"/>
    <mergeCell ref="AK43:AM43"/>
    <mergeCell ref="O42:R42"/>
    <mergeCell ref="S42:V42"/>
    <mergeCell ref="AE42:AG42"/>
    <mergeCell ref="AQ42:AS42"/>
    <mergeCell ref="S41:V41"/>
    <mergeCell ref="AE41:AG41"/>
    <mergeCell ref="AQ41:AS41"/>
    <mergeCell ref="B42:C42"/>
    <mergeCell ref="D42:F42"/>
    <mergeCell ref="G42:J42"/>
    <mergeCell ref="B41:C41"/>
    <mergeCell ref="D41:F41"/>
    <mergeCell ref="G41:J41"/>
    <mergeCell ref="O41:R41"/>
    <mergeCell ref="K41:N41"/>
    <mergeCell ref="K42:N42"/>
    <mergeCell ref="AN41:AP41"/>
    <mergeCell ref="AN42:AP42"/>
    <mergeCell ref="W41:AA41"/>
    <mergeCell ref="W42:AA42"/>
    <mergeCell ref="AB41:AD41"/>
    <mergeCell ref="AB42:AD42"/>
    <mergeCell ref="AH41:AJ41"/>
    <mergeCell ref="AH42:AJ42"/>
    <mergeCell ref="AK41:AM41"/>
    <mergeCell ref="AK42:AM42"/>
    <mergeCell ref="O40:R40"/>
    <mergeCell ref="S40:V40"/>
    <mergeCell ref="AE40:AG40"/>
    <mergeCell ref="AQ40:AS40"/>
    <mergeCell ref="S39:V39"/>
    <mergeCell ref="AE39:AG39"/>
    <mergeCell ref="AQ39:AS39"/>
    <mergeCell ref="B40:C40"/>
    <mergeCell ref="D40:F40"/>
    <mergeCell ref="G40:J40"/>
    <mergeCell ref="B39:C39"/>
    <mergeCell ref="D39:F39"/>
    <mergeCell ref="G39:J39"/>
    <mergeCell ref="O39:R39"/>
    <mergeCell ref="K39:N39"/>
    <mergeCell ref="K40:N40"/>
    <mergeCell ref="AN39:AP39"/>
    <mergeCell ref="AN40:AP40"/>
    <mergeCell ref="W39:AA39"/>
    <mergeCell ref="W40:AA40"/>
    <mergeCell ref="AB39:AD39"/>
    <mergeCell ref="AB40:AD40"/>
    <mergeCell ref="AH39:AJ39"/>
    <mergeCell ref="AH40:AJ40"/>
    <mergeCell ref="AK39:AM39"/>
    <mergeCell ref="AK40:AM40"/>
    <mergeCell ref="O38:R38"/>
    <mergeCell ref="S38:V38"/>
    <mergeCell ref="AE38:AG38"/>
    <mergeCell ref="AQ38:AS38"/>
    <mergeCell ref="S37:V37"/>
    <mergeCell ref="AE37:AG37"/>
    <mergeCell ref="AQ37:AS37"/>
    <mergeCell ref="B38:C38"/>
    <mergeCell ref="D38:F38"/>
    <mergeCell ref="G38:J38"/>
    <mergeCell ref="B37:C37"/>
    <mergeCell ref="D37:F37"/>
    <mergeCell ref="G37:J37"/>
    <mergeCell ref="O37:R37"/>
    <mergeCell ref="K37:N37"/>
    <mergeCell ref="K38:N38"/>
    <mergeCell ref="AN37:AP37"/>
    <mergeCell ref="AN38:AP38"/>
    <mergeCell ref="W37:AA37"/>
    <mergeCell ref="W38:AA38"/>
    <mergeCell ref="AB37:AD37"/>
    <mergeCell ref="AB38:AD38"/>
    <mergeCell ref="AH37:AJ37"/>
    <mergeCell ref="AH38:AJ38"/>
    <mergeCell ref="AK37:AM37"/>
    <mergeCell ref="AK38:AM38"/>
    <mergeCell ref="O36:R36"/>
    <mergeCell ref="S36:V36"/>
    <mergeCell ref="AE36:AG36"/>
    <mergeCell ref="AQ36:AS36"/>
    <mergeCell ref="S35:V35"/>
    <mergeCell ref="AE35:AG35"/>
    <mergeCell ref="AQ35:AS35"/>
    <mergeCell ref="B36:C36"/>
    <mergeCell ref="D36:F36"/>
    <mergeCell ref="G36:J36"/>
    <mergeCell ref="B35:C35"/>
    <mergeCell ref="D35:F35"/>
    <mergeCell ref="G35:J35"/>
    <mergeCell ref="O35:R35"/>
    <mergeCell ref="K35:N35"/>
    <mergeCell ref="K36:N36"/>
    <mergeCell ref="AN35:AP35"/>
    <mergeCell ref="AN36:AP36"/>
    <mergeCell ref="W35:AA35"/>
    <mergeCell ref="W36:AA36"/>
    <mergeCell ref="AB35:AD35"/>
    <mergeCell ref="AB36:AD36"/>
    <mergeCell ref="AH35:AJ35"/>
    <mergeCell ref="AH36:AJ36"/>
    <mergeCell ref="AK35:AM35"/>
    <mergeCell ref="AK36:AM36"/>
    <mergeCell ref="O34:R34"/>
    <mergeCell ref="S34:V34"/>
    <mergeCell ref="AE34:AG34"/>
    <mergeCell ref="AQ34:AS34"/>
    <mergeCell ref="S33:V33"/>
    <mergeCell ref="AE33:AG33"/>
    <mergeCell ref="AQ33:AS33"/>
    <mergeCell ref="B34:C34"/>
    <mergeCell ref="D34:F34"/>
    <mergeCell ref="G34:J34"/>
    <mergeCell ref="B33:C33"/>
    <mergeCell ref="D33:F33"/>
    <mergeCell ref="G33:J33"/>
    <mergeCell ref="O33:R33"/>
    <mergeCell ref="K33:N33"/>
    <mergeCell ref="K34:N34"/>
    <mergeCell ref="AN33:AP33"/>
    <mergeCell ref="AN34:AP34"/>
    <mergeCell ref="W33:AA33"/>
    <mergeCell ref="W34:AA34"/>
    <mergeCell ref="AB33:AD33"/>
    <mergeCell ref="AB34:AD34"/>
    <mergeCell ref="AH33:AJ33"/>
    <mergeCell ref="AH34:AJ34"/>
    <mergeCell ref="AK33:AM33"/>
    <mergeCell ref="AK34:AM34"/>
    <mergeCell ref="O32:R32"/>
    <mergeCell ref="S32:V32"/>
    <mergeCell ref="AE32:AG32"/>
    <mergeCell ref="AQ32:AS32"/>
    <mergeCell ref="S31:V31"/>
    <mergeCell ref="AE31:AG31"/>
    <mergeCell ref="AQ31:AS31"/>
    <mergeCell ref="B32:C32"/>
    <mergeCell ref="D32:F32"/>
    <mergeCell ref="G32:J32"/>
    <mergeCell ref="B31:C31"/>
    <mergeCell ref="D31:F31"/>
    <mergeCell ref="G31:J31"/>
    <mergeCell ref="O31:R31"/>
    <mergeCell ref="K31:N31"/>
    <mergeCell ref="K32:N32"/>
    <mergeCell ref="AN31:AP31"/>
    <mergeCell ref="AN32:AP32"/>
    <mergeCell ref="W31:AA31"/>
    <mergeCell ref="W32:AA32"/>
    <mergeCell ref="AH31:AJ31"/>
    <mergeCell ref="AH32:AJ32"/>
    <mergeCell ref="AK31:AM31"/>
    <mergeCell ref="AK32:AM32"/>
    <mergeCell ref="O30:R30"/>
    <mergeCell ref="S30:V30"/>
    <mergeCell ref="AE30:AG30"/>
    <mergeCell ref="AQ30:AS30"/>
    <mergeCell ref="S29:V29"/>
    <mergeCell ref="AE29:AG29"/>
    <mergeCell ref="AQ29:AS29"/>
    <mergeCell ref="B30:C30"/>
    <mergeCell ref="D30:F30"/>
    <mergeCell ref="G30:J30"/>
    <mergeCell ref="B29:C29"/>
    <mergeCell ref="D29:F29"/>
    <mergeCell ref="G29:J29"/>
    <mergeCell ref="O29:R29"/>
    <mergeCell ref="K29:N29"/>
    <mergeCell ref="K30:N30"/>
    <mergeCell ref="AN29:AP29"/>
    <mergeCell ref="AN30:AP30"/>
    <mergeCell ref="W29:AA29"/>
    <mergeCell ref="W30:AA30"/>
    <mergeCell ref="AH29:AJ29"/>
    <mergeCell ref="AH30:AJ30"/>
    <mergeCell ref="AK30:AM30"/>
    <mergeCell ref="O28:R28"/>
    <mergeCell ref="S28:V28"/>
    <mergeCell ref="AE28:AG28"/>
    <mergeCell ref="AQ28:AS28"/>
    <mergeCell ref="S27:V27"/>
    <mergeCell ref="AE27:AG27"/>
    <mergeCell ref="AQ27:AS27"/>
    <mergeCell ref="B28:C28"/>
    <mergeCell ref="D28:F28"/>
    <mergeCell ref="G28:J28"/>
    <mergeCell ref="B27:C27"/>
    <mergeCell ref="D27:F27"/>
    <mergeCell ref="G27:J27"/>
    <mergeCell ref="O27:R27"/>
    <mergeCell ref="K27:N27"/>
    <mergeCell ref="K28:N28"/>
    <mergeCell ref="W27:AA27"/>
    <mergeCell ref="W28:AA28"/>
    <mergeCell ref="AH28:AJ28"/>
    <mergeCell ref="AN27:AP27"/>
    <mergeCell ref="AN28:AP28"/>
    <mergeCell ref="AH27:AJ27"/>
    <mergeCell ref="O24:R24"/>
    <mergeCell ref="S24:V24"/>
    <mergeCell ref="AE24:AG24"/>
    <mergeCell ref="AQ24:AS24"/>
    <mergeCell ref="S23:V23"/>
    <mergeCell ref="AE23:AG23"/>
    <mergeCell ref="AQ23:AS23"/>
    <mergeCell ref="B24:C24"/>
    <mergeCell ref="D24:F24"/>
    <mergeCell ref="G24:J24"/>
    <mergeCell ref="B23:C23"/>
    <mergeCell ref="D23:F23"/>
    <mergeCell ref="G23:J23"/>
    <mergeCell ref="O23:R23"/>
    <mergeCell ref="K23:N23"/>
    <mergeCell ref="K24:N24"/>
    <mergeCell ref="O26:R26"/>
    <mergeCell ref="S26:V26"/>
    <mergeCell ref="AE26:AG26"/>
    <mergeCell ref="AQ26:AS26"/>
    <mergeCell ref="S25:V25"/>
    <mergeCell ref="AE25:AG25"/>
    <mergeCell ref="AQ25:AS25"/>
    <mergeCell ref="B26:C26"/>
    <mergeCell ref="D26:F26"/>
    <mergeCell ref="G26:J26"/>
    <mergeCell ref="B25:C25"/>
    <mergeCell ref="D25:F25"/>
    <mergeCell ref="G25:J25"/>
    <mergeCell ref="O25:R25"/>
    <mergeCell ref="K25:N25"/>
    <mergeCell ref="K26:N26"/>
    <mergeCell ref="O20:R20"/>
    <mergeCell ref="S20:V20"/>
    <mergeCell ref="AE20:AG20"/>
    <mergeCell ref="AQ20:AS20"/>
    <mergeCell ref="S19:V19"/>
    <mergeCell ref="AE19:AG19"/>
    <mergeCell ref="AQ19:AS19"/>
    <mergeCell ref="B20:C20"/>
    <mergeCell ref="D20:F20"/>
    <mergeCell ref="G20:J20"/>
    <mergeCell ref="B19:C19"/>
    <mergeCell ref="D19:F19"/>
    <mergeCell ref="G19:J19"/>
    <mergeCell ref="O19:R19"/>
    <mergeCell ref="K19:N19"/>
    <mergeCell ref="K20:N20"/>
    <mergeCell ref="O22:R22"/>
    <mergeCell ref="S22:V22"/>
    <mergeCell ref="AE22:AG22"/>
    <mergeCell ref="AQ22:AS22"/>
    <mergeCell ref="S21:V21"/>
    <mergeCell ref="AE21:AG21"/>
    <mergeCell ref="AQ21:AS21"/>
    <mergeCell ref="B22:C22"/>
    <mergeCell ref="D22:F22"/>
    <mergeCell ref="G22:J22"/>
    <mergeCell ref="B21:C21"/>
    <mergeCell ref="D21:F21"/>
    <mergeCell ref="G21:J21"/>
    <mergeCell ref="O21:R21"/>
    <mergeCell ref="K21:N21"/>
    <mergeCell ref="K22:N22"/>
    <mergeCell ref="AQ16:AS16"/>
    <mergeCell ref="S15:V15"/>
    <mergeCell ref="AE15:AG15"/>
    <mergeCell ref="AQ15:AS15"/>
    <mergeCell ref="B16:C16"/>
    <mergeCell ref="D16:F16"/>
    <mergeCell ref="G16:J16"/>
    <mergeCell ref="K17:N17"/>
    <mergeCell ref="K18:N18"/>
    <mergeCell ref="AQ11:AS14"/>
    <mergeCell ref="B15:C15"/>
    <mergeCell ref="D15:F15"/>
    <mergeCell ref="G15:J15"/>
    <mergeCell ref="O15:R15"/>
    <mergeCell ref="K11:N14"/>
    <mergeCell ref="K15:N15"/>
    <mergeCell ref="K16:N16"/>
    <mergeCell ref="AE18:AG18"/>
    <mergeCell ref="AQ18:AS18"/>
    <mergeCell ref="S17:V17"/>
    <mergeCell ref="AE17:AG17"/>
    <mergeCell ref="AQ17:AS17"/>
    <mergeCell ref="B18:C18"/>
    <mergeCell ref="D18:F18"/>
    <mergeCell ref="G18:J18"/>
    <mergeCell ref="B17:C17"/>
    <mergeCell ref="D17:F17"/>
    <mergeCell ref="G17:J17"/>
    <mergeCell ref="O17:R17"/>
    <mergeCell ref="B11:C14"/>
    <mergeCell ref="D11:F14"/>
    <mergeCell ref="G11:J14"/>
    <mergeCell ref="O11:R14"/>
    <mergeCell ref="S11:V14"/>
    <mergeCell ref="B3:AN3"/>
    <mergeCell ref="B4:I5"/>
    <mergeCell ref="AH7:AI8"/>
    <mergeCell ref="J4:AN5"/>
    <mergeCell ref="AE12:AG14"/>
    <mergeCell ref="AJ7:AO8"/>
    <mergeCell ref="O16:R16"/>
    <mergeCell ref="S16:V16"/>
    <mergeCell ref="AE16:AG16"/>
    <mergeCell ref="O18:R18"/>
    <mergeCell ref="S18:V18"/>
    <mergeCell ref="B127:C127"/>
    <mergeCell ref="D127:F127"/>
    <mergeCell ref="G127:J127"/>
    <mergeCell ref="O127:R127"/>
    <mergeCell ref="S127:V127"/>
    <mergeCell ref="AE127:AG127"/>
    <mergeCell ref="AH12:AJ14"/>
    <mergeCell ref="AH15:AJ15"/>
    <mergeCell ref="AH16:AJ16"/>
    <mergeCell ref="AH17:AJ17"/>
    <mergeCell ref="AH18:AJ18"/>
    <mergeCell ref="AH19:AJ19"/>
    <mergeCell ref="AH20:AJ20"/>
    <mergeCell ref="AH21:AJ21"/>
    <mergeCell ref="AH22:AJ22"/>
    <mergeCell ref="AH23:AJ23"/>
    <mergeCell ref="AH24:AJ24"/>
    <mergeCell ref="AH25:AJ25"/>
    <mergeCell ref="AH26:AJ26"/>
    <mergeCell ref="AQ127:AS127"/>
    <mergeCell ref="K127:N127"/>
    <mergeCell ref="B128:C128"/>
    <mergeCell ref="D128:F128"/>
    <mergeCell ref="G128:J128"/>
    <mergeCell ref="O128:R128"/>
    <mergeCell ref="S128:V128"/>
    <mergeCell ref="AE128:AG128"/>
    <mergeCell ref="AQ128:AS128"/>
    <mergeCell ref="W127:AA127"/>
    <mergeCell ref="AB127:AD127"/>
    <mergeCell ref="B130:C130"/>
    <mergeCell ref="D130:F130"/>
    <mergeCell ref="G130:J130"/>
    <mergeCell ref="O130:R130"/>
    <mergeCell ref="S130:V130"/>
    <mergeCell ref="AE130:AG130"/>
    <mergeCell ref="AQ130:AS130"/>
    <mergeCell ref="K130:N130"/>
    <mergeCell ref="AQ129:AS129"/>
    <mergeCell ref="K128:N128"/>
    <mergeCell ref="K129:N129"/>
    <mergeCell ref="AE129:AG129"/>
    <mergeCell ref="B129:C129"/>
    <mergeCell ref="D129:F129"/>
    <mergeCell ref="G129:J129"/>
    <mergeCell ref="O129:R129"/>
    <mergeCell ref="S129:V129"/>
    <mergeCell ref="W128:AA128"/>
    <mergeCell ref="W129:AA129"/>
    <mergeCell ref="W130:AA130"/>
    <mergeCell ref="AB128:AD128"/>
    <mergeCell ref="B131:C131"/>
    <mergeCell ref="D131:F131"/>
    <mergeCell ref="G131:J131"/>
    <mergeCell ref="O131:R131"/>
    <mergeCell ref="S131:V131"/>
    <mergeCell ref="AE131:AG131"/>
    <mergeCell ref="AQ131:AS131"/>
    <mergeCell ref="B132:C132"/>
    <mergeCell ref="D132:F132"/>
    <mergeCell ref="G132:J132"/>
    <mergeCell ref="O132:R132"/>
    <mergeCell ref="S132:V132"/>
    <mergeCell ref="AE132:AG132"/>
    <mergeCell ref="AQ132:AS132"/>
    <mergeCell ref="K131:N131"/>
    <mergeCell ref="K132:N132"/>
    <mergeCell ref="W131:AA131"/>
    <mergeCell ref="W132:AA132"/>
    <mergeCell ref="AB131:AD131"/>
    <mergeCell ref="AB132:AD132"/>
    <mergeCell ref="AH132:AJ132"/>
    <mergeCell ref="B133:C133"/>
    <mergeCell ref="D133:F133"/>
    <mergeCell ref="G133:J133"/>
    <mergeCell ref="O133:R133"/>
    <mergeCell ref="S133:V133"/>
    <mergeCell ref="AE133:AG133"/>
    <mergeCell ref="AQ133:AS133"/>
    <mergeCell ref="B134:C134"/>
    <mergeCell ref="D134:F134"/>
    <mergeCell ref="G134:J134"/>
    <mergeCell ref="O134:R134"/>
    <mergeCell ref="S134:V134"/>
    <mergeCell ref="AE134:AG134"/>
    <mergeCell ref="AQ134:AS134"/>
    <mergeCell ref="K133:N133"/>
    <mergeCell ref="K134:N134"/>
    <mergeCell ref="W133:AA133"/>
    <mergeCell ref="W134:AA134"/>
    <mergeCell ref="AB133:AD133"/>
    <mergeCell ref="AB134:AD134"/>
    <mergeCell ref="AN133:AP133"/>
    <mergeCell ref="AN134:AP134"/>
    <mergeCell ref="AH133:AJ133"/>
    <mergeCell ref="AH134:AJ134"/>
    <mergeCell ref="B135:C135"/>
    <mergeCell ref="D135:F135"/>
    <mergeCell ref="G135:J135"/>
    <mergeCell ref="O135:R135"/>
    <mergeCell ref="S135:V135"/>
    <mergeCell ref="AE135:AG135"/>
    <mergeCell ref="AQ135:AS135"/>
    <mergeCell ref="B136:C136"/>
    <mergeCell ref="D136:F136"/>
    <mergeCell ref="G136:J136"/>
    <mergeCell ref="O136:R136"/>
    <mergeCell ref="S136:V136"/>
    <mergeCell ref="AE136:AG136"/>
    <mergeCell ref="AQ136:AS136"/>
    <mergeCell ref="K135:N135"/>
    <mergeCell ref="K136:N136"/>
    <mergeCell ref="W135:AA135"/>
    <mergeCell ref="W136:AA136"/>
    <mergeCell ref="AB135:AD135"/>
    <mergeCell ref="AB136:AD136"/>
    <mergeCell ref="AH135:AJ135"/>
    <mergeCell ref="AH136:AJ136"/>
    <mergeCell ref="AN135:AP135"/>
    <mergeCell ref="AN136:AP136"/>
    <mergeCell ref="B137:C137"/>
    <mergeCell ref="D137:F137"/>
    <mergeCell ref="G137:J137"/>
    <mergeCell ref="O137:R137"/>
    <mergeCell ref="S137:V137"/>
    <mergeCell ref="AE137:AG137"/>
    <mergeCell ref="AQ137:AS137"/>
    <mergeCell ref="B138:C138"/>
    <mergeCell ref="D138:F138"/>
    <mergeCell ref="G138:J138"/>
    <mergeCell ref="O138:R138"/>
    <mergeCell ref="S138:V138"/>
    <mergeCell ref="AE138:AG138"/>
    <mergeCell ref="AQ138:AS138"/>
    <mergeCell ref="K137:N137"/>
    <mergeCell ref="K138:N138"/>
    <mergeCell ref="W137:AA137"/>
    <mergeCell ref="W138:AA138"/>
    <mergeCell ref="AB137:AD137"/>
    <mergeCell ref="AB138:AD138"/>
    <mergeCell ref="AH137:AJ137"/>
    <mergeCell ref="AH138:AJ138"/>
    <mergeCell ref="AK137:AM137"/>
    <mergeCell ref="AK138:AM138"/>
    <mergeCell ref="AN137:AP137"/>
    <mergeCell ref="AN138:AP138"/>
    <mergeCell ref="B139:C139"/>
    <mergeCell ref="D139:F139"/>
    <mergeCell ref="G139:J139"/>
    <mergeCell ref="O139:R139"/>
    <mergeCell ref="S139:V139"/>
    <mergeCell ref="AE139:AG139"/>
    <mergeCell ref="AQ139:AS139"/>
    <mergeCell ref="B140:C140"/>
    <mergeCell ref="D140:F140"/>
    <mergeCell ref="G140:J140"/>
    <mergeCell ref="O140:R140"/>
    <mergeCell ref="S140:V140"/>
    <mergeCell ref="AE140:AG140"/>
    <mergeCell ref="AQ140:AS140"/>
    <mergeCell ref="K139:N139"/>
    <mergeCell ref="K140:N140"/>
    <mergeCell ref="AN140:AP140"/>
    <mergeCell ref="W139:AA139"/>
    <mergeCell ref="W140:AA140"/>
    <mergeCell ref="AB139:AD139"/>
    <mergeCell ref="AB140:AD140"/>
    <mergeCell ref="AH140:AJ140"/>
    <mergeCell ref="AK140:AM140"/>
    <mergeCell ref="AH139:AJ139"/>
    <mergeCell ref="AK139:AM139"/>
    <mergeCell ref="AN139:AP139"/>
    <mergeCell ref="B144:C144"/>
    <mergeCell ref="D144:F144"/>
    <mergeCell ref="G144:J144"/>
    <mergeCell ref="K144:N144"/>
    <mergeCell ref="O144:R144"/>
    <mergeCell ref="S144:V144"/>
    <mergeCell ref="B141:C141"/>
    <mergeCell ref="D141:F141"/>
    <mergeCell ref="G141:J141"/>
    <mergeCell ref="O141:R141"/>
    <mergeCell ref="S141:V141"/>
    <mergeCell ref="AE141:AG141"/>
    <mergeCell ref="AQ141:AS141"/>
    <mergeCell ref="B142:C142"/>
    <mergeCell ref="D142:F142"/>
    <mergeCell ref="G142:J142"/>
    <mergeCell ref="O142:R142"/>
    <mergeCell ref="S142:V142"/>
    <mergeCell ref="AE142:AG142"/>
    <mergeCell ref="AQ142:AS142"/>
    <mergeCell ref="K141:N141"/>
    <mergeCell ref="K142:N142"/>
    <mergeCell ref="AN141:AP141"/>
    <mergeCell ref="AN142:AP142"/>
    <mergeCell ref="W141:AA141"/>
    <mergeCell ref="W142:AA142"/>
    <mergeCell ref="AB141:AD141"/>
    <mergeCell ref="AB142:AD142"/>
    <mergeCell ref="AH141:AJ141"/>
    <mergeCell ref="AH142:AJ142"/>
    <mergeCell ref="AE144:AG144"/>
    <mergeCell ref="AQ144:AS144"/>
    <mergeCell ref="B155:C155"/>
    <mergeCell ref="D155:F155"/>
    <mergeCell ref="G155:J155"/>
    <mergeCell ref="O155:R155"/>
    <mergeCell ref="S155:V155"/>
    <mergeCell ref="AE155:AG155"/>
    <mergeCell ref="AQ155:AS155"/>
    <mergeCell ref="B156:C156"/>
    <mergeCell ref="D156:F156"/>
    <mergeCell ref="G156:J156"/>
    <mergeCell ref="O156:R156"/>
    <mergeCell ref="S156:V156"/>
    <mergeCell ref="AE156:AG156"/>
    <mergeCell ref="AQ156:AS156"/>
    <mergeCell ref="K155:N155"/>
    <mergeCell ref="K156:N156"/>
    <mergeCell ref="B143:C143"/>
    <mergeCell ref="D143:F143"/>
    <mergeCell ref="G143:J143"/>
    <mergeCell ref="O143:R143"/>
    <mergeCell ref="S143:V143"/>
    <mergeCell ref="AE143:AG143"/>
    <mergeCell ref="AQ143:AS143"/>
    <mergeCell ref="B154:C154"/>
    <mergeCell ref="D154:F154"/>
    <mergeCell ref="G154:J154"/>
    <mergeCell ref="O154:R154"/>
    <mergeCell ref="S154:V154"/>
    <mergeCell ref="AE154:AG154"/>
    <mergeCell ref="AQ154:AS154"/>
    <mergeCell ref="K143:N143"/>
    <mergeCell ref="K154:N154"/>
    <mergeCell ref="B157:C157"/>
    <mergeCell ref="D157:F157"/>
    <mergeCell ref="G157:J157"/>
    <mergeCell ref="O157:R157"/>
    <mergeCell ref="S157:V157"/>
    <mergeCell ref="AE157:AG157"/>
    <mergeCell ref="AQ157:AS157"/>
    <mergeCell ref="B158:C158"/>
    <mergeCell ref="D158:F158"/>
    <mergeCell ref="G158:J158"/>
    <mergeCell ref="O158:R158"/>
    <mergeCell ref="S158:V158"/>
    <mergeCell ref="AE158:AG158"/>
    <mergeCell ref="AQ158:AS158"/>
    <mergeCell ref="K157:N157"/>
    <mergeCell ref="K158:N158"/>
    <mergeCell ref="AK158:AM158"/>
    <mergeCell ref="B159:C159"/>
    <mergeCell ref="D159:F159"/>
    <mergeCell ref="G159:J159"/>
    <mergeCell ref="O159:R159"/>
    <mergeCell ref="S159:V159"/>
    <mergeCell ref="AE159:AG159"/>
    <mergeCell ref="AQ159:AS159"/>
    <mergeCell ref="B160:C160"/>
    <mergeCell ref="D160:F160"/>
    <mergeCell ref="G160:J160"/>
    <mergeCell ref="O160:R160"/>
    <mergeCell ref="S160:V160"/>
    <mergeCell ref="AE160:AG160"/>
    <mergeCell ref="AQ160:AS160"/>
    <mergeCell ref="K159:N159"/>
    <mergeCell ref="K160:N160"/>
    <mergeCell ref="AN160:AP160"/>
    <mergeCell ref="W160:AA160"/>
    <mergeCell ref="AB160:AD160"/>
    <mergeCell ref="AK159:AM159"/>
    <mergeCell ref="AK160:AM160"/>
    <mergeCell ref="B163:C163"/>
    <mergeCell ref="D163:F163"/>
    <mergeCell ref="G163:J163"/>
    <mergeCell ref="O163:R163"/>
    <mergeCell ref="S163:V163"/>
    <mergeCell ref="AE163:AG163"/>
    <mergeCell ref="AQ163:AS163"/>
    <mergeCell ref="K163:N163"/>
    <mergeCell ref="B161:C161"/>
    <mergeCell ref="D161:F161"/>
    <mergeCell ref="G161:J161"/>
    <mergeCell ref="O161:R161"/>
    <mergeCell ref="S161:V161"/>
    <mergeCell ref="AE161:AG161"/>
    <mergeCell ref="AQ161:AS161"/>
    <mergeCell ref="B162:C162"/>
    <mergeCell ref="D162:F162"/>
    <mergeCell ref="G162:J162"/>
    <mergeCell ref="O162:R162"/>
    <mergeCell ref="S162:V162"/>
    <mergeCell ref="AE162:AG162"/>
    <mergeCell ref="AQ162:AS162"/>
    <mergeCell ref="K161:N161"/>
    <mergeCell ref="K162:N162"/>
    <mergeCell ref="AN161:AP161"/>
    <mergeCell ref="AN162:AP162"/>
    <mergeCell ref="W161:AA161"/>
    <mergeCell ref="W162:AA162"/>
    <mergeCell ref="W163:AA163"/>
    <mergeCell ref="AB161:AD161"/>
    <mergeCell ref="AB162:AD162"/>
    <mergeCell ref="AB163:AD163"/>
    <mergeCell ref="D167:F167"/>
    <mergeCell ref="G167:J167"/>
    <mergeCell ref="O167:R167"/>
    <mergeCell ref="S167:V167"/>
    <mergeCell ref="AE167:AG167"/>
    <mergeCell ref="AQ167:AS167"/>
    <mergeCell ref="K166:N166"/>
    <mergeCell ref="K167:N167"/>
    <mergeCell ref="B170:C170"/>
    <mergeCell ref="D170:F170"/>
    <mergeCell ref="G170:J170"/>
    <mergeCell ref="O170:R170"/>
    <mergeCell ref="S170:V170"/>
    <mergeCell ref="AE170:AG170"/>
    <mergeCell ref="AQ170:AS170"/>
    <mergeCell ref="K170:N170"/>
    <mergeCell ref="B168:C168"/>
    <mergeCell ref="D168:F168"/>
    <mergeCell ref="G168:J168"/>
    <mergeCell ref="O168:R168"/>
    <mergeCell ref="S168:V168"/>
    <mergeCell ref="AE168:AG168"/>
    <mergeCell ref="AQ168:AS168"/>
    <mergeCell ref="B169:C169"/>
    <mergeCell ref="D169:F169"/>
    <mergeCell ref="G169:J169"/>
    <mergeCell ref="O169:R169"/>
    <mergeCell ref="S169:V169"/>
    <mergeCell ref="AE169:AG169"/>
    <mergeCell ref="AQ169:AS169"/>
    <mergeCell ref="K168:N168"/>
    <mergeCell ref="K169:N169"/>
    <mergeCell ref="B173:C173"/>
    <mergeCell ref="D173:F173"/>
    <mergeCell ref="G173:J173"/>
    <mergeCell ref="O173:R173"/>
    <mergeCell ref="S173:V173"/>
    <mergeCell ref="AE173:AG173"/>
    <mergeCell ref="AQ173:AS173"/>
    <mergeCell ref="B174:C174"/>
    <mergeCell ref="D174:F174"/>
    <mergeCell ref="G174:J174"/>
    <mergeCell ref="O174:R174"/>
    <mergeCell ref="S174:V174"/>
    <mergeCell ref="AE174:AG174"/>
    <mergeCell ref="AQ174:AS174"/>
    <mergeCell ref="K173:N173"/>
    <mergeCell ref="K174:N174"/>
    <mergeCell ref="B171:C171"/>
    <mergeCell ref="D171:F171"/>
    <mergeCell ref="G171:J171"/>
    <mergeCell ref="O171:R171"/>
    <mergeCell ref="S171:V171"/>
    <mergeCell ref="AE171:AG171"/>
    <mergeCell ref="AQ171:AS171"/>
    <mergeCell ref="B172:C172"/>
    <mergeCell ref="D172:F172"/>
    <mergeCell ref="G172:J172"/>
    <mergeCell ref="O172:R172"/>
    <mergeCell ref="S172:V172"/>
    <mergeCell ref="AE172:AG172"/>
    <mergeCell ref="AQ172:AS172"/>
    <mergeCell ref="K171:N171"/>
    <mergeCell ref="K172:N172"/>
    <mergeCell ref="B175:C175"/>
    <mergeCell ref="D175:F175"/>
    <mergeCell ref="G175:J175"/>
    <mergeCell ref="O175:R175"/>
    <mergeCell ref="S175:V175"/>
    <mergeCell ref="AE175:AG175"/>
    <mergeCell ref="AQ175:AS175"/>
    <mergeCell ref="B176:C176"/>
    <mergeCell ref="D176:F176"/>
    <mergeCell ref="G176:J176"/>
    <mergeCell ref="O176:R176"/>
    <mergeCell ref="S176:V176"/>
    <mergeCell ref="AE176:AG176"/>
    <mergeCell ref="AQ176:AS176"/>
    <mergeCell ref="K175:N175"/>
    <mergeCell ref="K176:N176"/>
    <mergeCell ref="AK176:AM176"/>
    <mergeCell ref="B177:C177"/>
    <mergeCell ref="D177:F177"/>
    <mergeCell ref="G177:J177"/>
    <mergeCell ref="O177:R177"/>
    <mergeCell ref="S177:V177"/>
    <mergeCell ref="AE177:AG177"/>
    <mergeCell ref="AQ177:AS177"/>
    <mergeCell ref="B178:C178"/>
    <mergeCell ref="D178:F178"/>
    <mergeCell ref="G178:J178"/>
    <mergeCell ref="O178:R178"/>
    <mergeCell ref="S178:V178"/>
    <mergeCell ref="AE178:AG178"/>
    <mergeCell ref="AQ178:AS178"/>
    <mergeCell ref="K177:N177"/>
    <mergeCell ref="K178:N178"/>
    <mergeCell ref="W177:AA177"/>
    <mergeCell ref="W178:AA178"/>
    <mergeCell ref="AB177:AD177"/>
    <mergeCell ref="AB178:AD178"/>
    <mergeCell ref="AH177:AJ177"/>
    <mergeCell ref="AH178:AJ178"/>
    <mergeCell ref="AK177:AM177"/>
    <mergeCell ref="AK178:AM178"/>
    <mergeCell ref="B179:C179"/>
    <mergeCell ref="D179:F179"/>
    <mergeCell ref="G179:J179"/>
    <mergeCell ref="O179:R179"/>
    <mergeCell ref="S179:V179"/>
    <mergeCell ref="AE179:AG179"/>
    <mergeCell ref="AQ179:AS179"/>
    <mergeCell ref="B180:C180"/>
    <mergeCell ref="D180:F180"/>
    <mergeCell ref="G180:J180"/>
    <mergeCell ref="O180:R180"/>
    <mergeCell ref="S180:V180"/>
    <mergeCell ref="AE180:AG180"/>
    <mergeCell ref="AQ180:AS180"/>
    <mergeCell ref="K179:N179"/>
    <mergeCell ref="K180:N180"/>
    <mergeCell ref="AN180:AP180"/>
    <mergeCell ref="W179:AA179"/>
    <mergeCell ref="W180:AA180"/>
    <mergeCell ref="AB179:AD179"/>
    <mergeCell ref="AB180:AD180"/>
    <mergeCell ref="AH179:AJ179"/>
    <mergeCell ref="AH180:AJ180"/>
    <mergeCell ref="AK179:AM179"/>
    <mergeCell ref="B181:C181"/>
    <mergeCell ref="D181:F181"/>
    <mergeCell ref="G181:J181"/>
    <mergeCell ref="O181:R181"/>
    <mergeCell ref="S181:V181"/>
    <mergeCell ref="AE181:AG181"/>
    <mergeCell ref="AQ181:AS181"/>
    <mergeCell ref="B182:C182"/>
    <mergeCell ref="D182:F182"/>
    <mergeCell ref="G182:J182"/>
    <mergeCell ref="O182:R182"/>
    <mergeCell ref="S182:V182"/>
    <mergeCell ref="AE182:AG182"/>
    <mergeCell ref="AQ182:AS182"/>
    <mergeCell ref="K181:N181"/>
    <mergeCell ref="K182:N182"/>
    <mergeCell ref="AN181:AP181"/>
    <mergeCell ref="AN182:AP182"/>
    <mergeCell ref="W181:AA181"/>
    <mergeCell ref="W182:AA182"/>
    <mergeCell ref="AB181:AD181"/>
    <mergeCell ref="AB182:AD182"/>
    <mergeCell ref="AH181:AJ181"/>
    <mergeCell ref="AH182:AJ182"/>
    <mergeCell ref="AK182:AM182"/>
    <mergeCell ref="B183:C183"/>
    <mergeCell ref="D183:F183"/>
    <mergeCell ref="G183:J183"/>
    <mergeCell ref="O183:R183"/>
    <mergeCell ref="S183:V183"/>
    <mergeCell ref="AE183:AG183"/>
    <mergeCell ref="AQ183:AS183"/>
    <mergeCell ref="B184:C184"/>
    <mergeCell ref="D184:F184"/>
    <mergeCell ref="G184:J184"/>
    <mergeCell ref="O184:R184"/>
    <mergeCell ref="S184:V184"/>
    <mergeCell ref="AE184:AG184"/>
    <mergeCell ref="AQ184:AS184"/>
    <mergeCell ref="K183:N183"/>
    <mergeCell ref="K184:N184"/>
    <mergeCell ref="AN183:AP183"/>
    <mergeCell ref="AN184:AP184"/>
    <mergeCell ref="W183:AA183"/>
    <mergeCell ref="W184:AA184"/>
    <mergeCell ref="AB183:AD183"/>
    <mergeCell ref="AB184:AD184"/>
    <mergeCell ref="AH183:AJ183"/>
    <mergeCell ref="AH184:AJ184"/>
    <mergeCell ref="AK183:AM183"/>
    <mergeCell ref="AK184:AM184"/>
    <mergeCell ref="B185:C185"/>
    <mergeCell ref="D185:F185"/>
    <mergeCell ref="G185:J185"/>
    <mergeCell ref="O185:R185"/>
    <mergeCell ref="S185:V185"/>
    <mergeCell ref="AE185:AG185"/>
    <mergeCell ref="AQ185:AS185"/>
    <mergeCell ref="B186:C186"/>
    <mergeCell ref="D186:F186"/>
    <mergeCell ref="G186:J186"/>
    <mergeCell ref="O186:R186"/>
    <mergeCell ref="S186:V186"/>
    <mergeCell ref="AE186:AG186"/>
    <mergeCell ref="AQ186:AS186"/>
    <mergeCell ref="K185:N185"/>
    <mergeCell ref="K186:N186"/>
    <mergeCell ref="AN185:AP185"/>
    <mergeCell ref="AN186:AP186"/>
    <mergeCell ref="W185:AA185"/>
    <mergeCell ref="W186:AA186"/>
    <mergeCell ref="AB185:AD185"/>
    <mergeCell ref="AB186:AD186"/>
    <mergeCell ref="AH185:AJ185"/>
    <mergeCell ref="AH186:AJ186"/>
    <mergeCell ref="AK185:AM185"/>
    <mergeCell ref="AK186:AM186"/>
    <mergeCell ref="B187:C187"/>
    <mergeCell ref="D187:F187"/>
    <mergeCell ref="G187:J187"/>
    <mergeCell ref="O187:R187"/>
    <mergeCell ref="S187:V187"/>
    <mergeCell ref="AE187:AG187"/>
    <mergeCell ref="AQ187:AS187"/>
    <mergeCell ref="B188:C188"/>
    <mergeCell ref="D188:F188"/>
    <mergeCell ref="G188:J188"/>
    <mergeCell ref="O188:R188"/>
    <mergeCell ref="S188:V188"/>
    <mergeCell ref="AE188:AG188"/>
    <mergeCell ref="AQ188:AS188"/>
    <mergeCell ref="K187:N187"/>
    <mergeCell ref="K188:N188"/>
    <mergeCell ref="AN187:AP187"/>
    <mergeCell ref="AN188:AP188"/>
    <mergeCell ref="W187:AA187"/>
    <mergeCell ref="W188:AA188"/>
    <mergeCell ref="AB187:AD187"/>
    <mergeCell ref="AB188:AD188"/>
    <mergeCell ref="AH187:AJ187"/>
    <mergeCell ref="AH188:AJ188"/>
    <mergeCell ref="AK187:AM187"/>
    <mergeCell ref="AK188:AM188"/>
    <mergeCell ref="B189:C189"/>
    <mergeCell ref="D189:F189"/>
    <mergeCell ref="G189:J189"/>
    <mergeCell ref="O189:R189"/>
    <mergeCell ref="S189:V189"/>
    <mergeCell ref="AE189:AG189"/>
    <mergeCell ref="AQ189:AS189"/>
    <mergeCell ref="B190:C190"/>
    <mergeCell ref="D190:F190"/>
    <mergeCell ref="G190:J190"/>
    <mergeCell ref="O190:R190"/>
    <mergeCell ref="S190:V190"/>
    <mergeCell ref="AE190:AG190"/>
    <mergeCell ref="AQ190:AS190"/>
    <mergeCell ref="K189:N189"/>
    <mergeCell ref="K190:N190"/>
    <mergeCell ref="AN189:AP189"/>
    <mergeCell ref="AN190:AP190"/>
    <mergeCell ref="W189:AA189"/>
    <mergeCell ref="W190:AA190"/>
    <mergeCell ref="AB189:AD189"/>
    <mergeCell ref="AB190:AD190"/>
    <mergeCell ref="AH189:AJ189"/>
    <mergeCell ref="AH190:AJ190"/>
    <mergeCell ref="AK189:AM189"/>
    <mergeCell ref="AK190:AM190"/>
    <mergeCell ref="O191:R191"/>
    <mergeCell ref="S191:V191"/>
    <mergeCell ref="AE191:AG191"/>
    <mergeCell ref="AQ191:AS191"/>
    <mergeCell ref="K191:N191"/>
    <mergeCell ref="B192:C192"/>
    <mergeCell ref="D192:F192"/>
    <mergeCell ref="G192:J192"/>
    <mergeCell ref="O192:R192"/>
    <mergeCell ref="S192:V192"/>
    <mergeCell ref="AE192:AG192"/>
    <mergeCell ref="AQ192:AS192"/>
    <mergeCell ref="B191:C191"/>
    <mergeCell ref="D191:F191"/>
    <mergeCell ref="G191:J191"/>
    <mergeCell ref="AN191:AP191"/>
    <mergeCell ref="AN192:AP192"/>
    <mergeCell ref="W191:AA191"/>
    <mergeCell ref="W192:AA192"/>
    <mergeCell ref="AB191:AD191"/>
    <mergeCell ref="AB192:AD192"/>
    <mergeCell ref="AH191:AJ191"/>
    <mergeCell ref="AH192:AJ192"/>
    <mergeCell ref="AK191:AM191"/>
    <mergeCell ref="B198:C198"/>
    <mergeCell ref="D198:F198"/>
    <mergeCell ref="AE193:AG193"/>
    <mergeCell ref="AQ193:AS193"/>
    <mergeCell ref="K196:N196"/>
    <mergeCell ref="K192:N192"/>
    <mergeCell ref="K193:N193"/>
    <mergeCell ref="B193:C193"/>
    <mergeCell ref="D193:F193"/>
    <mergeCell ref="B194:C194"/>
    <mergeCell ref="D194:F194"/>
    <mergeCell ref="G194:J194"/>
    <mergeCell ref="O194:R194"/>
    <mergeCell ref="S194:V194"/>
    <mergeCell ref="AQ194:AS194"/>
    <mergeCell ref="G193:J193"/>
    <mergeCell ref="O193:R193"/>
    <mergeCell ref="S193:V193"/>
    <mergeCell ref="B195:C195"/>
    <mergeCell ref="D195:F195"/>
    <mergeCell ref="G195:J195"/>
    <mergeCell ref="O195:R195"/>
    <mergeCell ref="S195:V195"/>
    <mergeCell ref="G198:J198"/>
    <mergeCell ref="O198:R198"/>
    <mergeCell ref="AK194:AM194"/>
    <mergeCell ref="AK195:AM195"/>
    <mergeCell ref="S198:V198"/>
    <mergeCell ref="AE198:AG198"/>
    <mergeCell ref="AQ198:AS198"/>
    <mergeCell ref="AK192:AM192"/>
    <mergeCell ref="AK193:AM193"/>
    <mergeCell ref="B199:C199"/>
    <mergeCell ref="D199:F199"/>
    <mergeCell ref="G199:J199"/>
    <mergeCell ref="O199:R199"/>
    <mergeCell ref="S199:V199"/>
    <mergeCell ref="AE199:AG199"/>
    <mergeCell ref="AQ199:AS199"/>
    <mergeCell ref="K199:N199"/>
    <mergeCell ref="AE195:AG195"/>
    <mergeCell ref="AQ195:AS195"/>
    <mergeCell ref="K198:N198"/>
    <mergeCell ref="K194:N194"/>
    <mergeCell ref="K195:N195"/>
    <mergeCell ref="AE194:AG194"/>
    <mergeCell ref="B196:C196"/>
    <mergeCell ref="D196:F196"/>
    <mergeCell ref="G196:J196"/>
    <mergeCell ref="O196:R196"/>
    <mergeCell ref="S196:V196"/>
    <mergeCell ref="AE196:AG196"/>
    <mergeCell ref="AQ196:AS196"/>
    <mergeCell ref="B197:C197"/>
    <mergeCell ref="D197:F197"/>
    <mergeCell ref="G197:J197"/>
    <mergeCell ref="O197:R197"/>
    <mergeCell ref="S197:V197"/>
    <mergeCell ref="AE197:AG197"/>
    <mergeCell ref="W199:AA199"/>
    <mergeCell ref="AB197:AD197"/>
    <mergeCell ref="AB198:AD198"/>
    <mergeCell ref="AQ197:AS197"/>
    <mergeCell ref="K197:N197"/>
    <mergeCell ref="AQ208:AS208"/>
    <mergeCell ref="AE209:AG209"/>
    <mergeCell ref="AQ209:AS209"/>
    <mergeCell ref="K208:N208"/>
    <mergeCell ref="B209:C209"/>
    <mergeCell ref="D209:F209"/>
    <mergeCell ref="G209:J209"/>
    <mergeCell ref="O209:R209"/>
    <mergeCell ref="S209:V209"/>
    <mergeCell ref="B208:C208"/>
    <mergeCell ref="B200:C200"/>
    <mergeCell ref="D200:F200"/>
    <mergeCell ref="G200:J200"/>
    <mergeCell ref="O200:R200"/>
    <mergeCell ref="S200:V200"/>
    <mergeCell ref="AE200:AG200"/>
    <mergeCell ref="AQ200:AS200"/>
    <mergeCell ref="K200:N200"/>
    <mergeCell ref="S204:V204"/>
    <mergeCell ref="AE204:AG204"/>
    <mergeCell ref="AQ204:AS204"/>
    <mergeCell ref="B201:C201"/>
    <mergeCell ref="D201:F201"/>
    <mergeCell ref="G201:J201"/>
    <mergeCell ref="O201:R201"/>
    <mergeCell ref="S201:V201"/>
    <mergeCell ref="AE201:AG201"/>
    <mergeCell ref="AQ201:AS201"/>
    <mergeCell ref="B202:C202"/>
    <mergeCell ref="D202:F202"/>
    <mergeCell ref="G202:J202"/>
    <mergeCell ref="D203:F203"/>
    <mergeCell ref="AQ203:AS203"/>
    <mergeCell ref="B204:C204"/>
    <mergeCell ref="D204:F204"/>
    <mergeCell ref="G204:J204"/>
    <mergeCell ref="O204:R204"/>
    <mergeCell ref="AE205:AG205"/>
    <mergeCell ref="AQ205:AS205"/>
    <mergeCell ref="O202:R202"/>
    <mergeCell ref="S202:V202"/>
    <mergeCell ref="AE202:AG202"/>
    <mergeCell ref="AQ202:AS202"/>
    <mergeCell ref="O206:R206"/>
    <mergeCell ref="S206:V206"/>
    <mergeCell ref="AE206:AG206"/>
    <mergeCell ref="AQ206:AS206"/>
    <mergeCell ref="O203:R203"/>
    <mergeCell ref="S203:V203"/>
    <mergeCell ref="AE203:AG203"/>
    <mergeCell ref="K206:N206"/>
    <mergeCell ref="W205:AA205"/>
    <mergeCell ref="W206:AA206"/>
    <mergeCell ref="AB206:AD206"/>
    <mergeCell ref="AH206:AJ206"/>
    <mergeCell ref="AB203:AD203"/>
    <mergeCell ref="AB204:AD204"/>
    <mergeCell ref="AB205:AD205"/>
    <mergeCell ref="W202:AA202"/>
    <mergeCell ref="W203:AA203"/>
    <mergeCell ref="W204:AA204"/>
    <mergeCell ref="AQ212:AS212"/>
    <mergeCell ref="AE211:AG211"/>
    <mergeCell ref="AQ211:AS211"/>
    <mergeCell ref="S212:V212"/>
    <mergeCell ref="B214:C214"/>
    <mergeCell ref="D214:F214"/>
    <mergeCell ref="G214:J214"/>
    <mergeCell ref="O214:R214"/>
    <mergeCell ref="S214:V214"/>
    <mergeCell ref="AE214:AG214"/>
    <mergeCell ref="AQ214:AS214"/>
    <mergeCell ref="B212:C212"/>
    <mergeCell ref="D212:F212"/>
    <mergeCell ref="G212:J212"/>
    <mergeCell ref="K213:N213"/>
    <mergeCell ref="AQ213:AS213"/>
    <mergeCell ref="O212:R212"/>
    <mergeCell ref="G213:J213"/>
    <mergeCell ref="O213:R213"/>
    <mergeCell ref="K211:N211"/>
    <mergeCell ref="K212:N212"/>
    <mergeCell ref="S213:V213"/>
    <mergeCell ref="AE213:AG213"/>
    <mergeCell ref="AE212:AG212"/>
    <mergeCell ref="B213:C213"/>
    <mergeCell ref="D213:F213"/>
    <mergeCell ref="AN212:AP212"/>
    <mergeCell ref="AN213:AP213"/>
    <mergeCell ref="AK211:AM211"/>
    <mergeCell ref="AK212:AM212"/>
    <mergeCell ref="AK213:AM213"/>
    <mergeCell ref="AK214:AM214"/>
    <mergeCell ref="D208:F208"/>
    <mergeCell ref="AE210:AG210"/>
    <mergeCell ref="O211:R211"/>
    <mergeCell ref="S211:V211"/>
    <mergeCell ref="K210:N210"/>
    <mergeCell ref="B210:C210"/>
    <mergeCell ref="D210:F210"/>
    <mergeCell ref="G210:J210"/>
    <mergeCell ref="AE208:AG208"/>
    <mergeCell ref="W210:AA210"/>
    <mergeCell ref="W211:AA211"/>
    <mergeCell ref="W212:AA212"/>
    <mergeCell ref="W213:AA213"/>
    <mergeCell ref="AB210:AD210"/>
    <mergeCell ref="AB211:AD211"/>
    <mergeCell ref="O210:R210"/>
    <mergeCell ref="S210:V210"/>
    <mergeCell ref="K209:N209"/>
    <mergeCell ref="O208:R208"/>
    <mergeCell ref="S208:V208"/>
    <mergeCell ref="AQ210:AS210"/>
    <mergeCell ref="B211:C211"/>
    <mergeCell ref="D211:F211"/>
    <mergeCell ref="G211:J211"/>
    <mergeCell ref="O53:R53"/>
    <mergeCell ref="S53:V53"/>
    <mergeCell ref="AE53:AG53"/>
    <mergeCell ref="AQ53:AS53"/>
    <mergeCell ref="AE52:AG52"/>
    <mergeCell ref="G207:J207"/>
    <mergeCell ref="O207:R207"/>
    <mergeCell ref="S207:V207"/>
    <mergeCell ref="AE207:AG207"/>
    <mergeCell ref="AQ207:AS207"/>
    <mergeCell ref="G208:J208"/>
    <mergeCell ref="K201:N201"/>
    <mergeCell ref="K202:N202"/>
    <mergeCell ref="G203:J203"/>
    <mergeCell ref="K203:N203"/>
    <mergeCell ref="K204:N204"/>
    <mergeCell ref="B205:C205"/>
    <mergeCell ref="D205:F205"/>
    <mergeCell ref="G205:J205"/>
    <mergeCell ref="O205:R205"/>
    <mergeCell ref="S205:V205"/>
    <mergeCell ref="B206:C206"/>
    <mergeCell ref="D206:F206"/>
    <mergeCell ref="G206:J206"/>
    <mergeCell ref="B207:C207"/>
    <mergeCell ref="D207:F207"/>
    <mergeCell ref="K205:N205"/>
    <mergeCell ref="B203:C203"/>
    <mergeCell ref="AQ235:AS235"/>
    <mergeCell ref="B236:C236"/>
    <mergeCell ref="D236:F236"/>
    <mergeCell ref="G236:J236"/>
    <mergeCell ref="K236:N236"/>
    <mergeCell ref="O236:R236"/>
    <mergeCell ref="S236:V236"/>
    <mergeCell ref="AE236:AG236"/>
    <mergeCell ref="AQ236:AS236"/>
    <mergeCell ref="B233:C233"/>
    <mergeCell ref="D233:F233"/>
    <mergeCell ref="G233:J233"/>
    <mergeCell ref="K233:N233"/>
    <mergeCell ref="O233:R233"/>
    <mergeCell ref="S233:V233"/>
    <mergeCell ref="AE233:AG233"/>
    <mergeCell ref="AQ233:AS233"/>
    <mergeCell ref="B234:C234"/>
    <mergeCell ref="D234:F234"/>
    <mergeCell ref="G234:J234"/>
    <mergeCell ref="K234:N234"/>
    <mergeCell ref="O234:R234"/>
    <mergeCell ref="S234:V234"/>
    <mergeCell ref="AE234:AG234"/>
    <mergeCell ref="AQ234:AS234"/>
    <mergeCell ref="W233:AA233"/>
    <mergeCell ref="W234:AA234"/>
    <mergeCell ref="W235:AA235"/>
    <mergeCell ref="W236:AA236"/>
    <mergeCell ref="AK233:AM233"/>
    <mergeCell ref="AK234:AM234"/>
    <mergeCell ref="AK235:AM235"/>
    <mergeCell ref="AQ239:AS239"/>
    <mergeCell ref="B240:C240"/>
    <mergeCell ref="D240:F240"/>
    <mergeCell ref="G240:J240"/>
    <mergeCell ref="K240:N240"/>
    <mergeCell ref="O240:R240"/>
    <mergeCell ref="S240:V240"/>
    <mergeCell ref="AE240:AG240"/>
    <mergeCell ref="AQ240:AS240"/>
    <mergeCell ref="B237:C237"/>
    <mergeCell ref="D237:F237"/>
    <mergeCell ref="G237:J237"/>
    <mergeCell ref="K237:N237"/>
    <mergeCell ref="O237:R237"/>
    <mergeCell ref="S237:V237"/>
    <mergeCell ref="AE237:AG237"/>
    <mergeCell ref="AQ237:AS237"/>
    <mergeCell ref="B238:C238"/>
    <mergeCell ref="D238:F238"/>
    <mergeCell ref="G238:J238"/>
    <mergeCell ref="K238:N238"/>
    <mergeCell ref="O238:R238"/>
    <mergeCell ref="S238:V238"/>
    <mergeCell ref="AE238:AG238"/>
    <mergeCell ref="AQ238:AS238"/>
    <mergeCell ref="W237:AA237"/>
    <mergeCell ref="W238:AA238"/>
    <mergeCell ref="W239:AA239"/>
    <mergeCell ref="W240:AA240"/>
    <mergeCell ref="AH240:AJ240"/>
    <mergeCell ref="AQ243:AS243"/>
    <mergeCell ref="B244:C244"/>
    <mergeCell ref="D244:F244"/>
    <mergeCell ref="G244:J244"/>
    <mergeCell ref="K244:N244"/>
    <mergeCell ref="O244:R244"/>
    <mergeCell ref="S244:V244"/>
    <mergeCell ref="AE244:AG244"/>
    <mergeCell ref="AQ244:AS244"/>
    <mergeCell ref="O241:R241"/>
    <mergeCell ref="S241:V241"/>
    <mergeCell ref="AE241:AG241"/>
    <mergeCell ref="AQ241:AS241"/>
    <mergeCell ref="B242:C242"/>
    <mergeCell ref="D242:F242"/>
    <mergeCell ref="G242:J242"/>
    <mergeCell ref="K242:N242"/>
    <mergeCell ref="O242:R242"/>
    <mergeCell ref="S242:V242"/>
    <mergeCell ref="AE242:AG242"/>
    <mergeCell ref="AQ242:AS242"/>
    <mergeCell ref="B241:C241"/>
    <mergeCell ref="D241:F241"/>
    <mergeCell ref="G241:J241"/>
    <mergeCell ref="K241:N241"/>
    <mergeCell ref="W241:AA241"/>
    <mergeCell ref="W242:AA242"/>
    <mergeCell ref="W243:AA243"/>
    <mergeCell ref="W244:AA244"/>
    <mergeCell ref="AB244:AD244"/>
    <mergeCell ref="AH241:AJ241"/>
    <mergeCell ref="AH242:AJ242"/>
    <mergeCell ref="B243:C243"/>
    <mergeCell ref="D243:F243"/>
    <mergeCell ref="G243:J243"/>
    <mergeCell ref="K243:N243"/>
    <mergeCell ref="O243:R243"/>
    <mergeCell ref="S243:V243"/>
    <mergeCell ref="AE243:AG243"/>
    <mergeCell ref="B239:C239"/>
    <mergeCell ref="D239:F239"/>
    <mergeCell ref="G239:J239"/>
    <mergeCell ref="K239:N239"/>
    <mergeCell ref="O239:R239"/>
    <mergeCell ref="S239:V239"/>
    <mergeCell ref="AE239:AG239"/>
    <mergeCell ref="B235:C235"/>
    <mergeCell ref="D235:F235"/>
    <mergeCell ref="G235:J235"/>
    <mergeCell ref="K235:N235"/>
    <mergeCell ref="AB243:AD243"/>
    <mergeCell ref="O235:R235"/>
    <mergeCell ref="S235:V235"/>
    <mergeCell ref="AE235:AG235"/>
    <mergeCell ref="W43:AA43"/>
    <mergeCell ref="W44:AA44"/>
    <mergeCell ref="W45:AA45"/>
    <mergeCell ref="W46:AA46"/>
    <mergeCell ref="W47:AA47"/>
    <mergeCell ref="W48:AA48"/>
    <mergeCell ref="W49:AA49"/>
    <mergeCell ref="W50:AA50"/>
    <mergeCell ref="W51:AA51"/>
    <mergeCell ref="W52:AA52"/>
    <mergeCell ref="W53:AA53"/>
    <mergeCell ref="W54:AA54"/>
    <mergeCell ref="AN75:AP75"/>
    <mergeCell ref="AN76:AP76"/>
    <mergeCell ref="AN77:AP77"/>
    <mergeCell ref="AN78:AP78"/>
    <mergeCell ref="AN79:AP79"/>
    <mergeCell ref="W76:AA76"/>
    <mergeCell ref="W77:AA77"/>
    <mergeCell ref="W78:AA78"/>
    <mergeCell ref="W79:AA79"/>
    <mergeCell ref="AB79:AD79"/>
    <mergeCell ref="AH79:AJ79"/>
    <mergeCell ref="AK45:AM45"/>
    <mergeCell ref="AK46:AM46"/>
    <mergeCell ref="AK47:AM47"/>
    <mergeCell ref="AK48:AM48"/>
    <mergeCell ref="AK49:AM49"/>
    <mergeCell ref="AK50:AM50"/>
    <mergeCell ref="AK51:AM51"/>
    <mergeCell ref="AK52:AM52"/>
    <mergeCell ref="AK53:AM53"/>
    <mergeCell ref="AN86:AP86"/>
    <mergeCell ref="AN87:AP87"/>
    <mergeCell ref="AN88:AP88"/>
    <mergeCell ref="AN89:AP89"/>
    <mergeCell ref="AN90:AP90"/>
    <mergeCell ref="AN91:AP91"/>
    <mergeCell ref="AN92:AP92"/>
    <mergeCell ref="AN93:AP93"/>
    <mergeCell ref="AN94:AP94"/>
    <mergeCell ref="AN95:AP95"/>
    <mergeCell ref="AN96:AP96"/>
    <mergeCell ref="AN97:AP97"/>
    <mergeCell ref="AN105:AP105"/>
    <mergeCell ref="AN106:AP106"/>
    <mergeCell ref="AN107:AP107"/>
    <mergeCell ref="AN108:AP108"/>
    <mergeCell ref="AN109:AP109"/>
    <mergeCell ref="AN111:AP111"/>
    <mergeCell ref="AN112:AP112"/>
    <mergeCell ref="AN113:AP113"/>
    <mergeCell ref="AN114:AP114"/>
    <mergeCell ref="AN115:AP115"/>
    <mergeCell ref="AN116:AP116"/>
    <mergeCell ref="AN117:AP117"/>
    <mergeCell ref="AN118:AP118"/>
    <mergeCell ref="AN119:AP119"/>
    <mergeCell ref="AN120:AP120"/>
    <mergeCell ref="AN121:AP121"/>
    <mergeCell ref="AN127:AP127"/>
    <mergeCell ref="AN128:AP128"/>
    <mergeCell ref="AN129:AP129"/>
    <mergeCell ref="AN130:AP130"/>
    <mergeCell ref="AN131:AP131"/>
    <mergeCell ref="AN132:AP132"/>
    <mergeCell ref="AN143:AP143"/>
    <mergeCell ref="AN144:AP144"/>
    <mergeCell ref="AN145:AP145"/>
    <mergeCell ref="AN146:AP146"/>
    <mergeCell ref="AN154:AP154"/>
    <mergeCell ref="AN155:AP155"/>
    <mergeCell ref="AN156:AP156"/>
    <mergeCell ref="AN157:AP157"/>
    <mergeCell ref="AN158:AP158"/>
    <mergeCell ref="AN159:AP159"/>
    <mergeCell ref="AN163:AP163"/>
    <mergeCell ref="AN164:AP164"/>
    <mergeCell ref="AN165:AP165"/>
    <mergeCell ref="AN166:AP166"/>
    <mergeCell ref="AN167:AP167"/>
    <mergeCell ref="AN168:AP168"/>
    <mergeCell ref="AN169:AP169"/>
    <mergeCell ref="AN170:AP170"/>
    <mergeCell ref="AN171:AP171"/>
    <mergeCell ref="AN172:AP172"/>
    <mergeCell ref="AN173:AP173"/>
    <mergeCell ref="AN174:AP174"/>
    <mergeCell ref="AN175:AP175"/>
    <mergeCell ref="AN176:AP176"/>
    <mergeCell ref="AN177:AP177"/>
    <mergeCell ref="AN178:AP178"/>
    <mergeCell ref="AN179:AP179"/>
    <mergeCell ref="AN214:AP214"/>
    <mergeCell ref="AN215:AP215"/>
    <mergeCell ref="AN216:AP216"/>
    <mergeCell ref="AN217:AP217"/>
    <mergeCell ref="AN218:AP218"/>
    <mergeCell ref="AN219:AP219"/>
    <mergeCell ref="AN220:AP220"/>
    <mergeCell ref="AN193:AP193"/>
    <mergeCell ref="AN194:AP194"/>
    <mergeCell ref="AN195:AP195"/>
    <mergeCell ref="AN196:AP196"/>
    <mergeCell ref="AN197:AP197"/>
    <mergeCell ref="AN198:AP198"/>
    <mergeCell ref="AN199:AP199"/>
    <mergeCell ref="AN200:AP200"/>
    <mergeCell ref="AN201:AP201"/>
    <mergeCell ref="AN202:AP202"/>
    <mergeCell ref="AN203:AP203"/>
    <mergeCell ref="AN204:AP204"/>
    <mergeCell ref="AN205:AP205"/>
    <mergeCell ref="AN206:AP206"/>
    <mergeCell ref="AN207:AP207"/>
    <mergeCell ref="AN208:AP208"/>
    <mergeCell ref="AN209:AP209"/>
    <mergeCell ref="AN232:AP232"/>
    <mergeCell ref="AN233:AP233"/>
    <mergeCell ref="AN234:AP234"/>
    <mergeCell ref="AN235:AP235"/>
    <mergeCell ref="AN236:AP236"/>
    <mergeCell ref="AN237:AP237"/>
    <mergeCell ref="AN238:AP238"/>
    <mergeCell ref="AN239:AP239"/>
    <mergeCell ref="AN240:AP240"/>
    <mergeCell ref="AN241:AP241"/>
    <mergeCell ref="AN242:AP242"/>
    <mergeCell ref="AN243:AP243"/>
    <mergeCell ref="AN244:AP244"/>
    <mergeCell ref="AB12:AD14"/>
    <mergeCell ref="W11:AA14"/>
    <mergeCell ref="AB15:AD15"/>
    <mergeCell ref="W15:AA15"/>
    <mergeCell ref="W16:AA16"/>
    <mergeCell ref="W17:AA17"/>
    <mergeCell ref="W18:AA18"/>
    <mergeCell ref="W19:AA19"/>
    <mergeCell ref="W20:AA20"/>
    <mergeCell ref="W21:AA21"/>
    <mergeCell ref="W22:AA22"/>
    <mergeCell ref="W23:AA23"/>
    <mergeCell ref="W24:AA24"/>
    <mergeCell ref="W25:AA25"/>
    <mergeCell ref="W26:AA26"/>
    <mergeCell ref="AN210:AP210"/>
    <mergeCell ref="AN211:AP211"/>
    <mergeCell ref="W86:AA86"/>
    <mergeCell ref="W87:AA87"/>
    <mergeCell ref="W88:AA88"/>
    <mergeCell ref="W89:AA89"/>
    <mergeCell ref="W90:AA90"/>
    <mergeCell ref="W91:AA91"/>
    <mergeCell ref="W92:AA92"/>
    <mergeCell ref="W93:AA93"/>
    <mergeCell ref="W94:AA94"/>
    <mergeCell ref="W95:AA95"/>
    <mergeCell ref="W96:AA96"/>
    <mergeCell ref="W97:AA97"/>
    <mergeCell ref="W98:AA98"/>
    <mergeCell ref="W105:AA105"/>
    <mergeCell ref="W106:AA106"/>
    <mergeCell ref="W107:AA107"/>
    <mergeCell ref="W108:AA108"/>
    <mergeCell ref="W110:AA110"/>
    <mergeCell ref="W111:AA111"/>
    <mergeCell ref="W112:AA112"/>
    <mergeCell ref="W113:AA113"/>
    <mergeCell ref="W114:AA114"/>
    <mergeCell ref="W115:AA115"/>
    <mergeCell ref="W116:AA116"/>
    <mergeCell ref="W117:AA117"/>
    <mergeCell ref="W118:AA118"/>
    <mergeCell ref="W119:AA119"/>
    <mergeCell ref="W120:AA120"/>
    <mergeCell ref="W121:AA121"/>
    <mergeCell ref="W143:AA143"/>
    <mergeCell ref="W144:AA144"/>
    <mergeCell ref="W145:AA145"/>
    <mergeCell ref="W146:AA146"/>
    <mergeCell ref="W147:AA147"/>
    <mergeCell ref="W148:AA148"/>
    <mergeCell ref="W149:AA149"/>
    <mergeCell ref="W150:AA150"/>
    <mergeCell ref="W151:AA151"/>
    <mergeCell ref="W152:AA152"/>
    <mergeCell ref="W153:AA153"/>
    <mergeCell ref="W154:AA154"/>
    <mergeCell ref="W155:AA155"/>
    <mergeCell ref="W156:AA156"/>
    <mergeCell ref="W157:AA157"/>
    <mergeCell ref="W158:AA158"/>
    <mergeCell ref="W159:AA159"/>
    <mergeCell ref="W164:AA164"/>
    <mergeCell ref="W165:AA165"/>
    <mergeCell ref="W166:AA166"/>
    <mergeCell ref="W167:AA167"/>
    <mergeCell ref="W168:AA168"/>
    <mergeCell ref="W169:AA169"/>
    <mergeCell ref="W170:AA170"/>
    <mergeCell ref="W171:AA171"/>
    <mergeCell ref="W172:AA172"/>
    <mergeCell ref="W173:AA173"/>
    <mergeCell ref="W174:AA174"/>
    <mergeCell ref="W175:AA175"/>
    <mergeCell ref="W176:AA176"/>
    <mergeCell ref="W193:AA193"/>
    <mergeCell ref="W194:AA194"/>
    <mergeCell ref="W195:AA195"/>
    <mergeCell ref="W196:AA196"/>
    <mergeCell ref="W207:AA207"/>
    <mergeCell ref="W208:AA208"/>
    <mergeCell ref="W209:AA209"/>
    <mergeCell ref="W214:AA214"/>
    <mergeCell ref="W215:AA215"/>
    <mergeCell ref="W200:AA200"/>
    <mergeCell ref="W201:AA201"/>
    <mergeCell ref="W197:AA197"/>
    <mergeCell ref="W198:AA198"/>
    <mergeCell ref="W224:AA224"/>
    <mergeCell ref="W225:AA225"/>
    <mergeCell ref="AB16:AD16"/>
    <mergeCell ref="AB17:AD17"/>
    <mergeCell ref="AB18:AD18"/>
    <mergeCell ref="AB19:AD19"/>
    <mergeCell ref="AB20:AD20"/>
    <mergeCell ref="AB21:AD21"/>
    <mergeCell ref="AB22:AD22"/>
    <mergeCell ref="AB23:AD23"/>
    <mergeCell ref="AB24:AD24"/>
    <mergeCell ref="AB25:AD25"/>
    <mergeCell ref="AB26:AD26"/>
    <mergeCell ref="AB27:AD27"/>
    <mergeCell ref="AB28:AD28"/>
    <mergeCell ref="AB29:AD29"/>
    <mergeCell ref="AB30:AD30"/>
    <mergeCell ref="AB31:AD31"/>
    <mergeCell ref="AB32:AD32"/>
    <mergeCell ref="AB66:AD66"/>
    <mergeCell ref="AB67:AD67"/>
    <mergeCell ref="AB68:AD68"/>
    <mergeCell ref="AB69:AD69"/>
    <mergeCell ref="AB70:AD70"/>
    <mergeCell ref="AB71:AD71"/>
    <mergeCell ref="AB72:AD72"/>
    <mergeCell ref="AB73:AD73"/>
    <mergeCell ref="AB74:AD74"/>
    <mergeCell ref="AB75:AD75"/>
    <mergeCell ref="AB76:AD76"/>
    <mergeCell ref="AB77:AD77"/>
    <mergeCell ref="AB78:AD78"/>
    <mergeCell ref="AB86:AD86"/>
    <mergeCell ref="AB87:AD87"/>
    <mergeCell ref="AB88:AD88"/>
    <mergeCell ref="AB89:AD89"/>
    <mergeCell ref="AB90:AD90"/>
    <mergeCell ref="AB91:AD91"/>
    <mergeCell ref="AB92:AD92"/>
    <mergeCell ref="AB93:AD93"/>
    <mergeCell ref="AB94:AD94"/>
    <mergeCell ref="AB95:AD95"/>
    <mergeCell ref="AB96:AD96"/>
    <mergeCell ref="AB97:AD97"/>
    <mergeCell ref="AB98:AD98"/>
    <mergeCell ref="AB99:AD99"/>
    <mergeCell ref="AB100:AD100"/>
    <mergeCell ref="AB101:AD101"/>
    <mergeCell ref="AB102:AD102"/>
    <mergeCell ref="AB105:AD105"/>
    <mergeCell ref="AB106:AD106"/>
    <mergeCell ref="AB107:AD107"/>
    <mergeCell ref="AB111:AD111"/>
    <mergeCell ref="AB112:AD112"/>
    <mergeCell ref="AB113:AD113"/>
    <mergeCell ref="AB114:AD114"/>
    <mergeCell ref="AB115:AD115"/>
    <mergeCell ref="AB116:AD116"/>
    <mergeCell ref="AB117:AD117"/>
    <mergeCell ref="AB118:AD118"/>
    <mergeCell ref="AB119:AD119"/>
    <mergeCell ref="AB120:AD120"/>
    <mergeCell ref="AB121:AD121"/>
    <mergeCell ref="AB143:AD143"/>
    <mergeCell ref="AB144:AD144"/>
    <mergeCell ref="AB145:AD145"/>
    <mergeCell ref="AB148:AD148"/>
    <mergeCell ref="AB129:AD129"/>
    <mergeCell ref="AB130:AD130"/>
    <mergeCell ref="AB150:AD150"/>
    <mergeCell ref="AB151:AD151"/>
    <mergeCell ref="AB152:AD152"/>
    <mergeCell ref="AB153:AD153"/>
    <mergeCell ref="AB154:AD154"/>
    <mergeCell ref="AB155:AD155"/>
    <mergeCell ref="AB156:AD156"/>
    <mergeCell ref="AB157:AD157"/>
    <mergeCell ref="AB158:AD158"/>
    <mergeCell ref="AB159:AD159"/>
    <mergeCell ref="AB164:AD164"/>
    <mergeCell ref="AB165:AD165"/>
    <mergeCell ref="AB166:AD166"/>
    <mergeCell ref="AB167:AD167"/>
    <mergeCell ref="AB168:AD168"/>
    <mergeCell ref="AB169:AD169"/>
    <mergeCell ref="AB170:AD170"/>
    <mergeCell ref="AB171:AD171"/>
    <mergeCell ref="AB172:AD172"/>
    <mergeCell ref="AB173:AD173"/>
    <mergeCell ref="AB174:AD174"/>
    <mergeCell ref="AB175:AD175"/>
    <mergeCell ref="AB176:AD176"/>
    <mergeCell ref="AB193:AD193"/>
    <mergeCell ref="AB194:AD194"/>
    <mergeCell ref="AB195:AD195"/>
    <mergeCell ref="AB196:AD196"/>
    <mergeCell ref="AB199:AD199"/>
    <mergeCell ref="AB200:AD200"/>
    <mergeCell ref="AB201:AD201"/>
    <mergeCell ref="AB202:AD202"/>
    <mergeCell ref="AB207:AD207"/>
    <mergeCell ref="AB208:AD208"/>
    <mergeCell ref="AB209:AD209"/>
    <mergeCell ref="AB229:AD229"/>
    <mergeCell ref="AB230:AD230"/>
    <mergeCell ref="AB231:AD231"/>
    <mergeCell ref="AB232:AD232"/>
    <mergeCell ref="AB233:AD233"/>
    <mergeCell ref="AB234:AD234"/>
    <mergeCell ref="AB235:AD235"/>
    <mergeCell ref="AB236:AD236"/>
    <mergeCell ref="AB237:AD237"/>
    <mergeCell ref="AB238:AD238"/>
    <mergeCell ref="AB239:AD239"/>
    <mergeCell ref="AB240:AD240"/>
    <mergeCell ref="AB241:AD241"/>
    <mergeCell ref="AB242:AD242"/>
    <mergeCell ref="AB212:AD212"/>
    <mergeCell ref="AB213:AD213"/>
    <mergeCell ref="AB214:AD214"/>
    <mergeCell ref="AB215:AD215"/>
    <mergeCell ref="AB216:AD216"/>
    <mergeCell ref="AB217:AD217"/>
    <mergeCell ref="AB218:AD218"/>
    <mergeCell ref="AB219:AD219"/>
    <mergeCell ref="AB220:AD220"/>
    <mergeCell ref="AB221:AD221"/>
    <mergeCell ref="AB222:AD222"/>
    <mergeCell ref="AB223:AD223"/>
    <mergeCell ref="AB224:AD224"/>
    <mergeCell ref="AB225:AD225"/>
    <mergeCell ref="AB226:AD226"/>
    <mergeCell ref="AB227:AD227"/>
    <mergeCell ref="AB228:AD228"/>
    <mergeCell ref="AH46:AJ46"/>
    <mergeCell ref="AH47:AJ47"/>
    <mergeCell ref="AH48:AJ48"/>
    <mergeCell ref="AH49:AJ49"/>
    <mergeCell ref="AH50:AJ50"/>
    <mergeCell ref="AH51:AJ51"/>
    <mergeCell ref="AH52:AJ52"/>
    <mergeCell ref="AH53:AJ53"/>
    <mergeCell ref="AH54:AJ54"/>
    <mergeCell ref="AH55:AJ55"/>
    <mergeCell ref="AH56:AJ56"/>
    <mergeCell ref="AH57:AJ57"/>
    <mergeCell ref="AH58:AJ58"/>
    <mergeCell ref="AH59:AJ59"/>
    <mergeCell ref="AH63:AJ63"/>
    <mergeCell ref="AH64:AJ64"/>
    <mergeCell ref="AH65:AJ65"/>
    <mergeCell ref="AH66:AJ66"/>
    <mergeCell ref="AH67:AJ67"/>
    <mergeCell ref="AH68:AJ68"/>
    <mergeCell ref="AH69:AJ69"/>
    <mergeCell ref="AH70:AJ70"/>
    <mergeCell ref="AH71:AJ71"/>
    <mergeCell ref="AH72:AJ72"/>
    <mergeCell ref="AH73:AJ73"/>
    <mergeCell ref="AH74:AJ74"/>
    <mergeCell ref="AH75:AJ75"/>
    <mergeCell ref="AH76:AJ76"/>
    <mergeCell ref="AH77:AJ77"/>
    <mergeCell ref="AH78:AJ78"/>
    <mergeCell ref="AH86:AJ86"/>
    <mergeCell ref="AH87:AJ87"/>
    <mergeCell ref="AH88:AJ88"/>
    <mergeCell ref="AH89:AJ89"/>
    <mergeCell ref="AH90:AJ90"/>
    <mergeCell ref="AH91:AJ91"/>
    <mergeCell ref="AH92:AJ92"/>
    <mergeCell ref="AH93:AJ93"/>
    <mergeCell ref="AH94:AJ94"/>
    <mergeCell ref="AH95:AJ95"/>
    <mergeCell ref="AH96:AJ96"/>
    <mergeCell ref="AH97:AJ97"/>
    <mergeCell ref="AH98:AJ98"/>
    <mergeCell ref="AH99:AJ99"/>
    <mergeCell ref="AH100:AJ100"/>
    <mergeCell ref="AH101:AJ101"/>
    <mergeCell ref="AH102:AJ102"/>
    <mergeCell ref="AH105:AJ105"/>
    <mergeCell ref="AH106:AJ106"/>
    <mergeCell ref="AH107:AJ107"/>
    <mergeCell ref="AH117:AJ117"/>
    <mergeCell ref="AH118:AJ118"/>
    <mergeCell ref="AH119:AJ119"/>
    <mergeCell ref="AH120:AJ120"/>
    <mergeCell ref="AH121:AJ121"/>
    <mergeCell ref="AH123:AJ123"/>
    <mergeCell ref="AH124:AJ124"/>
    <mergeCell ref="AH125:AJ125"/>
    <mergeCell ref="AH126:AJ126"/>
    <mergeCell ref="AH127:AJ127"/>
    <mergeCell ref="AH128:AJ128"/>
    <mergeCell ref="AH129:AJ129"/>
    <mergeCell ref="AH130:AJ130"/>
    <mergeCell ref="AH131:AJ131"/>
    <mergeCell ref="AH143:AJ143"/>
    <mergeCell ref="AH144:AJ144"/>
    <mergeCell ref="AH145:AJ145"/>
    <mergeCell ref="AH146:AJ146"/>
    <mergeCell ref="AH147:AJ147"/>
    <mergeCell ref="AH148:AJ148"/>
    <mergeCell ref="AH149:AJ149"/>
    <mergeCell ref="AH150:AJ150"/>
    <mergeCell ref="AH151:AJ151"/>
    <mergeCell ref="AH152:AJ152"/>
    <mergeCell ref="AH153:AJ153"/>
    <mergeCell ref="AH154:AJ154"/>
    <mergeCell ref="AH155:AJ155"/>
    <mergeCell ref="AH156:AJ156"/>
    <mergeCell ref="AH157:AJ157"/>
    <mergeCell ref="AH158:AJ158"/>
    <mergeCell ref="AH159:AJ159"/>
    <mergeCell ref="AH208:AJ208"/>
    <mergeCell ref="AH209:AJ209"/>
    <mergeCell ref="AH160:AJ160"/>
    <mergeCell ref="AH161:AJ161"/>
    <mergeCell ref="AH162:AJ162"/>
    <mergeCell ref="AH163:AJ163"/>
    <mergeCell ref="AH164:AJ164"/>
    <mergeCell ref="AH165:AJ165"/>
    <mergeCell ref="AH166:AJ166"/>
    <mergeCell ref="AH167:AJ167"/>
    <mergeCell ref="AH168:AJ168"/>
    <mergeCell ref="AH169:AJ169"/>
    <mergeCell ref="AH170:AJ170"/>
    <mergeCell ref="AH171:AJ171"/>
    <mergeCell ref="AH172:AJ172"/>
    <mergeCell ref="AH173:AJ173"/>
    <mergeCell ref="AH174:AJ174"/>
    <mergeCell ref="AH175:AJ175"/>
    <mergeCell ref="AH176:AJ176"/>
    <mergeCell ref="AH193:AJ193"/>
    <mergeCell ref="AH194:AJ194"/>
    <mergeCell ref="AH195:AJ195"/>
    <mergeCell ref="AH196:AJ196"/>
    <mergeCell ref="AH197:AJ197"/>
    <mergeCell ref="AH198:AJ198"/>
    <mergeCell ref="AH199:AJ199"/>
    <mergeCell ref="AH200:AJ200"/>
    <mergeCell ref="AH201:AJ201"/>
    <mergeCell ref="AH202:AJ202"/>
    <mergeCell ref="AH203:AJ203"/>
    <mergeCell ref="AH204:AJ204"/>
    <mergeCell ref="AH205:AJ205"/>
    <mergeCell ref="AH243:AJ243"/>
    <mergeCell ref="AH244:AJ244"/>
    <mergeCell ref="AH210:AJ210"/>
    <mergeCell ref="AH211:AJ211"/>
    <mergeCell ref="AH212:AJ212"/>
    <mergeCell ref="AH213:AJ213"/>
    <mergeCell ref="AH214:AJ214"/>
    <mergeCell ref="AH215:AJ215"/>
    <mergeCell ref="AH216:AJ216"/>
    <mergeCell ref="AH217:AJ217"/>
    <mergeCell ref="AH218:AJ218"/>
    <mergeCell ref="AH219:AJ219"/>
    <mergeCell ref="AH220:AJ220"/>
    <mergeCell ref="AH221:AJ221"/>
    <mergeCell ref="AH222:AJ222"/>
    <mergeCell ref="AH223:AJ223"/>
    <mergeCell ref="AH224:AJ224"/>
    <mergeCell ref="AH225:AJ225"/>
    <mergeCell ref="AH226:AJ226"/>
    <mergeCell ref="AH228:AJ228"/>
    <mergeCell ref="AH229:AJ229"/>
    <mergeCell ref="AH230:AJ230"/>
    <mergeCell ref="AH231:AJ231"/>
    <mergeCell ref="AH232:AJ232"/>
    <mergeCell ref="AH233:AJ233"/>
    <mergeCell ref="AH234:AJ234"/>
    <mergeCell ref="AH235:AJ235"/>
    <mergeCell ref="AH236:AJ236"/>
    <mergeCell ref="AH237:AJ237"/>
    <mergeCell ref="AH238:AJ238"/>
    <mergeCell ref="AH239:AJ239"/>
    <mergeCell ref="AH207:AJ207"/>
    <mergeCell ref="AB11:AP11"/>
    <mergeCell ref="AK12:AM14"/>
    <mergeCell ref="AK15:AM15"/>
    <mergeCell ref="AK16:AM16"/>
    <mergeCell ref="AK17:AM17"/>
    <mergeCell ref="AK18:AM18"/>
    <mergeCell ref="AK19:AM19"/>
    <mergeCell ref="AK20:AM20"/>
    <mergeCell ref="AK21:AM21"/>
    <mergeCell ref="AK22:AM22"/>
    <mergeCell ref="AK23:AM23"/>
    <mergeCell ref="AK24:AM24"/>
    <mergeCell ref="AK25:AM25"/>
    <mergeCell ref="AK26:AM26"/>
    <mergeCell ref="AK27:AM27"/>
    <mergeCell ref="AK28:AM28"/>
    <mergeCell ref="AK29:AM29"/>
    <mergeCell ref="AN12:AP14"/>
    <mergeCell ref="AN15:AP15"/>
    <mergeCell ref="AN16:AP16"/>
    <mergeCell ref="AN17:AP17"/>
    <mergeCell ref="AN18:AP18"/>
    <mergeCell ref="AN19:AP19"/>
    <mergeCell ref="AN20:AP20"/>
    <mergeCell ref="AN21:AP21"/>
    <mergeCell ref="AN22:AP22"/>
    <mergeCell ref="AN23:AP23"/>
    <mergeCell ref="AN24:AP24"/>
    <mergeCell ref="AN25:AP25"/>
    <mergeCell ref="AN26:AP26"/>
    <mergeCell ref="AK44:AM44"/>
    <mergeCell ref="AK56:AM56"/>
    <mergeCell ref="AK57:AM57"/>
    <mergeCell ref="AK58:AM58"/>
    <mergeCell ref="AK59:AM59"/>
    <mergeCell ref="AK60:AM60"/>
    <mergeCell ref="AK63:AM63"/>
    <mergeCell ref="AK64:AM64"/>
    <mergeCell ref="AK65:AM65"/>
    <mergeCell ref="AK66:AM66"/>
    <mergeCell ref="AK67:AM67"/>
    <mergeCell ref="AK68:AM68"/>
    <mergeCell ref="AK74:AM74"/>
    <mergeCell ref="AK75:AM75"/>
    <mergeCell ref="AK76:AM76"/>
    <mergeCell ref="AK77:AM77"/>
    <mergeCell ref="AK78:AM78"/>
    <mergeCell ref="AK79:AM79"/>
    <mergeCell ref="AK86:AM86"/>
    <mergeCell ref="AK87:AM87"/>
    <mergeCell ref="AK88:AM88"/>
    <mergeCell ref="AK89:AM89"/>
    <mergeCell ref="AK90:AM90"/>
    <mergeCell ref="AK103:AM103"/>
    <mergeCell ref="AK104:AM104"/>
    <mergeCell ref="AK105:AM105"/>
    <mergeCell ref="AK106:AM106"/>
    <mergeCell ref="AK107:AM107"/>
    <mergeCell ref="AK108:AM108"/>
    <mergeCell ref="AK109:AM109"/>
    <mergeCell ref="AK110:AM110"/>
    <mergeCell ref="AK111:AM111"/>
    <mergeCell ref="AK112:AM112"/>
    <mergeCell ref="AK113:AM113"/>
    <mergeCell ref="AK114:AM114"/>
    <mergeCell ref="AK91:AM91"/>
    <mergeCell ref="AK92:AM92"/>
    <mergeCell ref="AK117:AM117"/>
    <mergeCell ref="AK118:AM118"/>
    <mergeCell ref="AK119:AM119"/>
    <mergeCell ref="AK123:AM123"/>
    <mergeCell ref="AK124:AM124"/>
    <mergeCell ref="AK125:AM125"/>
    <mergeCell ref="AK126:AM126"/>
    <mergeCell ref="AK127:AM127"/>
    <mergeCell ref="AK128:AM128"/>
    <mergeCell ref="AK129:AM129"/>
    <mergeCell ref="AK130:AM130"/>
    <mergeCell ref="AK131:AM131"/>
    <mergeCell ref="AK132:AM132"/>
    <mergeCell ref="AK133:AM133"/>
    <mergeCell ref="AK134:AM134"/>
    <mergeCell ref="AK135:AM135"/>
    <mergeCell ref="AK136:AM136"/>
    <mergeCell ref="AK141:AM141"/>
    <mergeCell ref="AK142:AM142"/>
    <mergeCell ref="AK143:AM143"/>
    <mergeCell ref="AK144:AM144"/>
    <mergeCell ref="AK145:AM145"/>
    <mergeCell ref="AK146:AM146"/>
    <mergeCell ref="AK147:AM147"/>
    <mergeCell ref="AK148:AM148"/>
    <mergeCell ref="AK149:AM149"/>
    <mergeCell ref="AK150:AM150"/>
    <mergeCell ref="AK151:AM151"/>
    <mergeCell ref="AK152:AM152"/>
    <mergeCell ref="AK153:AM153"/>
    <mergeCell ref="AK154:AM154"/>
    <mergeCell ref="AK155:AM155"/>
    <mergeCell ref="AK156:AM156"/>
    <mergeCell ref="AK157:AM157"/>
    <mergeCell ref="AK215:AM215"/>
    <mergeCell ref="AK161:AM161"/>
    <mergeCell ref="AK162:AM162"/>
    <mergeCell ref="AK163:AM163"/>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75:AM175"/>
    <mergeCell ref="AK180:AM180"/>
    <mergeCell ref="AK181:AM181"/>
    <mergeCell ref="AK227:AM227"/>
    <mergeCell ref="AK196:AM196"/>
    <mergeCell ref="AK236:AM236"/>
    <mergeCell ref="AK237:AM237"/>
    <mergeCell ref="AK238:AM238"/>
    <mergeCell ref="AK239:AM239"/>
    <mergeCell ref="AK240:AM240"/>
    <mergeCell ref="AK241:AM241"/>
    <mergeCell ref="AK242:AM242"/>
    <mergeCell ref="AK243:AM243"/>
    <mergeCell ref="AK244:AM244"/>
    <mergeCell ref="B7:J8"/>
    <mergeCell ref="B9:J9"/>
    <mergeCell ref="K7:R8"/>
    <mergeCell ref="K9:R9"/>
    <mergeCell ref="AP7:AV8"/>
    <mergeCell ref="K207:N207"/>
    <mergeCell ref="K164:N164"/>
    <mergeCell ref="AK197:AM197"/>
    <mergeCell ref="AK198:AM198"/>
    <mergeCell ref="AK199:AM199"/>
    <mergeCell ref="AK200:AM200"/>
    <mergeCell ref="AK201:AM201"/>
    <mergeCell ref="AK202:AM202"/>
    <mergeCell ref="AK203:AM203"/>
    <mergeCell ref="AK204:AM204"/>
    <mergeCell ref="AK205:AM205"/>
    <mergeCell ref="AK206:AM206"/>
    <mergeCell ref="AK207:AM207"/>
    <mergeCell ref="AK208:AM208"/>
    <mergeCell ref="AK209:AM209"/>
    <mergeCell ref="AK210:AM210"/>
  </mergeCells>
  <phoneticPr fontId="3"/>
  <conditionalFormatting sqref="A1:AN3 AB9 A49:A244 AT49:XFD244 A4:J4 A5:I5 AE12:AE13 AN12:AN13 W17:W244 AH12:AH13 AK12:AK13 A245:XFD1048576 K11:W11 K12:V14 A11:J48 K17:V48 K15:W16 A6:AN6 AO1:XFD6 AJ7 A8 AH7:AI8 S9 A7:B7 K7 A9:B9 K9 S7 AP7 AW7:XFD8 AE15:AG244 AB15:AD15 A10:XFD10 AJ9:XFD9 AQ11:XFD14 AQ15:AS15 AU15:XFD15 AQ16:XFD16 AQ19:XFD48 AQ17:AS18 AU17:XFD18 AT14:AT15">
    <cfRule type="expression" dxfId="176" priority="26">
      <formula>_xlfn.ISFORMULA(A1)=TRUE</formula>
    </cfRule>
  </conditionalFormatting>
  <conditionalFormatting sqref="AB12:AC13">
    <cfRule type="expression" dxfId="175" priority="15">
      <formula>_xlfn.ISFORMULA(AB12)=TRUE</formula>
    </cfRule>
  </conditionalFormatting>
  <conditionalFormatting sqref="AB16:AD16">
    <cfRule type="expression" dxfId="174" priority="13">
      <formula>_xlfn.ISFORMULA(AB16)=TRUE</formula>
    </cfRule>
  </conditionalFormatting>
  <conditionalFormatting sqref="AB17:AD244">
    <cfRule type="expression" dxfId="173" priority="12">
      <formula>_xlfn.ISFORMULA(AB17)=TRUE</formula>
    </cfRule>
  </conditionalFormatting>
  <conditionalFormatting sqref="AH15:AP15">
    <cfRule type="expression" dxfId="172" priority="11">
      <formula>_xlfn.ISFORMULA(AH15)=TRUE</formula>
    </cfRule>
  </conditionalFormatting>
  <conditionalFormatting sqref="AH16:AP16">
    <cfRule type="expression" dxfId="171" priority="9">
      <formula>_xlfn.ISFORMULA(AH16)=TRUE</formula>
    </cfRule>
  </conditionalFormatting>
  <conditionalFormatting sqref="AH17:AP244">
    <cfRule type="expression" dxfId="170" priority="8">
      <formula>_xlfn.ISFORMULA(AH17)=TRUE</formula>
    </cfRule>
  </conditionalFormatting>
  <conditionalFormatting sqref="AQ15:AS15 D15:AA15">
    <cfRule type="containsBlanks" dxfId="169" priority="1">
      <formula>LEN(TRIM(D15))=0</formula>
    </cfRule>
  </conditionalFormatting>
  <dataValidations count="8">
    <dataValidation imeMode="disabled" allowBlank="1" showInputMessage="1" showErrorMessage="1" sqref="AJ9:AO9 K9 O49:V244 AB9 K7 AP7" xr:uid="{347F5C6E-EB46-4910-8C59-9F1D0B19F2D0}"/>
    <dataValidation type="custom" imeMode="hiragana" allowBlank="1" showInputMessage="1" showErrorMessage="1" error="全角で入力してください。" sqref="AQ11:AR11" xr:uid="{DD4CE389-8467-4D92-AAE1-B0E73C3EC297}">
      <formula1>DBCS(AQ11)=AQ11</formula1>
    </dataValidation>
    <dataValidation imeMode="off" allowBlank="1" showInputMessage="1" showErrorMessage="1" sqref="D15:J48 O15:V48 W15:W244" xr:uid="{48224862-22DB-4DFE-B5D4-62F9D12DCA18}"/>
    <dataValidation type="list" imeMode="hiragana" allowBlank="1" showInputMessage="1" showErrorMessage="1" sqref="P245:S1048576" xr:uid="{5E7D3DA2-97C4-4636-9687-A809C4FA0AFD}">
      <formula1>"分譲,賃貸,その他"</formula1>
    </dataValidation>
    <dataValidation type="list" allowBlank="1" showInputMessage="1" sqref="AQ15:AS244" xr:uid="{F5CD3987-8003-4313-9B5C-29B7D35E1B43}">
      <formula1>"a,b,c,d,e,f,g,h,i,j,k,l,m,n,o,p,q,r,s,t,u,v,w,x,y,z"</formula1>
    </dataValidation>
    <dataValidation type="list" allowBlank="1" showInputMessage="1" showErrorMessage="1" sqref="AB15:AD244 AH15:AP244" xr:uid="{40292FA4-2C87-4FD0-B7F0-04B1D3440F6B}">
      <formula1>"有り"</formula1>
    </dataValidation>
    <dataValidation type="list" imeMode="hiragana" allowBlank="1" showInputMessage="1" showErrorMessage="1" sqref="K15:N15" xr:uid="{2389BE59-D9E5-4C50-AE0C-F93E96B5EF44}">
      <formula1>"分譲,賃貸,社宅等,その他"</formula1>
    </dataValidation>
    <dataValidation type="list" allowBlank="1" showInputMessage="1" showErrorMessage="1" sqref="K16:N244" xr:uid="{29ABC7D6-B51F-41C2-A6E7-79E5467EA8F8}">
      <formula1>"分譲,賃貸,社宅等,その他"</formula1>
    </dataValidation>
  </dataValidations>
  <pageMargins left="0.9055118110236221" right="0.47244094488188981" top="0.70866141732283472" bottom="0.19685039370078741" header="0.19685039370078741" footer="0.19685039370078741"/>
  <pageSetup paperSize="9" scale="61" fitToHeight="0" orientation="portrait" r:id="rId1"/>
  <headerFooter scaleWithDoc="0">
    <oddFooter>&amp;R&amp;"ＭＳ 明朝,標準"&amp;8&amp;K00-024R4低層ZEH-M_ver.1</oddFooter>
  </headerFooter>
  <rowBreaks count="5" manualBreakCount="5">
    <brk id="49" min="1" max="44" man="1"/>
    <brk id="89" min="1" max="44" man="1"/>
    <brk id="129" min="1" max="44" man="1"/>
    <brk id="169" min="1" max="44" man="1"/>
    <brk id="209" min="1" max="44"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2912B9C-0511-4C4F-B674-0595E8E5F819}">
            <xm:f>'2.全体概要'!$K$29="有り"</xm:f>
            <x14:dxf>
              <fill>
                <patternFill patternType="none">
                  <bgColor auto="1"/>
                </patternFill>
              </fill>
            </x14:dxf>
          </x14:cfRule>
          <xm:sqref>AB15:AD244</xm:sqref>
        </x14:conditionalFormatting>
        <x14:conditionalFormatting xmlns:xm="http://schemas.microsoft.com/office/excel/2006/main">
          <x14:cfRule type="expression" priority="5" id="{0F70C915-89C4-4E30-91A7-98B8BFFFA9C9}">
            <xm:f>OR('2.全体概要'!$K$28&gt;0,'2.全体概要'!$AJ$28&gt;0)</xm:f>
            <x14:dxf>
              <fill>
                <patternFill patternType="none">
                  <bgColor auto="1"/>
                </patternFill>
              </fill>
            </x14:dxf>
          </x14:cfRule>
          <xm:sqref>AE15:AG244</xm:sqref>
        </x14:conditionalFormatting>
        <x14:conditionalFormatting xmlns:xm="http://schemas.microsoft.com/office/excel/2006/main">
          <x14:cfRule type="expression" priority="4" id="{7A08A6C6-92AC-40C0-94EC-DA1974EA745D}">
            <xm:f>'2.全体概要'!$X$29="有り"</xm:f>
            <x14:dxf>
              <fill>
                <patternFill patternType="none">
                  <bgColor auto="1"/>
                </patternFill>
              </fill>
            </x14:dxf>
          </x14:cfRule>
          <xm:sqref>AH15:AJ244</xm:sqref>
        </x14:conditionalFormatting>
        <x14:conditionalFormatting xmlns:xm="http://schemas.microsoft.com/office/excel/2006/main">
          <x14:cfRule type="expression" priority="3" id="{A510B81E-9139-45A2-A132-A780CA23DA3F}">
            <xm:f>'2.全体概要'!$AJ$29="有り"</xm:f>
            <x14:dxf>
              <fill>
                <patternFill patternType="none">
                  <bgColor auto="1"/>
                </patternFill>
              </fill>
            </x14:dxf>
          </x14:cfRule>
          <xm:sqref>AK15:AM244</xm:sqref>
        </x14:conditionalFormatting>
        <x14:conditionalFormatting xmlns:xm="http://schemas.microsoft.com/office/excel/2006/main">
          <x14:cfRule type="expression" priority="2" id="{5D15005F-023D-4511-9ABC-1CDB5B0B8E38}">
            <xm:f>'2.全体概要'!$AW$29="有り"</xm:f>
            <x14:dxf>
              <fill>
                <patternFill patternType="none">
                  <bgColor auto="1"/>
                </patternFill>
              </fill>
            </x14:dxf>
          </x14:cfRule>
          <xm:sqref>AN15:AP244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B702-A583-4531-A355-CBFC70943BC2}">
  <sheetPr codeName="Sheet10">
    <pageSetUpPr fitToPage="1"/>
  </sheetPr>
  <dimension ref="B1:AE108"/>
  <sheetViews>
    <sheetView showGridLines="0" view="pageBreakPreview" zoomScale="130" zoomScaleNormal="90" zoomScaleSheetLayoutView="130" workbookViewId="0">
      <selection activeCell="C7" sqref="C7"/>
    </sheetView>
  </sheetViews>
  <sheetFormatPr defaultColWidth="2.8984375" defaultRowHeight="16.5" customHeight="1"/>
  <cols>
    <col min="1" max="1" width="1" style="1" customWidth="1"/>
    <col min="2" max="2" width="2.8984375" style="1" customWidth="1"/>
    <col min="3" max="30" width="2.8984375" style="1"/>
    <col min="31" max="31" width="1" style="1" customWidth="1"/>
    <col min="32" max="16384" width="2.8984375" style="1"/>
  </cols>
  <sheetData>
    <row r="1" spans="2:31" ht="18" customHeight="1">
      <c r="B1" s="3" t="s">
        <v>236</v>
      </c>
    </row>
    <row r="2" spans="2:31" ht="18" customHeight="1">
      <c r="B2" s="3" t="s">
        <v>390</v>
      </c>
    </row>
    <row r="3" spans="2:31" ht="18" customHeight="1">
      <c r="B3" s="3" t="s">
        <v>812</v>
      </c>
    </row>
    <row r="4" spans="2:31" ht="16.5" customHeight="1">
      <c r="B4" s="1397" t="s">
        <v>671</v>
      </c>
      <c r="C4" s="1397"/>
      <c r="D4" s="1397"/>
      <c r="E4" s="1397"/>
      <c r="F4" s="1397"/>
      <c r="G4" s="1397"/>
      <c r="H4" s="1397"/>
      <c r="I4" s="1397"/>
      <c r="J4" s="1397"/>
      <c r="K4" s="1397"/>
      <c r="L4" s="1397"/>
      <c r="M4" s="1397"/>
      <c r="N4" s="1397"/>
      <c r="O4" s="1397"/>
      <c r="P4" s="1397"/>
      <c r="Q4" s="1397"/>
      <c r="R4" s="1397"/>
      <c r="S4" s="1397"/>
      <c r="T4" s="1397"/>
      <c r="U4" s="1397"/>
      <c r="V4" s="1397"/>
      <c r="W4" s="1397"/>
      <c r="X4" s="1397"/>
      <c r="Y4" s="1397"/>
      <c r="Z4" s="1397"/>
      <c r="AA4" s="1397"/>
      <c r="AB4" s="1397"/>
      <c r="AC4" s="1397"/>
      <c r="AD4" s="1397"/>
      <c r="AE4" s="1397"/>
    </row>
    <row r="5" spans="2:31" ht="5.25" customHeight="1">
      <c r="B5" s="360"/>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2:31" ht="20.25" customHeight="1">
      <c r="C6" s="1" t="s">
        <v>389</v>
      </c>
    </row>
    <row r="7" spans="2:31" ht="16.5" customHeight="1">
      <c r="C7" s="4"/>
      <c r="D7" s="5"/>
      <c r="E7" s="5"/>
      <c r="F7" s="5"/>
      <c r="G7" s="5"/>
      <c r="H7" s="5"/>
      <c r="I7" s="5"/>
      <c r="J7" s="5"/>
      <c r="K7" s="5"/>
      <c r="L7" s="5"/>
      <c r="M7" s="5"/>
      <c r="N7" s="5"/>
      <c r="O7" s="5"/>
      <c r="P7" s="5"/>
      <c r="Q7" s="5"/>
      <c r="R7" s="5"/>
      <c r="S7" s="5"/>
      <c r="T7" s="5"/>
      <c r="U7" s="5"/>
      <c r="V7" s="5"/>
      <c r="W7" s="5"/>
      <c r="X7" s="5"/>
      <c r="Y7" s="5"/>
      <c r="Z7" s="5"/>
      <c r="AA7" s="5"/>
      <c r="AB7" s="5"/>
      <c r="AC7" s="5"/>
      <c r="AD7" s="6"/>
    </row>
    <row r="8" spans="2:31" ht="16.5" customHeight="1">
      <c r="C8" s="7"/>
      <c r="D8" s="8"/>
      <c r="E8" s="8"/>
      <c r="F8" s="8"/>
      <c r="G8" s="8"/>
      <c r="H8" s="8"/>
      <c r="I8" s="8"/>
      <c r="J8" s="8"/>
      <c r="K8" s="8"/>
      <c r="L8" s="8"/>
      <c r="M8" s="8"/>
      <c r="N8" s="9"/>
      <c r="O8" s="9"/>
      <c r="P8" s="9"/>
      <c r="Q8" s="9"/>
      <c r="R8" s="9"/>
      <c r="S8" s="9"/>
      <c r="T8" s="9"/>
      <c r="U8" s="9"/>
      <c r="V8" s="9"/>
      <c r="W8" s="9"/>
      <c r="X8" s="9"/>
      <c r="Y8" s="9"/>
      <c r="Z8" s="9"/>
      <c r="AA8" s="9"/>
      <c r="AB8" s="9"/>
      <c r="AC8" s="9"/>
      <c r="AD8" s="10"/>
    </row>
    <row r="9" spans="2:31" ht="16.5" customHeight="1">
      <c r="C9" s="7"/>
      <c r="D9" s="9"/>
      <c r="E9" s="9"/>
      <c r="F9" s="9"/>
      <c r="G9" s="9"/>
      <c r="H9" s="9"/>
      <c r="I9" s="9"/>
      <c r="J9" s="9"/>
      <c r="K9" s="9"/>
      <c r="L9" s="9"/>
      <c r="M9" s="9"/>
      <c r="N9" s="9"/>
      <c r="O9" s="9"/>
      <c r="P9" s="9"/>
      <c r="Q9" s="9"/>
      <c r="R9" s="9"/>
      <c r="S9" s="9"/>
      <c r="T9" s="9"/>
      <c r="U9" s="9"/>
      <c r="V9" s="9"/>
      <c r="W9" s="9"/>
      <c r="X9" s="9"/>
      <c r="Y9" s="9"/>
      <c r="Z9" s="9"/>
      <c r="AA9" s="9"/>
      <c r="AB9" s="9"/>
      <c r="AC9" s="9"/>
      <c r="AD9" s="10"/>
    </row>
    <row r="10" spans="2:31" ht="16.5" customHeight="1">
      <c r="C10" s="7"/>
      <c r="D10" s="9"/>
      <c r="E10" s="9"/>
      <c r="F10" s="9"/>
      <c r="G10" s="9"/>
      <c r="H10" s="9"/>
      <c r="I10" s="9"/>
      <c r="J10" s="9"/>
      <c r="K10" s="9"/>
      <c r="L10" s="9"/>
      <c r="M10" s="9"/>
      <c r="N10" s="9"/>
      <c r="O10" s="9"/>
      <c r="P10" s="9"/>
      <c r="Q10" s="9"/>
      <c r="R10" s="9"/>
      <c r="S10" s="9"/>
      <c r="T10" s="9"/>
      <c r="U10" s="9"/>
      <c r="V10" s="9"/>
      <c r="W10" s="9"/>
      <c r="X10" s="9"/>
      <c r="Y10" s="9"/>
      <c r="Z10" s="9"/>
      <c r="AA10" s="9"/>
      <c r="AB10" s="9"/>
      <c r="AC10" s="9"/>
      <c r="AD10" s="10"/>
    </row>
    <row r="11" spans="2:31" ht="16.5" customHeight="1">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10"/>
    </row>
    <row r="12" spans="2:31" ht="16.5" customHeight="1">
      <c r="C12" s="7"/>
      <c r="D12" s="9"/>
      <c r="E12" s="9"/>
      <c r="F12" s="9"/>
      <c r="G12" s="9"/>
      <c r="H12" s="9"/>
      <c r="I12" s="9"/>
      <c r="J12" s="9"/>
      <c r="K12" s="9"/>
      <c r="L12" s="9"/>
      <c r="M12" s="9"/>
      <c r="N12" s="9"/>
      <c r="O12" s="9"/>
      <c r="P12" s="9"/>
      <c r="Q12" s="9"/>
      <c r="R12" s="9"/>
      <c r="S12" s="9"/>
      <c r="T12" s="9"/>
      <c r="U12" s="9"/>
      <c r="V12" s="9"/>
      <c r="W12" s="9"/>
      <c r="X12" s="9"/>
      <c r="Y12" s="9"/>
      <c r="Z12" s="9"/>
      <c r="AA12" s="9"/>
      <c r="AB12" s="9"/>
      <c r="AC12" s="9"/>
      <c r="AD12" s="10"/>
    </row>
    <row r="13" spans="2:31" ht="16.5" customHeight="1">
      <c r="C13" s="7"/>
      <c r="D13" s="9"/>
      <c r="E13" s="9"/>
      <c r="F13" s="9"/>
      <c r="G13" s="9"/>
      <c r="H13" s="9"/>
      <c r="I13" s="9"/>
      <c r="J13" s="9"/>
      <c r="K13" s="9"/>
      <c r="L13" s="9"/>
      <c r="M13" s="9"/>
      <c r="N13" s="9"/>
      <c r="O13" s="9"/>
      <c r="P13" s="9"/>
      <c r="Q13" s="9"/>
      <c r="R13" s="9"/>
      <c r="S13" s="9"/>
      <c r="T13" s="9"/>
      <c r="U13" s="9"/>
      <c r="V13" s="9"/>
      <c r="W13" s="9"/>
      <c r="X13" s="9"/>
      <c r="Y13" s="9"/>
      <c r="Z13" s="9"/>
      <c r="AA13" s="9"/>
      <c r="AB13" s="9"/>
      <c r="AC13" s="9"/>
      <c r="AD13" s="10"/>
    </row>
    <row r="14" spans="2:31" ht="16.5" customHeight="1">
      <c r="C14" s="7"/>
      <c r="D14" s="9"/>
      <c r="E14" s="9"/>
      <c r="F14" s="9"/>
      <c r="G14" s="9"/>
      <c r="H14" s="9"/>
      <c r="I14" s="9"/>
      <c r="J14" s="9"/>
      <c r="K14" s="9"/>
      <c r="L14" s="9"/>
      <c r="M14" s="9"/>
      <c r="N14" s="9"/>
      <c r="O14" s="9"/>
      <c r="P14" s="9"/>
      <c r="Q14" s="9"/>
      <c r="R14" s="9"/>
      <c r="S14" s="9"/>
      <c r="T14" s="9"/>
      <c r="U14" s="9"/>
      <c r="V14" s="9"/>
      <c r="W14" s="9"/>
      <c r="X14" s="9"/>
      <c r="Y14" s="9"/>
      <c r="Z14" s="9"/>
      <c r="AA14" s="9"/>
      <c r="AB14" s="9"/>
      <c r="AC14" s="9"/>
      <c r="AD14" s="10"/>
    </row>
    <row r="15" spans="2:31" ht="16.5" customHeight="1">
      <c r="C15" s="7"/>
      <c r="D15" s="9"/>
      <c r="E15" s="8"/>
      <c r="F15" s="8"/>
      <c r="G15" s="8"/>
      <c r="H15" s="9"/>
      <c r="I15" s="9"/>
      <c r="J15" s="9"/>
      <c r="K15" s="9"/>
      <c r="L15" s="9"/>
      <c r="M15" s="9"/>
      <c r="N15" s="9"/>
      <c r="O15" s="9"/>
      <c r="P15" s="9"/>
      <c r="Q15" s="9"/>
      <c r="R15" s="9"/>
      <c r="S15" s="9"/>
      <c r="T15" s="9"/>
      <c r="U15" s="9"/>
      <c r="V15" s="9"/>
      <c r="W15" s="9"/>
      <c r="X15" s="9"/>
      <c r="Y15" s="9"/>
      <c r="Z15" s="9"/>
      <c r="AA15" s="9"/>
      <c r="AB15" s="9"/>
      <c r="AC15" s="9"/>
      <c r="AD15" s="10"/>
    </row>
    <row r="16" spans="2:31" ht="16.5" customHeight="1">
      <c r="C16" s="7"/>
      <c r="D16" s="9"/>
      <c r="E16" s="8"/>
      <c r="F16" s="8"/>
      <c r="G16" s="8"/>
      <c r="H16" s="9"/>
      <c r="I16" s="9"/>
      <c r="J16" s="9"/>
      <c r="K16" s="9"/>
      <c r="L16" s="9"/>
      <c r="M16" s="9"/>
      <c r="N16" s="9"/>
      <c r="O16" s="9"/>
      <c r="P16" s="9"/>
      <c r="Q16" s="9"/>
      <c r="R16" s="9"/>
      <c r="S16" s="9"/>
      <c r="T16" s="9"/>
      <c r="U16" s="9"/>
      <c r="V16" s="9"/>
      <c r="W16" s="9"/>
      <c r="X16" s="9"/>
      <c r="Y16" s="9"/>
      <c r="Z16" s="9"/>
      <c r="AA16" s="9"/>
      <c r="AB16" s="9"/>
      <c r="AC16" s="9"/>
      <c r="AD16" s="10"/>
    </row>
    <row r="17" spans="3:30" ht="16.5" customHeight="1">
      <c r="C17" s="7"/>
      <c r="D17" s="9"/>
      <c r="E17" s="9"/>
      <c r="F17" s="9"/>
      <c r="G17" s="9"/>
      <c r="H17" s="8"/>
      <c r="I17" s="8"/>
      <c r="J17" s="8"/>
      <c r="K17" s="8"/>
      <c r="L17" s="9"/>
      <c r="M17" s="9"/>
      <c r="N17" s="9"/>
      <c r="O17" s="8"/>
      <c r="P17" s="8"/>
      <c r="Q17" s="8"/>
      <c r="R17" s="8"/>
      <c r="S17" s="8"/>
      <c r="T17" s="8"/>
      <c r="U17" s="8"/>
      <c r="V17" s="8"/>
      <c r="W17" s="8"/>
      <c r="X17" s="9"/>
      <c r="Y17" s="9"/>
      <c r="Z17" s="8"/>
      <c r="AA17" s="8"/>
      <c r="AB17" s="8"/>
      <c r="AC17" s="9"/>
      <c r="AD17" s="10"/>
    </row>
    <row r="18" spans="3:30" ht="16.5" customHeight="1">
      <c r="C18" s="7"/>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0"/>
    </row>
    <row r="19" spans="3:30" ht="16.5" customHeight="1">
      <c r="C19" s="7"/>
      <c r="D19" s="8"/>
      <c r="E19" s="8"/>
      <c r="F19" s="8"/>
      <c r="G19" s="8"/>
      <c r="H19" s="8"/>
      <c r="I19" s="8"/>
      <c r="J19" s="8"/>
      <c r="K19" s="8"/>
      <c r="L19" s="8"/>
      <c r="M19" s="8"/>
      <c r="N19" s="9"/>
      <c r="O19" s="9"/>
      <c r="P19" s="9"/>
      <c r="Q19" s="9"/>
      <c r="R19" s="9"/>
      <c r="S19" s="9"/>
      <c r="T19" s="9"/>
      <c r="U19" s="9"/>
      <c r="V19" s="9"/>
      <c r="W19" s="9"/>
      <c r="X19" s="9"/>
      <c r="Y19" s="9"/>
      <c r="Z19" s="9"/>
      <c r="AA19" s="9"/>
      <c r="AB19" s="9"/>
      <c r="AC19" s="9"/>
      <c r="AD19" s="10"/>
    </row>
    <row r="20" spans="3:30" ht="16.5" customHeight="1">
      <c r="C20" s="7"/>
      <c r="D20" s="9"/>
      <c r="E20" s="9"/>
      <c r="F20" s="9"/>
      <c r="G20" s="9"/>
      <c r="H20" s="9"/>
      <c r="I20" s="9"/>
      <c r="J20" s="9"/>
      <c r="K20" s="9"/>
      <c r="L20" s="9"/>
      <c r="M20" s="9"/>
      <c r="N20" s="9"/>
      <c r="O20" s="9"/>
      <c r="P20" s="9"/>
      <c r="Q20" s="9"/>
      <c r="R20" s="9"/>
      <c r="S20" s="9"/>
      <c r="T20" s="9"/>
      <c r="U20" s="9"/>
      <c r="V20" s="9"/>
      <c r="W20" s="9"/>
      <c r="X20" s="9"/>
      <c r="Y20" s="9"/>
      <c r="Z20" s="9"/>
      <c r="AA20" s="9"/>
      <c r="AB20" s="9"/>
      <c r="AC20" s="9"/>
      <c r="AD20" s="10"/>
    </row>
    <row r="21" spans="3:30" ht="16.5" customHeight="1">
      <c r="C21" s="7"/>
      <c r="D21" s="9"/>
      <c r="E21" s="8"/>
      <c r="F21" s="8"/>
      <c r="G21" s="8"/>
      <c r="H21" s="9"/>
      <c r="I21" s="9"/>
      <c r="J21" s="9"/>
      <c r="K21" s="9"/>
      <c r="L21" s="9"/>
      <c r="M21" s="9"/>
      <c r="N21" s="9"/>
      <c r="O21" s="9"/>
      <c r="P21" s="9"/>
      <c r="Q21" s="9"/>
      <c r="R21" s="9"/>
      <c r="S21" s="9"/>
      <c r="T21" s="9"/>
      <c r="U21" s="9"/>
      <c r="V21" s="9"/>
      <c r="W21" s="9"/>
      <c r="X21" s="9"/>
      <c r="Y21" s="9"/>
      <c r="Z21" s="9"/>
      <c r="AA21" s="9"/>
      <c r="AB21" s="9"/>
      <c r="AC21" s="9"/>
      <c r="AD21" s="10"/>
    </row>
    <row r="22" spans="3:30" ht="16.5" customHeight="1">
      <c r="C22" s="7"/>
      <c r="D22" s="9"/>
      <c r="E22" s="8"/>
      <c r="F22" s="8"/>
      <c r="G22" s="8"/>
      <c r="H22" s="9"/>
      <c r="I22" s="9"/>
      <c r="J22" s="9"/>
      <c r="K22" s="9"/>
      <c r="L22" s="9"/>
      <c r="M22" s="9"/>
      <c r="N22" s="9"/>
      <c r="O22" s="9"/>
      <c r="P22" s="9"/>
      <c r="Q22" s="9"/>
      <c r="R22" s="9"/>
      <c r="S22" s="9"/>
      <c r="T22" s="9"/>
      <c r="U22" s="9"/>
      <c r="V22" s="9"/>
      <c r="W22" s="9"/>
      <c r="X22" s="9"/>
      <c r="Y22" s="9"/>
      <c r="Z22" s="9"/>
      <c r="AA22" s="9"/>
      <c r="AB22" s="9"/>
      <c r="AC22" s="9"/>
      <c r="AD22" s="10"/>
    </row>
    <row r="23" spans="3:30" ht="16.5" customHeight="1">
      <c r="C23" s="7"/>
      <c r="D23" s="9"/>
      <c r="E23" s="9"/>
      <c r="F23" s="9"/>
      <c r="G23" s="9"/>
      <c r="H23" s="9"/>
      <c r="I23" s="9"/>
      <c r="J23" s="9"/>
      <c r="K23" s="9"/>
      <c r="L23" s="9"/>
      <c r="M23" s="9"/>
      <c r="N23" s="9"/>
      <c r="O23" s="9"/>
      <c r="P23" s="9"/>
      <c r="Q23" s="9"/>
      <c r="R23" s="9"/>
      <c r="S23" s="9"/>
      <c r="T23" s="9"/>
      <c r="U23" s="9"/>
      <c r="V23" s="9"/>
      <c r="W23" s="9"/>
      <c r="X23" s="9"/>
      <c r="Y23" s="9"/>
      <c r="Z23" s="9"/>
      <c r="AA23" s="9"/>
      <c r="AB23" s="9"/>
      <c r="AC23" s="9"/>
      <c r="AD23" s="10"/>
    </row>
    <row r="24" spans="3:30" ht="16.5" customHeight="1">
      <c r="C24" s="7"/>
      <c r="D24" s="9"/>
      <c r="E24" s="9"/>
      <c r="F24" s="9"/>
      <c r="G24" s="9"/>
      <c r="H24" s="11"/>
      <c r="I24" s="8"/>
      <c r="J24" s="8"/>
      <c r="K24" s="8"/>
      <c r="L24" s="9"/>
      <c r="M24" s="9"/>
      <c r="N24" s="9"/>
      <c r="O24" s="11"/>
      <c r="P24" s="8"/>
      <c r="Q24" s="8"/>
      <c r="R24" s="8"/>
      <c r="S24" s="8"/>
      <c r="T24" s="8"/>
      <c r="U24" s="8"/>
      <c r="V24" s="8"/>
      <c r="W24" s="8"/>
      <c r="X24" s="9"/>
      <c r="Y24" s="9"/>
      <c r="Z24" s="11"/>
      <c r="AA24" s="8"/>
      <c r="AB24" s="8"/>
      <c r="AC24" s="9"/>
      <c r="AD24" s="10"/>
    </row>
    <row r="25" spans="3:30" ht="16.5" customHeight="1">
      <c r="C25" s="7"/>
      <c r="D25" s="9"/>
      <c r="E25" s="9"/>
      <c r="F25" s="9"/>
      <c r="G25" s="9"/>
      <c r="H25" s="8"/>
      <c r="I25" s="8"/>
      <c r="J25" s="8"/>
      <c r="K25" s="8"/>
      <c r="L25" s="9"/>
      <c r="M25" s="9"/>
      <c r="N25" s="9"/>
      <c r="O25" s="8"/>
      <c r="P25" s="8"/>
      <c r="Q25" s="8"/>
      <c r="R25" s="8"/>
      <c r="S25" s="8"/>
      <c r="T25" s="8"/>
      <c r="U25" s="8"/>
      <c r="V25" s="8"/>
      <c r="W25" s="8"/>
      <c r="X25" s="9"/>
      <c r="Y25" s="9"/>
      <c r="Z25" s="8"/>
      <c r="AA25" s="8"/>
      <c r="AB25" s="8"/>
      <c r="AC25" s="9"/>
      <c r="AD25" s="10"/>
    </row>
    <row r="26" spans="3:30" ht="16.5" customHeight="1">
      <c r="C26" s="7"/>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0"/>
    </row>
    <row r="27" spans="3:30" ht="16.5" customHeight="1">
      <c r="C27" s="7"/>
      <c r="D27" s="8"/>
      <c r="E27" s="8"/>
      <c r="F27" s="8"/>
      <c r="G27" s="8"/>
      <c r="H27" s="8"/>
      <c r="I27" s="8"/>
      <c r="J27" s="8"/>
      <c r="K27" s="8"/>
      <c r="L27" s="8"/>
      <c r="M27" s="8"/>
      <c r="N27" s="9"/>
      <c r="O27" s="9"/>
      <c r="P27" s="9"/>
      <c r="Q27" s="9"/>
      <c r="R27" s="9"/>
      <c r="S27" s="9"/>
      <c r="T27" s="9"/>
      <c r="U27" s="9"/>
      <c r="V27" s="9"/>
      <c r="W27" s="9"/>
      <c r="X27" s="9"/>
      <c r="Y27" s="9"/>
      <c r="Z27" s="9"/>
      <c r="AA27" s="9"/>
      <c r="AB27" s="9"/>
      <c r="AC27" s="9"/>
      <c r="AD27" s="10"/>
    </row>
    <row r="28" spans="3:30" ht="16.5" customHeight="1">
      <c r="C28" s="7"/>
      <c r="D28" s="9"/>
      <c r="E28" s="9"/>
      <c r="F28" s="9"/>
      <c r="G28" s="9"/>
      <c r="H28" s="9"/>
      <c r="I28" s="9"/>
      <c r="J28" s="9"/>
      <c r="K28" s="9"/>
      <c r="L28" s="9"/>
      <c r="M28" s="9"/>
      <c r="N28" s="9"/>
      <c r="O28" s="9"/>
      <c r="P28" s="9"/>
      <c r="Q28" s="9"/>
      <c r="R28" s="9"/>
      <c r="S28" s="9"/>
      <c r="T28" s="9"/>
      <c r="U28" s="9"/>
      <c r="V28" s="9"/>
      <c r="W28" s="9"/>
      <c r="X28" s="9"/>
      <c r="Y28" s="9"/>
      <c r="Z28" s="9"/>
      <c r="AA28" s="9"/>
      <c r="AB28" s="9"/>
      <c r="AC28" s="9"/>
      <c r="AD28" s="10"/>
    </row>
    <row r="29" spans="3:30" ht="16.5" customHeight="1">
      <c r="C29" s="7"/>
      <c r="D29" s="9"/>
      <c r="E29" s="8"/>
      <c r="F29" s="8"/>
      <c r="G29" s="8"/>
      <c r="H29" s="9"/>
      <c r="I29" s="9"/>
      <c r="J29" s="9"/>
      <c r="K29" s="9"/>
      <c r="L29" s="9"/>
      <c r="M29" s="9"/>
      <c r="N29" s="9"/>
      <c r="O29" s="9"/>
      <c r="P29" s="9"/>
      <c r="Q29" s="9"/>
      <c r="R29" s="9"/>
      <c r="S29" s="9"/>
      <c r="T29" s="9"/>
      <c r="U29" s="9"/>
      <c r="V29" s="9"/>
      <c r="W29" s="9"/>
      <c r="X29" s="9"/>
      <c r="Y29" s="9"/>
      <c r="Z29" s="9"/>
      <c r="AA29" s="9"/>
      <c r="AB29" s="9"/>
      <c r="AC29" s="9"/>
      <c r="AD29" s="10"/>
    </row>
    <row r="30" spans="3:30" ht="16.5" customHeight="1">
      <c r="C30" s="7"/>
      <c r="D30" s="9"/>
      <c r="E30" s="8"/>
      <c r="F30" s="8"/>
      <c r="G30" s="8"/>
      <c r="H30" s="9"/>
      <c r="I30" s="9"/>
      <c r="J30" s="9"/>
      <c r="K30" s="9"/>
      <c r="L30" s="9"/>
      <c r="M30" s="9"/>
      <c r="N30" s="9"/>
      <c r="O30" s="9"/>
      <c r="P30" s="9"/>
      <c r="Q30" s="9"/>
      <c r="R30" s="9"/>
      <c r="S30" s="9"/>
      <c r="T30" s="9"/>
      <c r="U30" s="9"/>
      <c r="V30" s="9"/>
      <c r="W30" s="9"/>
      <c r="X30" s="9"/>
      <c r="Y30" s="9"/>
      <c r="Z30" s="9"/>
      <c r="AA30" s="9"/>
      <c r="AB30" s="9"/>
      <c r="AC30" s="9"/>
      <c r="AD30" s="10"/>
    </row>
    <row r="31" spans="3:30" ht="16.5" customHeight="1">
      <c r="C31" s="7"/>
      <c r="D31" s="9"/>
      <c r="E31" s="9"/>
      <c r="F31" s="9"/>
      <c r="G31" s="9"/>
      <c r="H31" s="9"/>
      <c r="I31" s="9"/>
      <c r="J31" s="9"/>
      <c r="K31" s="9"/>
      <c r="L31" s="9"/>
      <c r="M31" s="9"/>
      <c r="N31" s="9"/>
      <c r="O31" s="9"/>
      <c r="P31" s="9"/>
      <c r="Q31" s="9"/>
      <c r="R31" s="9"/>
      <c r="S31" s="9"/>
      <c r="T31" s="9"/>
      <c r="U31" s="9"/>
      <c r="V31" s="9"/>
      <c r="W31" s="9"/>
      <c r="X31" s="9"/>
      <c r="Y31" s="9"/>
      <c r="Z31" s="9"/>
      <c r="AA31" s="9"/>
      <c r="AB31" s="9"/>
      <c r="AC31" s="9"/>
      <c r="AD31" s="10"/>
    </row>
    <row r="32" spans="3:30" ht="16.5" customHeight="1">
      <c r="C32" s="7"/>
      <c r="D32" s="9"/>
      <c r="E32" s="9"/>
      <c r="F32" s="9"/>
      <c r="G32" s="9"/>
      <c r="H32" s="11"/>
      <c r="I32" s="8"/>
      <c r="J32" s="8"/>
      <c r="K32" s="8"/>
      <c r="L32" s="9"/>
      <c r="M32" s="9"/>
      <c r="N32" s="9"/>
      <c r="O32" s="11"/>
      <c r="P32" s="8"/>
      <c r="Q32" s="8"/>
      <c r="R32" s="8"/>
      <c r="S32" s="8"/>
      <c r="T32" s="8"/>
      <c r="U32" s="8"/>
      <c r="V32" s="8"/>
      <c r="W32" s="8"/>
      <c r="X32" s="9"/>
      <c r="Y32" s="9"/>
      <c r="Z32" s="11"/>
      <c r="AA32" s="8"/>
      <c r="AB32" s="8"/>
      <c r="AC32" s="9"/>
      <c r="AD32" s="10"/>
    </row>
    <row r="33" spans="3:30" ht="16.5" customHeight="1">
      <c r="C33" s="7"/>
      <c r="D33" s="9"/>
      <c r="E33" s="9"/>
      <c r="F33" s="9"/>
      <c r="G33" s="9"/>
      <c r="H33" s="8"/>
      <c r="I33" s="8"/>
      <c r="J33" s="8"/>
      <c r="K33" s="8"/>
      <c r="L33" s="9"/>
      <c r="M33" s="9"/>
      <c r="N33" s="9"/>
      <c r="O33" s="8"/>
      <c r="P33" s="8"/>
      <c r="Q33" s="8"/>
      <c r="R33" s="8"/>
      <c r="S33" s="8"/>
      <c r="T33" s="8"/>
      <c r="U33" s="8"/>
      <c r="V33" s="8"/>
      <c r="W33" s="8"/>
      <c r="X33" s="9"/>
      <c r="Y33" s="9"/>
      <c r="Z33" s="8"/>
      <c r="AA33" s="8"/>
      <c r="AB33" s="8"/>
      <c r="AC33" s="9"/>
      <c r="AD33" s="10"/>
    </row>
    <row r="34" spans="3:30" ht="16.5" customHeight="1">
      <c r="C34" s="7"/>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0"/>
    </row>
    <row r="35" spans="3:30" ht="16.5" customHeight="1">
      <c r="C35" s="7"/>
      <c r="D35" s="8"/>
      <c r="E35" s="8"/>
      <c r="F35" s="8"/>
      <c r="G35" s="8"/>
      <c r="H35" s="8"/>
      <c r="I35" s="8"/>
      <c r="J35" s="8"/>
      <c r="K35" s="8"/>
      <c r="L35" s="8"/>
      <c r="M35" s="8"/>
      <c r="N35" s="9"/>
      <c r="O35" s="9"/>
      <c r="P35" s="9"/>
      <c r="Q35" s="9"/>
      <c r="R35" s="9"/>
      <c r="S35" s="9"/>
      <c r="T35" s="9"/>
      <c r="U35" s="9"/>
      <c r="V35" s="9"/>
      <c r="W35" s="9"/>
      <c r="X35" s="9"/>
      <c r="Y35" s="9"/>
      <c r="Z35" s="9"/>
      <c r="AA35" s="9"/>
      <c r="AB35" s="9"/>
      <c r="AC35" s="9"/>
      <c r="AD35" s="10"/>
    </row>
    <row r="36" spans="3:30" ht="16.5" customHeight="1">
      <c r="C36" s="7"/>
      <c r="D36" s="9"/>
      <c r="E36" s="9"/>
      <c r="F36" s="9"/>
      <c r="G36" s="9"/>
      <c r="H36" s="9"/>
      <c r="I36" s="9"/>
      <c r="J36" s="9"/>
      <c r="K36" s="9"/>
      <c r="L36" s="9"/>
      <c r="M36" s="9"/>
      <c r="N36" s="9"/>
      <c r="O36" s="9"/>
      <c r="P36" s="9"/>
      <c r="Q36" s="9"/>
      <c r="R36" s="9"/>
      <c r="S36" s="9"/>
      <c r="T36" s="9"/>
      <c r="U36" s="9"/>
      <c r="V36" s="9"/>
      <c r="W36" s="9"/>
      <c r="X36" s="9"/>
      <c r="Y36" s="9"/>
      <c r="Z36" s="9"/>
      <c r="AA36" s="9"/>
      <c r="AB36" s="9"/>
      <c r="AC36" s="9"/>
      <c r="AD36" s="10"/>
    </row>
    <row r="37" spans="3:30" ht="16.5" customHeight="1">
      <c r="C37" s="7"/>
      <c r="D37" s="9"/>
      <c r="E37" s="8"/>
      <c r="F37" s="8"/>
      <c r="G37" s="8"/>
      <c r="H37" s="9"/>
      <c r="I37" s="9"/>
      <c r="J37" s="9"/>
      <c r="K37" s="9"/>
      <c r="L37" s="9"/>
      <c r="M37" s="9"/>
      <c r="N37" s="9"/>
      <c r="O37" s="9"/>
      <c r="P37" s="9"/>
      <c r="Q37" s="9"/>
      <c r="R37" s="9"/>
      <c r="S37" s="9"/>
      <c r="T37" s="9"/>
      <c r="U37" s="9"/>
      <c r="V37" s="9"/>
      <c r="W37" s="9"/>
      <c r="X37" s="9"/>
      <c r="Y37" s="9"/>
      <c r="Z37" s="9"/>
      <c r="AA37" s="9"/>
      <c r="AB37" s="9"/>
      <c r="AC37" s="9"/>
      <c r="AD37" s="10"/>
    </row>
    <row r="38" spans="3:30" ht="16.5" customHeight="1">
      <c r="C38" s="7"/>
      <c r="D38" s="9"/>
      <c r="E38" s="8"/>
      <c r="F38" s="8"/>
      <c r="G38" s="8"/>
      <c r="H38" s="9"/>
      <c r="I38" s="9"/>
      <c r="J38" s="9"/>
      <c r="K38" s="9"/>
      <c r="L38" s="9"/>
      <c r="M38" s="9"/>
      <c r="N38" s="9"/>
      <c r="O38" s="9"/>
      <c r="P38" s="9"/>
      <c r="Q38" s="9"/>
      <c r="R38" s="9"/>
      <c r="S38" s="9"/>
      <c r="T38" s="9"/>
      <c r="U38" s="9"/>
      <c r="V38" s="9"/>
      <c r="W38" s="9"/>
      <c r="X38" s="9"/>
      <c r="Y38" s="9"/>
      <c r="Z38" s="9"/>
      <c r="AA38" s="9"/>
      <c r="AB38" s="9"/>
      <c r="AC38" s="9"/>
      <c r="AD38" s="10"/>
    </row>
    <row r="39" spans="3:30" ht="16.5" customHeight="1">
      <c r="C39" s="7"/>
      <c r="D39" s="9"/>
      <c r="E39" s="9"/>
      <c r="F39" s="9"/>
      <c r="G39" s="9"/>
      <c r="H39" s="9"/>
      <c r="I39" s="9"/>
      <c r="J39" s="9"/>
      <c r="K39" s="9"/>
      <c r="L39" s="9"/>
      <c r="M39" s="9"/>
      <c r="N39" s="9"/>
      <c r="O39" s="9"/>
      <c r="P39" s="9"/>
      <c r="Q39" s="9"/>
      <c r="R39" s="9"/>
      <c r="S39" s="9"/>
      <c r="T39" s="9"/>
      <c r="U39" s="9"/>
      <c r="V39" s="9"/>
      <c r="W39" s="9"/>
      <c r="X39" s="9"/>
      <c r="Y39" s="9"/>
      <c r="Z39" s="9"/>
      <c r="AA39" s="9"/>
      <c r="AB39" s="9"/>
      <c r="AC39" s="9"/>
      <c r="AD39" s="10"/>
    </row>
    <row r="40" spans="3:30" ht="16.5" customHeight="1">
      <c r="C40" s="7"/>
      <c r="D40" s="9"/>
      <c r="E40" s="9"/>
      <c r="F40" s="9"/>
      <c r="G40" s="9"/>
      <c r="H40" s="11"/>
      <c r="I40" s="8"/>
      <c r="J40" s="8"/>
      <c r="K40" s="8"/>
      <c r="L40" s="9"/>
      <c r="M40" s="9"/>
      <c r="N40" s="9"/>
      <c r="O40" s="11"/>
      <c r="P40" s="8"/>
      <c r="Q40" s="8"/>
      <c r="R40" s="8"/>
      <c r="S40" s="8"/>
      <c r="T40" s="8"/>
      <c r="U40" s="8"/>
      <c r="V40" s="8"/>
      <c r="W40" s="8"/>
      <c r="X40" s="9"/>
      <c r="Y40" s="9"/>
      <c r="Z40" s="11"/>
      <c r="AA40" s="8"/>
      <c r="AB40" s="8"/>
      <c r="AC40" s="9"/>
      <c r="AD40" s="10"/>
    </row>
    <row r="41" spans="3:30" ht="16.5" customHeight="1">
      <c r="C41" s="7"/>
      <c r="D41" s="9"/>
      <c r="E41" s="9"/>
      <c r="F41" s="9"/>
      <c r="G41" s="9"/>
      <c r="H41" s="8"/>
      <c r="I41" s="8"/>
      <c r="J41" s="8"/>
      <c r="K41" s="8"/>
      <c r="L41" s="9"/>
      <c r="M41" s="9"/>
      <c r="N41" s="9"/>
      <c r="O41" s="8"/>
      <c r="P41" s="8"/>
      <c r="Q41" s="8"/>
      <c r="R41" s="8"/>
      <c r="S41" s="8"/>
      <c r="T41" s="8"/>
      <c r="U41" s="8"/>
      <c r="V41" s="8"/>
      <c r="W41" s="8"/>
      <c r="X41" s="9"/>
      <c r="Y41" s="9"/>
      <c r="Z41" s="8"/>
      <c r="AA41" s="8"/>
      <c r="AB41" s="8"/>
      <c r="AC41" s="9"/>
      <c r="AD41" s="10"/>
    </row>
    <row r="42" spans="3:30" ht="16.5" customHeight="1">
      <c r="C42" s="7"/>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0"/>
    </row>
    <row r="43" spans="3:30" ht="16.5" customHeight="1">
      <c r="C43" s="7"/>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0"/>
    </row>
    <row r="44" spans="3:30" ht="16.5" customHeight="1">
      <c r="C44" s="7"/>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0"/>
    </row>
    <row r="45" spans="3:30" ht="16.5" customHeight="1">
      <c r="C45" s="7"/>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0"/>
    </row>
    <row r="46" spans="3:30" ht="16.5" customHeight="1">
      <c r="C46" s="7"/>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0"/>
    </row>
    <row r="47" spans="3:30" ht="16.5" customHeight="1">
      <c r="C47" s="7"/>
      <c r="D47" s="9"/>
      <c r="E47" s="8"/>
      <c r="F47" s="8"/>
      <c r="G47" s="8"/>
      <c r="H47" s="9"/>
      <c r="I47" s="9"/>
      <c r="J47" s="9"/>
      <c r="K47" s="9"/>
      <c r="L47" s="9"/>
      <c r="M47" s="9"/>
      <c r="N47" s="9"/>
      <c r="O47" s="9"/>
      <c r="P47" s="9"/>
      <c r="Q47" s="9"/>
      <c r="R47" s="9"/>
      <c r="S47" s="9"/>
      <c r="T47" s="9"/>
      <c r="U47" s="9"/>
      <c r="V47" s="9"/>
      <c r="W47" s="9"/>
      <c r="X47" s="9"/>
      <c r="Y47" s="9"/>
      <c r="Z47" s="9"/>
      <c r="AA47" s="9"/>
      <c r="AB47" s="9"/>
      <c r="AC47" s="9"/>
      <c r="AD47" s="10"/>
    </row>
    <row r="48" spans="3:30" ht="16.5" customHeight="1">
      <c r="C48" s="7"/>
      <c r="D48" s="9"/>
      <c r="E48" s="9"/>
      <c r="F48" s="9"/>
      <c r="G48" s="9"/>
      <c r="H48" s="9"/>
      <c r="I48" s="9"/>
      <c r="J48" s="9"/>
      <c r="K48" s="9"/>
      <c r="L48" s="9"/>
      <c r="M48" s="9"/>
      <c r="N48" s="9"/>
      <c r="O48" s="9"/>
      <c r="P48" s="9"/>
      <c r="Q48" s="9"/>
      <c r="R48" s="9"/>
      <c r="S48" s="9"/>
      <c r="T48" s="9"/>
      <c r="U48" s="9"/>
      <c r="V48" s="9"/>
      <c r="W48" s="9"/>
      <c r="X48" s="9"/>
      <c r="Y48" s="9"/>
      <c r="Z48" s="9"/>
      <c r="AA48" s="9"/>
      <c r="AB48" s="9"/>
      <c r="AC48" s="9"/>
      <c r="AD48" s="10"/>
    </row>
    <row r="49" spans="3:30" ht="16.5" customHeight="1">
      <c r="C49" s="7"/>
      <c r="D49" s="9"/>
      <c r="E49" s="9"/>
      <c r="F49" s="9"/>
      <c r="G49" s="9"/>
      <c r="H49" s="11"/>
      <c r="I49" s="8"/>
      <c r="J49" s="8"/>
      <c r="K49" s="8"/>
      <c r="L49" s="9"/>
      <c r="M49" s="9"/>
      <c r="N49" s="9"/>
      <c r="O49" s="11"/>
      <c r="P49" s="8"/>
      <c r="Q49" s="8"/>
      <c r="R49" s="8"/>
      <c r="S49" s="8"/>
      <c r="T49" s="8"/>
      <c r="U49" s="8"/>
      <c r="V49" s="8"/>
      <c r="W49" s="8"/>
      <c r="X49" s="9"/>
      <c r="Y49" s="9"/>
      <c r="Z49" s="11"/>
      <c r="AA49" s="8"/>
      <c r="AB49" s="8"/>
      <c r="AC49" s="9"/>
      <c r="AD49" s="10"/>
    </row>
    <row r="50" spans="3:30" ht="16.5" customHeight="1">
      <c r="C50" s="13"/>
      <c r="D50" s="14"/>
      <c r="E50" s="14"/>
      <c r="F50" s="14"/>
      <c r="G50" s="14"/>
      <c r="H50" s="15"/>
      <c r="I50" s="15"/>
      <c r="J50" s="15"/>
      <c r="K50" s="15"/>
      <c r="L50" s="14"/>
      <c r="M50" s="14"/>
      <c r="N50" s="14"/>
      <c r="O50" s="15"/>
      <c r="P50" s="15"/>
      <c r="Q50" s="15"/>
      <c r="R50" s="15"/>
      <c r="S50" s="15"/>
      <c r="T50" s="15"/>
      <c r="U50" s="15"/>
      <c r="V50" s="15"/>
      <c r="W50" s="15"/>
      <c r="X50" s="14"/>
      <c r="Y50" s="14"/>
      <c r="Z50" s="15"/>
      <c r="AA50" s="15"/>
      <c r="AB50" s="15"/>
      <c r="AC50" s="14"/>
      <c r="AD50" s="16"/>
    </row>
    <row r="51" spans="3:30" ht="16.5" customHeight="1">
      <c r="E51" s="17"/>
      <c r="F51" s="18"/>
      <c r="G51" s="19"/>
      <c r="H51" s="19"/>
      <c r="I51" s="19"/>
      <c r="J51" s="19"/>
      <c r="K51" s="19"/>
      <c r="L51" s="19"/>
      <c r="M51" s="19"/>
      <c r="N51" s="19"/>
    </row>
    <row r="52" spans="3:30" ht="20.25" customHeight="1">
      <c r="C52" s="370" t="s">
        <v>400</v>
      </c>
    </row>
    <row r="53" spans="3:30" ht="11.25" customHeight="1">
      <c r="C53" s="371"/>
      <c r="D53" s="372" t="s">
        <v>401</v>
      </c>
    </row>
    <row r="54" spans="3:30" ht="16.5" customHeight="1">
      <c r="C54" s="373"/>
      <c r="D54" s="1445" t="s">
        <v>399</v>
      </c>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6" t="s">
        <v>398</v>
      </c>
      <c r="AD54" s="1446"/>
    </row>
    <row r="55" spans="3:30" ht="16.5" customHeight="1">
      <c r="C55" s="374">
        <v>1</v>
      </c>
      <c r="D55" s="1441" t="s">
        <v>446</v>
      </c>
      <c r="E55" s="1441"/>
      <c r="F55" s="1441"/>
      <c r="G55" s="1441"/>
      <c r="H55" s="1441"/>
      <c r="I55" s="1441"/>
      <c r="J55" s="1441"/>
      <c r="K55" s="1441"/>
      <c r="L55" s="1441"/>
      <c r="M55" s="1441"/>
      <c r="N55" s="1441"/>
      <c r="O55" s="1441"/>
      <c r="P55" s="1441"/>
      <c r="Q55" s="1441"/>
      <c r="R55" s="1441"/>
      <c r="S55" s="1441"/>
      <c r="T55" s="1441"/>
      <c r="U55" s="1441"/>
      <c r="V55" s="1441"/>
      <c r="W55" s="1441"/>
      <c r="X55" s="1441"/>
      <c r="Y55" s="1441"/>
      <c r="Z55" s="1441"/>
      <c r="AA55" s="1441"/>
      <c r="AB55" s="1441"/>
      <c r="AC55" s="1442"/>
      <c r="AD55" s="1442"/>
    </row>
    <row r="56" spans="3:30" ht="16.5" customHeight="1">
      <c r="C56" s="374">
        <v>2</v>
      </c>
      <c r="D56" s="1441" t="s">
        <v>447</v>
      </c>
      <c r="E56" s="1441"/>
      <c r="F56" s="1441"/>
      <c r="G56" s="1441"/>
      <c r="H56" s="1441"/>
      <c r="I56" s="1441"/>
      <c r="J56" s="1441"/>
      <c r="K56" s="1441"/>
      <c r="L56" s="1441"/>
      <c r="M56" s="1441"/>
      <c r="N56" s="1441"/>
      <c r="O56" s="1441"/>
      <c r="P56" s="1441"/>
      <c r="Q56" s="1441"/>
      <c r="R56" s="1441"/>
      <c r="S56" s="1441"/>
      <c r="T56" s="1441"/>
      <c r="U56" s="1441"/>
      <c r="V56" s="1441"/>
      <c r="W56" s="1441"/>
      <c r="X56" s="1441"/>
      <c r="Y56" s="1441"/>
      <c r="Z56" s="1441"/>
      <c r="AA56" s="1441"/>
      <c r="AB56" s="1441"/>
      <c r="AC56" s="1442"/>
      <c r="AD56" s="1442"/>
    </row>
    <row r="57" spans="3:30" ht="16.5" customHeight="1">
      <c r="C57" s="374">
        <v>3</v>
      </c>
      <c r="D57" s="1441" t="s">
        <v>291</v>
      </c>
      <c r="E57" s="1441"/>
      <c r="F57" s="1441"/>
      <c r="G57" s="1441"/>
      <c r="H57" s="1441"/>
      <c r="I57" s="1441"/>
      <c r="J57" s="1441"/>
      <c r="K57" s="1441"/>
      <c r="L57" s="1441"/>
      <c r="M57" s="1441"/>
      <c r="N57" s="1441"/>
      <c r="O57" s="1441"/>
      <c r="P57" s="1441"/>
      <c r="Q57" s="1441"/>
      <c r="R57" s="1441"/>
      <c r="S57" s="1441"/>
      <c r="T57" s="1441"/>
      <c r="U57" s="1441"/>
      <c r="V57" s="1441"/>
      <c r="W57" s="1441"/>
      <c r="X57" s="1441"/>
      <c r="Y57" s="1441"/>
      <c r="Z57" s="1441"/>
      <c r="AA57" s="1441"/>
      <c r="AB57" s="1441"/>
      <c r="AC57" s="1442"/>
      <c r="AD57" s="1442"/>
    </row>
    <row r="58" spans="3:30" ht="16.5" customHeight="1">
      <c r="C58" s="375"/>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9"/>
      <c r="AD58" s="12"/>
    </row>
    <row r="59" spans="3:30" ht="16.5" customHeight="1">
      <c r="C59" s="1443" t="s">
        <v>397</v>
      </c>
      <c r="D59" s="1443"/>
      <c r="E59" s="1443"/>
      <c r="F59" s="1443"/>
      <c r="G59" s="1443"/>
      <c r="H59" s="1443"/>
      <c r="I59" s="1443"/>
      <c r="J59" s="1443"/>
      <c r="K59" s="1443"/>
      <c r="L59" s="1443"/>
      <c r="M59" s="1443"/>
      <c r="N59" s="1443"/>
      <c r="O59" s="1443"/>
      <c r="P59" s="1443"/>
      <c r="Q59" s="1443"/>
      <c r="R59" s="1443"/>
      <c r="S59" s="1443"/>
      <c r="T59" s="1443"/>
      <c r="U59" s="1443"/>
      <c r="V59" s="1443"/>
      <c r="W59" s="1443"/>
      <c r="X59" s="1443"/>
      <c r="Y59" s="1443"/>
      <c r="Z59" s="1443"/>
      <c r="AA59" s="1443"/>
      <c r="AB59" s="1443"/>
      <c r="AC59" s="1443"/>
      <c r="AD59" s="1443"/>
    </row>
    <row r="60" spans="3:30" ht="16.5" customHeight="1">
      <c r="C60" s="351"/>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3"/>
    </row>
    <row r="61" spans="3:30" ht="16.5" customHeight="1">
      <c r="C61" s="354"/>
      <c r="D61" s="9"/>
      <c r="E61" s="9"/>
      <c r="F61" s="9"/>
      <c r="G61" s="9"/>
      <c r="H61" s="9"/>
      <c r="I61" s="9"/>
      <c r="J61" s="9"/>
      <c r="K61" s="9"/>
      <c r="L61" s="9"/>
      <c r="M61" s="9"/>
      <c r="N61" s="9"/>
      <c r="O61" s="9"/>
      <c r="P61" s="9"/>
      <c r="Q61" s="9"/>
      <c r="R61" s="9"/>
      <c r="S61" s="9"/>
      <c r="T61" s="9"/>
      <c r="U61" s="9"/>
      <c r="V61" s="9"/>
      <c r="W61" s="9"/>
      <c r="X61" s="9"/>
      <c r="Y61" s="9"/>
      <c r="Z61" s="9"/>
      <c r="AA61" s="9"/>
      <c r="AB61" s="9"/>
      <c r="AC61" s="9"/>
      <c r="AD61" s="355"/>
    </row>
    <row r="62" spans="3:30" ht="16.5" customHeight="1">
      <c r="C62" s="354"/>
      <c r="D62" s="9"/>
      <c r="E62" s="8"/>
      <c r="F62" s="8"/>
      <c r="G62" s="8"/>
      <c r="H62" s="9"/>
      <c r="I62" s="9"/>
      <c r="J62" s="9"/>
      <c r="K62" s="9"/>
      <c r="L62" s="9"/>
      <c r="M62" s="9"/>
      <c r="N62" s="9"/>
      <c r="O62" s="9"/>
      <c r="P62" s="9"/>
      <c r="Q62" s="9"/>
      <c r="R62" s="9"/>
      <c r="S62" s="9"/>
      <c r="T62" s="9"/>
      <c r="U62" s="9"/>
      <c r="V62" s="9"/>
      <c r="W62" s="9"/>
      <c r="X62" s="9"/>
      <c r="Y62" s="9"/>
      <c r="Z62" s="9"/>
      <c r="AA62" s="9"/>
      <c r="AB62" s="9"/>
      <c r="AC62" s="9"/>
      <c r="AD62" s="355"/>
    </row>
    <row r="63" spans="3:30" ht="16.5" customHeight="1">
      <c r="C63" s="354"/>
      <c r="D63" s="9"/>
      <c r="E63" s="8"/>
      <c r="F63" s="8"/>
      <c r="G63" s="8"/>
      <c r="H63" s="9"/>
      <c r="I63" s="9"/>
      <c r="J63" s="9"/>
      <c r="K63" s="9"/>
      <c r="L63" s="9"/>
      <c r="M63" s="9"/>
      <c r="N63" s="9"/>
      <c r="O63" s="9"/>
      <c r="P63" s="9"/>
      <c r="Q63" s="9"/>
      <c r="R63" s="9"/>
      <c r="S63" s="9"/>
      <c r="T63" s="9"/>
      <c r="U63" s="9"/>
      <c r="V63" s="9"/>
      <c r="W63" s="9"/>
      <c r="X63" s="9"/>
      <c r="Y63" s="9"/>
      <c r="Z63" s="9"/>
      <c r="AA63" s="9"/>
      <c r="AB63" s="9"/>
      <c r="AC63" s="9"/>
      <c r="AD63" s="355"/>
    </row>
    <row r="64" spans="3:30" ht="16.5" customHeight="1">
      <c r="C64" s="354"/>
      <c r="D64" s="9"/>
      <c r="E64" s="9"/>
      <c r="F64" s="9"/>
      <c r="G64" s="9"/>
      <c r="H64" s="8"/>
      <c r="I64" s="8"/>
      <c r="J64" s="8"/>
      <c r="K64" s="8"/>
      <c r="L64" s="9"/>
      <c r="M64" s="9"/>
      <c r="N64" s="9"/>
      <c r="O64" s="8"/>
      <c r="P64" s="8"/>
      <c r="Q64" s="8"/>
      <c r="R64" s="8"/>
      <c r="S64" s="8"/>
      <c r="T64" s="8"/>
      <c r="U64" s="8"/>
      <c r="V64" s="8"/>
      <c r="W64" s="8"/>
      <c r="X64" s="9"/>
      <c r="Y64" s="9"/>
      <c r="Z64" s="8"/>
      <c r="AA64" s="8"/>
      <c r="AB64" s="8"/>
      <c r="AC64" s="9"/>
      <c r="AD64" s="355"/>
    </row>
    <row r="65" spans="3:30" ht="16.5" customHeight="1">
      <c r="C65" s="354"/>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355"/>
    </row>
    <row r="66" spans="3:30" ht="16.5" customHeight="1">
      <c r="C66" s="354"/>
      <c r="D66" s="8"/>
      <c r="E66" s="8"/>
      <c r="F66" s="8"/>
      <c r="G66" s="8"/>
      <c r="H66" s="8"/>
      <c r="I66" s="8"/>
      <c r="J66" s="8"/>
      <c r="K66" s="8"/>
      <c r="L66" s="8"/>
      <c r="M66" s="8"/>
      <c r="N66" s="9"/>
      <c r="O66" s="9"/>
      <c r="P66" s="9"/>
      <c r="Q66" s="9"/>
      <c r="R66" s="9"/>
      <c r="S66" s="9"/>
      <c r="T66" s="9"/>
      <c r="U66" s="9"/>
      <c r="V66" s="9"/>
      <c r="W66" s="9"/>
      <c r="X66" s="9"/>
      <c r="Y66" s="9"/>
      <c r="Z66" s="9"/>
      <c r="AA66" s="9"/>
      <c r="AB66" s="9"/>
      <c r="AC66" s="9"/>
      <c r="AD66" s="355"/>
    </row>
    <row r="67" spans="3:30" ht="16.5" customHeight="1">
      <c r="C67" s="354"/>
      <c r="D67" s="9"/>
      <c r="E67" s="9"/>
      <c r="F67" s="9"/>
      <c r="G67" s="9"/>
      <c r="H67" s="9"/>
      <c r="I67" s="9"/>
      <c r="J67" s="9"/>
      <c r="K67" s="9"/>
      <c r="L67" s="9"/>
      <c r="M67" s="9"/>
      <c r="N67" s="9"/>
      <c r="O67" s="9"/>
      <c r="P67" s="9"/>
      <c r="Q67" s="9"/>
      <c r="R67" s="9"/>
      <c r="S67" s="9"/>
      <c r="T67" s="9"/>
      <c r="U67" s="9"/>
      <c r="V67" s="9"/>
      <c r="W67" s="9"/>
      <c r="X67" s="9"/>
      <c r="Y67" s="9"/>
      <c r="Z67" s="9"/>
      <c r="AA67" s="9"/>
      <c r="AB67" s="9"/>
      <c r="AC67" s="9"/>
      <c r="AD67" s="355"/>
    </row>
    <row r="68" spans="3:30" ht="16.5" customHeight="1">
      <c r="C68" s="354"/>
      <c r="D68" s="9"/>
      <c r="E68" s="8"/>
      <c r="F68" s="8"/>
      <c r="G68" s="8"/>
      <c r="H68" s="9"/>
      <c r="I68" s="9"/>
      <c r="J68" s="9"/>
      <c r="K68" s="9"/>
      <c r="L68" s="9"/>
      <c r="M68" s="9"/>
      <c r="N68" s="9"/>
      <c r="O68" s="9"/>
      <c r="P68" s="9"/>
      <c r="Q68" s="9"/>
      <c r="R68" s="9"/>
      <c r="S68" s="9"/>
      <c r="T68" s="9"/>
      <c r="U68" s="9"/>
      <c r="V68" s="9"/>
      <c r="W68" s="9"/>
      <c r="X68" s="9"/>
      <c r="Y68" s="9"/>
      <c r="Z68" s="9"/>
      <c r="AA68" s="9"/>
      <c r="AB68" s="9"/>
      <c r="AC68" s="9"/>
      <c r="AD68" s="355"/>
    </row>
    <row r="69" spans="3:30" ht="16.5" customHeight="1">
      <c r="C69" s="354"/>
      <c r="D69" s="9"/>
      <c r="E69" s="8"/>
      <c r="F69" s="8"/>
      <c r="G69" s="8"/>
      <c r="H69" s="9"/>
      <c r="I69" s="9"/>
      <c r="J69" s="9"/>
      <c r="K69" s="9"/>
      <c r="L69" s="9"/>
      <c r="M69" s="9"/>
      <c r="N69" s="9"/>
      <c r="O69" s="9"/>
      <c r="P69" s="9"/>
      <c r="Q69" s="9"/>
      <c r="R69" s="9"/>
      <c r="S69" s="9"/>
      <c r="T69" s="9"/>
      <c r="U69" s="9"/>
      <c r="V69" s="9"/>
      <c r="W69" s="9"/>
      <c r="X69" s="9"/>
      <c r="Y69" s="9"/>
      <c r="Z69" s="9"/>
      <c r="AA69" s="9"/>
      <c r="AB69" s="9"/>
      <c r="AC69" s="9"/>
      <c r="AD69" s="355"/>
    </row>
    <row r="70" spans="3:30" ht="16.5" customHeight="1">
      <c r="C70" s="354"/>
      <c r="D70" s="9"/>
      <c r="E70" s="9"/>
      <c r="F70" s="9"/>
      <c r="G70" s="9"/>
      <c r="H70" s="9"/>
      <c r="I70" s="9"/>
      <c r="J70" s="9"/>
      <c r="K70" s="9"/>
      <c r="L70" s="9"/>
      <c r="M70" s="9"/>
      <c r="N70" s="9"/>
      <c r="O70" s="9"/>
      <c r="P70" s="9"/>
      <c r="Q70" s="9"/>
      <c r="R70" s="9"/>
      <c r="S70" s="9"/>
      <c r="T70" s="9"/>
      <c r="U70" s="9"/>
      <c r="V70" s="9"/>
      <c r="W70" s="9"/>
      <c r="X70" s="9"/>
      <c r="Y70" s="9"/>
      <c r="Z70" s="9"/>
      <c r="AA70" s="9"/>
      <c r="AB70" s="9"/>
      <c r="AC70" s="9"/>
      <c r="AD70" s="355"/>
    </row>
    <row r="71" spans="3:30" ht="16.5" customHeight="1">
      <c r="C71" s="354"/>
      <c r="D71" s="9"/>
      <c r="E71" s="9"/>
      <c r="F71" s="9"/>
      <c r="G71" s="9"/>
      <c r="H71" s="11"/>
      <c r="I71" s="8"/>
      <c r="J71" s="8"/>
      <c r="K71" s="8"/>
      <c r="L71" s="9"/>
      <c r="M71" s="9"/>
      <c r="N71" s="9"/>
      <c r="O71" s="11"/>
      <c r="P71" s="8"/>
      <c r="Q71" s="8"/>
      <c r="R71" s="8"/>
      <c r="S71" s="8"/>
      <c r="T71" s="8"/>
      <c r="U71" s="8"/>
      <c r="V71" s="8"/>
      <c r="W71" s="8"/>
      <c r="X71" s="9"/>
      <c r="Y71" s="9"/>
      <c r="Z71" s="11"/>
      <c r="AA71" s="8"/>
      <c r="AB71" s="8"/>
      <c r="AC71" s="9"/>
      <c r="AD71" s="355"/>
    </row>
    <row r="72" spans="3:30" ht="16.5" customHeight="1">
      <c r="C72" s="354"/>
      <c r="D72" s="9"/>
      <c r="E72" s="9"/>
      <c r="F72" s="9"/>
      <c r="G72" s="9"/>
      <c r="H72" s="8"/>
      <c r="I72" s="8"/>
      <c r="J72" s="8"/>
      <c r="K72" s="8"/>
      <c r="L72" s="9"/>
      <c r="M72" s="9"/>
      <c r="N72" s="9"/>
      <c r="O72" s="8"/>
      <c r="P72" s="8"/>
      <c r="Q72" s="8"/>
      <c r="R72" s="8"/>
      <c r="S72" s="8"/>
      <c r="T72" s="8"/>
      <c r="U72" s="8"/>
      <c r="V72" s="8"/>
      <c r="W72" s="8"/>
      <c r="X72" s="9"/>
      <c r="Y72" s="9"/>
      <c r="Z72" s="8"/>
      <c r="AA72" s="8"/>
      <c r="AB72" s="8"/>
      <c r="AC72" s="9"/>
      <c r="AD72" s="355"/>
    </row>
    <row r="73" spans="3:30" ht="16.5" customHeight="1">
      <c r="C73" s="354"/>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355"/>
    </row>
    <row r="74" spans="3:30" ht="16.5" customHeight="1">
      <c r="C74" s="354"/>
      <c r="D74" s="8"/>
      <c r="E74" s="8"/>
      <c r="F74" s="8"/>
      <c r="G74" s="8"/>
      <c r="H74" s="8"/>
      <c r="I74" s="8"/>
      <c r="J74" s="8"/>
      <c r="K74" s="8"/>
      <c r="L74" s="8"/>
      <c r="M74" s="8"/>
      <c r="N74" s="9"/>
      <c r="O74" s="9"/>
      <c r="P74" s="9"/>
      <c r="Q74" s="9"/>
      <c r="R74" s="9"/>
      <c r="S74" s="9"/>
      <c r="T74" s="9"/>
      <c r="U74" s="9"/>
      <c r="V74" s="9"/>
      <c r="W74" s="9"/>
      <c r="X74" s="9"/>
      <c r="Y74" s="9"/>
      <c r="Z74" s="9"/>
      <c r="AA74" s="9"/>
      <c r="AB74" s="9"/>
      <c r="AC74" s="9"/>
      <c r="AD74" s="355"/>
    </row>
    <row r="75" spans="3:30" ht="16.5" customHeight="1">
      <c r="C75" s="354"/>
      <c r="D75" s="9"/>
      <c r="E75" s="9"/>
      <c r="F75" s="9"/>
      <c r="G75" s="9"/>
      <c r="H75" s="9"/>
      <c r="I75" s="9"/>
      <c r="J75" s="9"/>
      <c r="K75" s="9"/>
      <c r="L75" s="9"/>
      <c r="M75" s="9"/>
      <c r="N75" s="9"/>
      <c r="O75" s="9"/>
      <c r="P75" s="9"/>
      <c r="Q75" s="9"/>
      <c r="R75" s="9"/>
      <c r="S75" s="9"/>
      <c r="T75" s="9"/>
      <c r="U75" s="9"/>
      <c r="V75" s="9"/>
      <c r="W75" s="9"/>
      <c r="X75" s="9"/>
      <c r="Y75" s="9"/>
      <c r="Z75" s="9"/>
      <c r="AA75" s="9"/>
      <c r="AB75" s="9"/>
      <c r="AC75" s="9"/>
      <c r="AD75" s="355"/>
    </row>
    <row r="76" spans="3:30" ht="16.5" customHeight="1">
      <c r="C76" s="354"/>
      <c r="D76" s="9"/>
      <c r="E76" s="8"/>
      <c r="F76" s="8"/>
      <c r="G76" s="8"/>
      <c r="H76" s="9"/>
      <c r="I76" s="9"/>
      <c r="J76" s="9"/>
      <c r="K76" s="9"/>
      <c r="L76" s="9"/>
      <c r="M76" s="9"/>
      <c r="N76" s="9"/>
      <c r="O76" s="9"/>
      <c r="P76" s="9"/>
      <c r="Q76" s="9"/>
      <c r="R76" s="9"/>
      <c r="S76" s="9"/>
      <c r="T76" s="9"/>
      <c r="U76" s="9"/>
      <c r="V76" s="9"/>
      <c r="W76" s="9"/>
      <c r="X76" s="9"/>
      <c r="Y76" s="9"/>
      <c r="Z76" s="9"/>
      <c r="AA76" s="9"/>
      <c r="AB76" s="9"/>
      <c r="AC76" s="9"/>
      <c r="AD76" s="355"/>
    </row>
    <row r="77" spans="3:30" ht="16.5" customHeight="1">
      <c r="C77" s="354"/>
      <c r="D77" s="9"/>
      <c r="E77" s="8"/>
      <c r="F77" s="8"/>
      <c r="G77" s="8"/>
      <c r="H77" s="9"/>
      <c r="I77" s="9"/>
      <c r="J77" s="9"/>
      <c r="K77" s="9"/>
      <c r="L77" s="9"/>
      <c r="M77" s="9"/>
      <c r="N77" s="9"/>
      <c r="O77" s="9"/>
      <c r="P77" s="9"/>
      <c r="Q77" s="9"/>
      <c r="R77" s="9"/>
      <c r="S77" s="9"/>
      <c r="T77" s="9"/>
      <c r="U77" s="9"/>
      <c r="V77" s="9"/>
      <c r="W77" s="9"/>
      <c r="X77" s="9"/>
      <c r="Y77" s="9"/>
      <c r="Z77" s="9"/>
      <c r="AA77" s="9"/>
      <c r="AB77" s="9"/>
      <c r="AC77" s="9"/>
      <c r="AD77" s="355"/>
    </row>
    <row r="78" spans="3:30" ht="16.5" customHeight="1">
      <c r="C78" s="354"/>
      <c r="D78" s="9"/>
      <c r="E78" s="9"/>
      <c r="F78" s="9"/>
      <c r="G78" s="9"/>
      <c r="H78" s="9"/>
      <c r="I78" s="9"/>
      <c r="J78" s="9"/>
      <c r="K78" s="9"/>
      <c r="L78" s="9"/>
      <c r="M78" s="9"/>
      <c r="N78" s="9"/>
      <c r="O78" s="9"/>
      <c r="P78" s="9"/>
      <c r="Q78" s="9"/>
      <c r="R78" s="9"/>
      <c r="S78" s="9"/>
      <c r="T78" s="9"/>
      <c r="U78" s="9"/>
      <c r="V78" s="9"/>
      <c r="W78" s="9"/>
      <c r="X78" s="9"/>
      <c r="Y78" s="9"/>
      <c r="Z78" s="9"/>
      <c r="AA78" s="9"/>
      <c r="AB78" s="9"/>
      <c r="AC78" s="9"/>
      <c r="AD78" s="355"/>
    </row>
    <row r="79" spans="3:30" ht="16.5" customHeight="1">
      <c r="C79" s="354"/>
      <c r="D79" s="9"/>
      <c r="E79" s="9"/>
      <c r="F79" s="9"/>
      <c r="G79" s="9"/>
      <c r="H79" s="11"/>
      <c r="I79" s="8"/>
      <c r="J79" s="8"/>
      <c r="K79" s="8"/>
      <c r="L79" s="9"/>
      <c r="M79" s="9"/>
      <c r="N79" s="9"/>
      <c r="O79" s="11"/>
      <c r="P79" s="8"/>
      <c r="Q79" s="8"/>
      <c r="R79" s="8"/>
      <c r="S79" s="8"/>
      <c r="T79" s="8"/>
      <c r="U79" s="8"/>
      <c r="V79" s="8"/>
      <c r="W79" s="8"/>
      <c r="X79" s="9"/>
      <c r="Y79" s="9"/>
      <c r="Z79" s="11"/>
      <c r="AA79" s="8"/>
      <c r="AB79" s="8"/>
      <c r="AC79" s="9"/>
      <c r="AD79" s="355"/>
    </row>
    <row r="80" spans="3:30" ht="16.5" customHeight="1">
      <c r="C80" s="354"/>
      <c r="D80" s="9"/>
      <c r="E80" s="9"/>
      <c r="F80" s="9"/>
      <c r="G80" s="9"/>
      <c r="H80" s="8"/>
      <c r="I80" s="8"/>
      <c r="J80" s="8"/>
      <c r="K80" s="8"/>
      <c r="L80" s="9"/>
      <c r="M80" s="9"/>
      <c r="N80" s="9"/>
      <c r="O80" s="8"/>
      <c r="P80" s="8"/>
      <c r="Q80" s="8"/>
      <c r="R80" s="8"/>
      <c r="S80" s="8"/>
      <c r="T80" s="8"/>
      <c r="U80" s="8"/>
      <c r="V80" s="8"/>
      <c r="W80" s="8"/>
      <c r="X80" s="9"/>
      <c r="Y80" s="9"/>
      <c r="Z80" s="8"/>
      <c r="AA80" s="8"/>
      <c r="AB80" s="8"/>
      <c r="AC80" s="9"/>
      <c r="AD80" s="355"/>
    </row>
    <row r="81" spans="3:30" ht="16.5" customHeight="1">
      <c r="C81" s="354"/>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355"/>
    </row>
    <row r="82" spans="3:30" ht="16.5" customHeight="1">
      <c r="C82" s="354"/>
      <c r="D82" s="8"/>
      <c r="E82" s="8"/>
      <c r="F82" s="8"/>
      <c r="G82" s="8"/>
      <c r="H82" s="8"/>
      <c r="I82" s="8"/>
      <c r="J82" s="8"/>
      <c r="K82" s="8"/>
      <c r="L82" s="8"/>
      <c r="M82" s="8"/>
      <c r="N82" s="9"/>
      <c r="O82" s="9"/>
      <c r="P82" s="9"/>
      <c r="Q82" s="9"/>
      <c r="R82" s="9"/>
      <c r="S82" s="9"/>
      <c r="T82" s="9"/>
      <c r="U82" s="9"/>
      <c r="V82" s="9"/>
      <c r="W82" s="9"/>
      <c r="X82" s="9"/>
      <c r="Y82" s="9"/>
      <c r="Z82" s="9"/>
      <c r="AA82" s="9"/>
      <c r="AB82" s="9"/>
      <c r="AC82" s="9"/>
      <c r="AD82" s="355"/>
    </row>
    <row r="83" spans="3:30" ht="16.5" customHeight="1">
      <c r="C83" s="354"/>
      <c r="D83" s="9"/>
      <c r="E83" s="9"/>
      <c r="F83" s="9"/>
      <c r="G83" s="9"/>
      <c r="H83" s="9"/>
      <c r="I83" s="9"/>
      <c r="J83" s="9"/>
      <c r="K83" s="9"/>
      <c r="L83" s="9"/>
      <c r="M83" s="9"/>
      <c r="N83" s="9"/>
      <c r="O83" s="9"/>
      <c r="P83" s="9"/>
      <c r="Q83" s="9"/>
      <c r="R83" s="9"/>
      <c r="S83" s="9"/>
      <c r="T83" s="9"/>
      <c r="U83" s="9"/>
      <c r="V83" s="9"/>
      <c r="W83" s="9"/>
      <c r="X83" s="9"/>
      <c r="Y83" s="9"/>
      <c r="Z83" s="9"/>
      <c r="AA83" s="9"/>
      <c r="AB83" s="9"/>
      <c r="AC83" s="9"/>
      <c r="AD83" s="355"/>
    </row>
    <row r="84" spans="3:30" ht="16.5" customHeight="1">
      <c r="C84" s="354"/>
      <c r="D84" s="9"/>
      <c r="E84" s="8"/>
      <c r="F84" s="8"/>
      <c r="G84" s="8"/>
      <c r="H84" s="9"/>
      <c r="I84" s="9"/>
      <c r="J84" s="9"/>
      <c r="K84" s="9"/>
      <c r="L84" s="9"/>
      <c r="M84" s="9"/>
      <c r="N84" s="9"/>
      <c r="O84" s="9"/>
      <c r="P84" s="9"/>
      <c r="Q84" s="9"/>
      <c r="R84" s="9"/>
      <c r="S84" s="9"/>
      <c r="T84" s="9"/>
      <c r="U84" s="9"/>
      <c r="V84" s="9"/>
      <c r="W84" s="9"/>
      <c r="X84" s="9"/>
      <c r="Y84" s="9"/>
      <c r="Z84" s="9"/>
      <c r="AA84" s="9"/>
      <c r="AB84" s="9"/>
      <c r="AC84" s="9"/>
      <c r="AD84" s="355"/>
    </row>
    <row r="85" spans="3:30" ht="16.5" customHeight="1">
      <c r="C85" s="354"/>
      <c r="D85" s="9"/>
      <c r="E85" s="8"/>
      <c r="F85" s="8"/>
      <c r="G85" s="8"/>
      <c r="H85" s="9"/>
      <c r="I85" s="9"/>
      <c r="J85" s="9"/>
      <c r="K85" s="9"/>
      <c r="L85" s="9"/>
      <c r="M85" s="9"/>
      <c r="N85" s="9"/>
      <c r="O85" s="9"/>
      <c r="P85" s="9"/>
      <c r="Q85" s="9"/>
      <c r="R85" s="9"/>
      <c r="S85" s="9"/>
      <c r="T85" s="9"/>
      <c r="U85" s="9"/>
      <c r="V85" s="9"/>
      <c r="W85" s="9"/>
      <c r="X85" s="9"/>
      <c r="Y85" s="9"/>
      <c r="Z85" s="9"/>
      <c r="AA85" s="9"/>
      <c r="AB85" s="9"/>
      <c r="AC85" s="9"/>
      <c r="AD85" s="355"/>
    </row>
    <row r="86" spans="3:30" ht="16.5" customHeight="1">
      <c r="C86" s="354"/>
      <c r="D86" s="9"/>
      <c r="E86" s="9"/>
      <c r="F86" s="9"/>
      <c r="G86" s="9"/>
      <c r="H86" s="9"/>
      <c r="I86" s="9"/>
      <c r="J86" s="9"/>
      <c r="K86" s="9"/>
      <c r="L86" s="9"/>
      <c r="M86" s="9"/>
      <c r="N86" s="9"/>
      <c r="O86" s="9"/>
      <c r="P86" s="9"/>
      <c r="Q86" s="9"/>
      <c r="R86" s="9"/>
      <c r="S86" s="9"/>
      <c r="T86" s="9"/>
      <c r="U86" s="9"/>
      <c r="V86" s="9"/>
      <c r="W86" s="9"/>
      <c r="X86" s="9"/>
      <c r="Y86" s="9"/>
      <c r="Z86" s="9"/>
      <c r="AA86" s="9"/>
      <c r="AB86" s="9"/>
      <c r="AC86" s="9"/>
      <c r="AD86" s="355"/>
    </row>
    <row r="87" spans="3:30" ht="16.5" customHeight="1">
      <c r="C87" s="354"/>
      <c r="D87" s="9"/>
      <c r="E87" s="9"/>
      <c r="F87" s="9"/>
      <c r="G87" s="9"/>
      <c r="H87" s="11"/>
      <c r="I87" s="8"/>
      <c r="J87" s="8"/>
      <c r="K87" s="8"/>
      <c r="L87" s="9"/>
      <c r="M87" s="9"/>
      <c r="N87" s="9"/>
      <c r="O87" s="11"/>
      <c r="P87" s="8"/>
      <c r="Q87" s="8"/>
      <c r="R87" s="8"/>
      <c r="S87" s="8"/>
      <c r="T87" s="8"/>
      <c r="U87" s="8"/>
      <c r="V87" s="8"/>
      <c r="W87" s="8"/>
      <c r="X87" s="9"/>
      <c r="Y87" s="9"/>
      <c r="Z87" s="11"/>
      <c r="AA87" s="8"/>
      <c r="AB87" s="8"/>
      <c r="AC87" s="9"/>
      <c r="AD87" s="355"/>
    </row>
    <row r="88" spans="3:30" ht="16.5" customHeight="1">
      <c r="C88" s="354"/>
      <c r="D88" s="9"/>
      <c r="E88" s="9"/>
      <c r="F88" s="9"/>
      <c r="G88" s="9"/>
      <c r="H88" s="8"/>
      <c r="I88" s="8"/>
      <c r="J88" s="8"/>
      <c r="K88" s="8"/>
      <c r="L88" s="9"/>
      <c r="M88" s="9"/>
      <c r="N88" s="9"/>
      <c r="O88" s="8"/>
      <c r="P88" s="8"/>
      <c r="Q88" s="8"/>
      <c r="R88" s="8"/>
      <c r="S88" s="8"/>
      <c r="T88" s="8"/>
      <c r="U88" s="8"/>
      <c r="V88" s="8"/>
      <c r="W88" s="8"/>
      <c r="X88" s="9"/>
      <c r="Y88" s="9"/>
      <c r="Z88" s="8"/>
      <c r="AA88" s="8"/>
      <c r="AB88" s="8"/>
      <c r="AC88" s="9"/>
      <c r="AD88" s="355"/>
    </row>
    <row r="89" spans="3:30" ht="16.5" customHeight="1">
      <c r="C89" s="354"/>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355"/>
    </row>
    <row r="90" spans="3:30" ht="16.5" customHeight="1">
      <c r="C90" s="354"/>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355"/>
    </row>
    <row r="91" spans="3:30" ht="16.5" customHeight="1">
      <c r="C91" s="354"/>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355"/>
    </row>
    <row r="92" spans="3:30" ht="16.5" customHeight="1">
      <c r="C92" s="354"/>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355"/>
    </row>
    <row r="93" spans="3:30" ht="16.5" customHeight="1">
      <c r="C93" s="354"/>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355"/>
    </row>
    <row r="94" spans="3:30" ht="16.5" customHeight="1">
      <c r="C94" s="354"/>
      <c r="D94" s="9"/>
      <c r="E94" s="8"/>
      <c r="F94" s="8"/>
      <c r="G94" s="8"/>
      <c r="H94" s="9"/>
      <c r="I94" s="9"/>
      <c r="J94" s="9"/>
      <c r="K94" s="9"/>
      <c r="L94" s="9"/>
      <c r="M94" s="9"/>
      <c r="N94" s="9"/>
      <c r="O94" s="9"/>
      <c r="P94" s="9"/>
      <c r="Q94" s="9"/>
      <c r="R94" s="9"/>
      <c r="S94" s="9"/>
      <c r="T94" s="9"/>
      <c r="U94" s="9"/>
      <c r="V94" s="9"/>
      <c r="W94" s="9"/>
      <c r="X94" s="9"/>
      <c r="Y94" s="9"/>
      <c r="Z94" s="9"/>
      <c r="AA94" s="9"/>
      <c r="AB94" s="9"/>
      <c r="AC94" s="9"/>
      <c r="AD94" s="355"/>
    </row>
    <row r="95" spans="3:30" ht="16.5" customHeight="1">
      <c r="C95" s="354"/>
      <c r="D95" s="9"/>
      <c r="E95" s="9"/>
      <c r="F95" s="9"/>
      <c r="G95" s="9"/>
      <c r="H95" s="9"/>
      <c r="I95" s="9"/>
      <c r="J95" s="9"/>
      <c r="K95" s="9"/>
      <c r="L95" s="9"/>
      <c r="M95" s="9"/>
      <c r="N95" s="9"/>
      <c r="O95" s="9"/>
      <c r="P95" s="9"/>
      <c r="Q95" s="9"/>
      <c r="R95" s="9"/>
      <c r="S95" s="9"/>
      <c r="T95" s="9"/>
      <c r="U95" s="9"/>
      <c r="V95" s="9"/>
      <c r="W95" s="9"/>
      <c r="X95" s="9"/>
      <c r="Y95" s="9"/>
      <c r="Z95" s="9"/>
      <c r="AA95" s="9"/>
      <c r="AB95" s="9"/>
      <c r="AC95" s="9"/>
      <c r="AD95" s="355"/>
    </row>
    <row r="96" spans="3:30" ht="16.5" customHeight="1">
      <c r="C96" s="354"/>
      <c r="D96" s="9"/>
      <c r="E96" s="9"/>
      <c r="F96" s="9"/>
      <c r="G96" s="9"/>
      <c r="H96" s="11"/>
      <c r="I96" s="8"/>
      <c r="J96" s="8"/>
      <c r="K96" s="8"/>
      <c r="L96" s="9"/>
      <c r="M96" s="9"/>
      <c r="N96" s="9"/>
      <c r="O96" s="11"/>
      <c r="P96" s="8"/>
      <c r="Q96" s="8"/>
      <c r="R96" s="8"/>
      <c r="S96" s="8"/>
      <c r="T96" s="8"/>
      <c r="U96" s="8"/>
      <c r="V96" s="8"/>
      <c r="W96" s="8"/>
      <c r="X96" s="9"/>
      <c r="Y96" s="9"/>
      <c r="Z96" s="11"/>
      <c r="AA96" s="8"/>
      <c r="AB96" s="8"/>
      <c r="AC96" s="9"/>
      <c r="AD96" s="355"/>
    </row>
    <row r="97" spans="2:31" ht="16.5" customHeight="1">
      <c r="C97" s="356"/>
      <c r="D97" s="357"/>
      <c r="E97" s="357"/>
      <c r="F97" s="357"/>
      <c r="G97" s="357"/>
      <c r="H97" s="358"/>
      <c r="I97" s="358"/>
      <c r="J97" s="358"/>
      <c r="K97" s="358"/>
      <c r="L97" s="357"/>
      <c r="M97" s="357"/>
      <c r="N97" s="357"/>
      <c r="O97" s="358"/>
      <c r="P97" s="358"/>
      <c r="Q97" s="358"/>
      <c r="R97" s="358"/>
      <c r="S97" s="358"/>
      <c r="T97" s="358"/>
      <c r="U97" s="358"/>
      <c r="V97" s="358"/>
      <c r="W97" s="358"/>
      <c r="X97" s="357"/>
      <c r="Y97" s="357"/>
      <c r="Z97" s="358"/>
      <c r="AA97" s="358"/>
      <c r="AB97" s="358"/>
      <c r="AC97" s="357"/>
      <c r="AD97" s="359"/>
    </row>
    <row r="98" spans="2:31" ht="16.5" customHeight="1">
      <c r="E98" s="18"/>
      <c r="F98" s="18"/>
      <c r="G98" s="2"/>
      <c r="H98" s="2"/>
      <c r="I98" s="2"/>
      <c r="J98" s="2"/>
      <c r="K98" s="2"/>
      <c r="L98" s="2"/>
      <c r="M98" s="2"/>
      <c r="N98" s="2"/>
    </row>
    <row r="99" spans="2:31" ht="16.5" customHeight="1">
      <c r="B99" s="1444"/>
      <c r="C99" s="1444"/>
      <c r="D99" s="1444"/>
      <c r="E99" s="1444"/>
      <c r="F99" s="1444"/>
      <c r="G99" s="1444"/>
      <c r="H99" s="1444"/>
      <c r="I99" s="1444"/>
      <c r="J99" s="1444"/>
      <c r="K99" s="1444"/>
      <c r="L99" s="1444"/>
      <c r="M99" s="1444"/>
      <c r="N99" s="1444"/>
      <c r="O99" s="1444"/>
      <c r="P99" s="1444"/>
      <c r="Q99" s="1444"/>
      <c r="R99" s="1444"/>
      <c r="S99" s="1444"/>
      <c r="T99" s="1444"/>
      <c r="U99" s="1444"/>
      <c r="V99" s="1444"/>
      <c r="W99" s="1444"/>
      <c r="X99" s="1444"/>
      <c r="Y99" s="1444"/>
      <c r="Z99" s="1444"/>
      <c r="AA99" s="1444"/>
      <c r="AB99" s="1444"/>
      <c r="AC99" s="1444"/>
      <c r="AD99" s="1444"/>
      <c r="AE99" s="1444"/>
    </row>
    <row r="100" spans="2:31" ht="16.5" customHeight="1">
      <c r="E100" s="18"/>
      <c r="F100" s="18"/>
      <c r="G100" s="18"/>
      <c r="H100" s="18"/>
      <c r="I100" s="18"/>
      <c r="J100" s="18"/>
      <c r="K100" s="18"/>
      <c r="L100" s="18"/>
      <c r="M100" s="18"/>
    </row>
    <row r="102" spans="2:31" ht="16.5" customHeight="1">
      <c r="E102" s="18"/>
      <c r="F102" s="18"/>
      <c r="G102" s="18"/>
      <c r="H102" s="18"/>
      <c r="I102" s="18"/>
      <c r="J102" s="18"/>
      <c r="K102" s="18"/>
      <c r="L102" s="18"/>
      <c r="M102" s="18"/>
    </row>
    <row r="103" spans="2:31" ht="16.5" customHeight="1">
      <c r="E103" s="18"/>
      <c r="F103" s="18"/>
      <c r="G103" s="18"/>
      <c r="H103" s="18"/>
      <c r="I103" s="18"/>
      <c r="J103" s="18"/>
      <c r="K103" s="18"/>
      <c r="L103" s="18"/>
      <c r="M103" s="18"/>
    </row>
    <row r="104" spans="2:31" ht="16.5" customHeight="1">
      <c r="E104" s="18"/>
      <c r="F104" s="18"/>
      <c r="G104" s="18"/>
      <c r="H104" s="18"/>
      <c r="I104" s="18"/>
      <c r="J104" s="18"/>
      <c r="K104" s="18"/>
      <c r="L104" s="18"/>
      <c r="M104" s="18"/>
    </row>
    <row r="105" spans="2:31" ht="16.5" customHeight="1">
      <c r="E105" s="18"/>
      <c r="F105" s="18"/>
      <c r="G105" s="18"/>
      <c r="H105" s="18"/>
      <c r="I105" s="18"/>
      <c r="J105" s="18"/>
      <c r="K105" s="18"/>
      <c r="L105" s="18"/>
      <c r="M105" s="18"/>
    </row>
    <row r="106" spans="2:31" ht="16.5" customHeight="1">
      <c r="E106" s="18"/>
      <c r="F106" s="18"/>
      <c r="G106" s="18"/>
      <c r="H106" s="18"/>
      <c r="I106" s="18"/>
      <c r="J106" s="18"/>
      <c r="K106" s="18"/>
      <c r="L106" s="18"/>
      <c r="M106" s="18"/>
    </row>
    <row r="107" spans="2:31" ht="16.5" customHeight="1">
      <c r="E107" s="18"/>
      <c r="F107" s="18"/>
      <c r="G107" s="18"/>
      <c r="H107" s="18"/>
      <c r="I107" s="18"/>
      <c r="J107" s="18"/>
      <c r="K107" s="18"/>
      <c r="L107" s="18"/>
      <c r="M107" s="18"/>
    </row>
    <row r="108" spans="2:31" ht="16.5" customHeight="1">
      <c r="E108" s="18"/>
      <c r="F108" s="18"/>
      <c r="G108" s="18"/>
      <c r="H108" s="18"/>
      <c r="I108" s="18"/>
      <c r="J108" s="18"/>
      <c r="K108" s="18"/>
      <c r="L108" s="18"/>
      <c r="M108" s="18"/>
    </row>
  </sheetData>
  <sheetProtection sheet="1" selectLockedCells="1"/>
  <mergeCells count="11">
    <mergeCell ref="D57:AB57"/>
    <mergeCell ref="AC57:AD57"/>
    <mergeCell ref="C59:AD59"/>
    <mergeCell ref="B99:AE99"/>
    <mergeCell ref="B4:AE4"/>
    <mergeCell ref="D54:AB54"/>
    <mergeCell ref="AC54:AD54"/>
    <mergeCell ref="D55:AB55"/>
    <mergeCell ref="AC55:AD55"/>
    <mergeCell ref="D56:AB56"/>
    <mergeCell ref="AC56:AD56"/>
  </mergeCells>
  <phoneticPr fontId="3"/>
  <conditionalFormatting sqref="AC56:AD57">
    <cfRule type="expression" dxfId="163" priority="2">
      <formula>OR($AC$55="●",$AC$56="●",$AC$57="●")</formula>
    </cfRule>
  </conditionalFormatting>
  <conditionalFormatting sqref="AC55:AD55">
    <cfRule type="expression" dxfId="162" priority="1">
      <formula>OR($AC$55="●",$AC$56="●",$AC$57="●")</formula>
    </cfRule>
  </conditionalFormatting>
  <dataValidations count="1">
    <dataValidation type="list" allowBlank="1" showInputMessage="1" showErrorMessage="1" sqref="AC55:AD57" xr:uid="{EAD6126C-4586-4522-8204-CC7DC353E7FE}">
      <formula1>"●"</formula1>
    </dataValidation>
  </dataValidations>
  <pageMargins left="0.9055118110236221" right="0.47244094488188981" top="0.51181102362204722" bottom="0.19685039370078741" header="0.19685039370078741" footer="0.19685039370078741"/>
  <pageSetup paperSize="9" scale="95" fitToHeight="0" orientation="portrait" r:id="rId1"/>
  <headerFooter scaleWithDoc="0">
    <oddFooter>&amp;R&amp;"ＭＳ 明朝,標準"&amp;8&amp;K00-024R4低層ZEH-M_ver.1</oddFooter>
  </headerFooter>
  <rowBreaks count="1" manualBreakCount="1">
    <brk id="51" min="1" max="3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入力シート</vt:lpstr>
      <vt:lpstr>申請書類リスト</vt:lpstr>
      <vt:lpstr>提出書類チェックシート</vt:lpstr>
      <vt:lpstr>様式第1_交付申請書</vt:lpstr>
      <vt:lpstr>誓約書</vt:lpstr>
      <vt:lpstr>1.申請者の詳細</vt:lpstr>
      <vt:lpstr>2.全体概要</vt:lpstr>
      <vt:lpstr>3.住戸一覧</vt:lpstr>
      <vt:lpstr>4.エネルギー計測計画図</vt:lpstr>
      <vt:lpstr>5.6.事業予定・定期報告及び設備の保守に関する事項</vt:lpstr>
      <vt:lpstr>7.工程表</vt:lpstr>
      <vt:lpstr>8-1.補助金額算出表　その１</vt:lpstr>
      <vt:lpstr>8-2.補助金額算出表　その２</vt:lpstr>
      <vt:lpstr>9.蓄電システム明細</vt:lpstr>
      <vt:lpstr>10.水害等の災害時の電源確保に配慮した蓄電システム導入計画</vt:lpstr>
      <vt:lpstr>11.直交集成板（ＣＬＴ）明細</vt:lpstr>
      <vt:lpstr>12.地中熱ヒートポンプ・システム明細</vt:lpstr>
      <vt:lpstr>13.ＰＶＴシステム明細 </vt:lpstr>
      <vt:lpstr>14.液体集熱式太陽熱利用システム明細</vt:lpstr>
      <vt:lpstr>15.V2H充電設備（充放電設備）・EV充電設備明細（専有部）</vt:lpstr>
      <vt:lpstr>16.V2H充電設備（充放電設備）・EV充電設備明細（共用部）</vt:lpstr>
      <vt:lpstr>個人情報の同意について</vt:lpstr>
      <vt:lpstr>'1.申請者の詳細'!Print_Area</vt:lpstr>
      <vt:lpstr>'10.水害等の災害時の電源確保に配慮した蓄電システム導入計画'!Print_Area</vt:lpstr>
      <vt:lpstr>'11.直交集成板（ＣＬＴ）明細'!Print_Area</vt:lpstr>
      <vt:lpstr>'12.地中熱ヒートポンプ・システム明細'!Print_Area</vt:lpstr>
      <vt:lpstr>'13.ＰＶＴシステム明細 '!Print_Area</vt:lpstr>
      <vt:lpstr>'14.液体集熱式太陽熱利用システム明細'!Print_Area</vt:lpstr>
      <vt:lpstr>'15.V2H充電設備（充放電設備）・EV充電設備明細（専有部）'!Print_Area</vt:lpstr>
      <vt:lpstr>'16.V2H充電設備（充放電設備）・EV充電設備明細（共用部）'!Print_Area</vt:lpstr>
      <vt:lpstr>'2.全体概要'!Print_Area</vt:lpstr>
      <vt:lpstr>'3.住戸一覧'!Print_Area</vt:lpstr>
      <vt:lpstr>'4.エネルギー計測計画図'!Print_Area</vt:lpstr>
      <vt:lpstr>'5.6.事業予定・定期報告及び設備の保守に関する事項'!Print_Area</vt:lpstr>
      <vt:lpstr>'7.工程表'!Print_Area</vt:lpstr>
      <vt:lpstr>'8-1.補助金額算出表　その１'!Print_Area</vt:lpstr>
      <vt:lpstr>'8-2.補助金額算出表　その２'!Print_Area</vt:lpstr>
      <vt:lpstr>'9.蓄電システム明細'!Print_Area</vt:lpstr>
      <vt:lpstr>個人情報の同意について!Print_Area</vt:lpstr>
      <vt:lpstr>申請書類リスト!Print_Area</vt:lpstr>
      <vt:lpstr>誓約書!Print_Area</vt:lpstr>
      <vt:lpstr>提出書類チェックシート!Print_Area</vt:lpstr>
      <vt:lpstr>入力シート!Print_Area</vt:lpstr>
      <vt:lpstr>様式第1_交付申請書!Print_Area</vt:lpstr>
      <vt:lpstr>'3.住戸一覧'!Print_Titles</vt:lpstr>
      <vt:lpstr>'8-1.補助金額算出表　その１'!Print_Titles</vt:lpstr>
      <vt:lpstr>'8-2.補助金額算出表　その２'!Print_Titles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2023-01-26T11:10:57Z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ies>
</file>